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<sst xmlns="http://schemas.openxmlformats.org/spreadsheetml/2006/main" count="2403" uniqueCount="200">
  <si>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</si>
  <si>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</si>
  <si>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</si>
  <si>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</si>
  <si>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</si>
  <si>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</si>
  <si>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</si>
  <si>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</si>
  <si>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</si>
  <si>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</si>
  <si>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</si>
  <si>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</si>
  <si>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</si>
  <si>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</si>
  <si>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</si>
  <si>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</si>
  <si>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</si>
  <si>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</si>
  <si>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</si>
  <si>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</si>
  <si>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</si>
  <si>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</si>
  <si>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</si>
  <si>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</si>
  <si>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</si>
  <si>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</si>
  <si>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</si>
  <si>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</si>
  <si>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</si>
  <si>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</si>
  <si>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</si>
  <si>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</si>
  <si>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</si>
  <si>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</si>
  <si>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</si>
  <si>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</si>
  <si>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</si>
  <si>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</si>
  <si>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</si>
  <si>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</si>
  <si>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</si>
  <si>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</si>
  <si>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</si>
  <si>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</si>
  <si>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</si>
  <si>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</si>
  <si>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</si>
  <si>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</si>
  <si>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</si>
  <si>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</si>
  <si>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</si>
  <si>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</si>
  <si>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</si>
  <si>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</si>
  <si>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</si>
  <si>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</si>
  <si>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</si>
  <si>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</si>
  <si>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</si>
  <si>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</si>
  <si>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</si>
  <si>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</si>
  <si>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</si>
  <si>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</si>
  <si>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</si>
  <si>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</si>
  <si>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</si>
  <si>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</si>
  <si>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</si>
  <si>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</si>
  <si>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</si>
  <si>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</si>
  <si>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</si>
  <si>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</si>
  <si>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</si>
  <si>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</si>
  <si>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</si>
  <si>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</si>
  <si>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</si>
  <si>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</si>
  <si>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</si>
  <si>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</si>
  <si>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</si>
  <si>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</si>
  <si>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</si>
  <si>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</si>
  <si>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</si>
  <si>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</si>
  <si>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</si>
  <si>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</si>
  <si>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</si>
  <si>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</si>
  <si>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</si>
  <si>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</si>
  <si>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</si>
  <si>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</si>
  <si>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</si>
  <si>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</si>
  <si>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</si>
  <si>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</si>
  <si>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</si>
  <si>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</si>
  <si>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</si>
  <si>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</si>
  <si>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</si>
  <si>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</si>
  <si>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</si>
  <si>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</si>
  <si>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</si>
  <si>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</si>
  <si>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</si>
  <si>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</si>
  <si>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</si>
  <si>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</si>
  <si>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</si>
  <si>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</si>
  <si>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</si>
  <si>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</si>
  <si>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</si>
  <si>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</si>
  <si>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</si>
  <si>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</si>
  <si>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</si>
  <si>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</si>
  <si>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</si>
  <si>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</si>
  <si>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</si>
  <si>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</si>
  <si>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</si>
  <si>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</si>
  <si>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</si>
  <si>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</si>
  <si>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</si>
  <si>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</si>
  <si>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</si>
  <si>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</si>
  <si>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</si>
  <si>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</si>
  <si>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</si>
  <si>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</si>
  <si>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</si>
  <si>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</si>
  <si>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</si>
  <si>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</si>
  <si>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</si>
  <si>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</si>
  <si>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</si>
  <si>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</si>
  <si>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</si>
  <si>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</si>
  <si>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</si>
  <si>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</si>
  <si>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</si>
  <si>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</si>
  <si>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</si>
  <si>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</si>
  <si>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</si>
  <si>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</si>
  <si>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</si>
  <si>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</si>
  <si>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</si>
  <si>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</si>
  <si>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</si>
  <si>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сумма очков    (08-01)</t>
  </si>
  <si>
    <t>ronnie_osullivan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</si>
  <si>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</si>
  <si>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</si>
  <si>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</si>
  <si>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</si>
  <si>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</si>
  <si>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</si>
  <si>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</si>
  <si>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</si>
  <si>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</si>
  <si>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</si>
  <si>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</si>
  <si>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</si>
  <si>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</si>
  <si>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</si>
  <si>
    <t>UKR OPEN</t>
  </si>
  <si>
    <t xml:space="preserve">сентябрь </t>
  </si>
  <si>
    <t>сумма очков   (04-09)</t>
  </si>
  <si>
    <t>avk0017</t>
  </si>
  <si>
    <t xml:space="preserve">октябрь </t>
  </si>
  <si>
    <t>dsq</t>
  </si>
  <si>
    <t>RUS OPEN</t>
  </si>
  <si>
    <t>Challenge CUP</t>
  </si>
  <si>
    <t xml:space="preserve">январь </t>
  </si>
  <si>
    <t>сумма очков   (08-01)</t>
  </si>
  <si>
    <t>Wint</t>
  </si>
  <si>
    <t>dariusa</t>
  </si>
  <si>
    <t>GARIK79</t>
  </si>
  <si>
    <t>T-Mac</t>
  </si>
  <si>
    <t>treviss28</t>
  </si>
  <si>
    <t>mykyta</t>
  </si>
  <si>
    <t>Simba</t>
  </si>
  <si>
    <t>easypush</t>
  </si>
  <si>
    <t>ИГРОК</t>
  </si>
  <si>
    <t>Biget</t>
  </si>
  <si>
    <t>robin147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</si>
</sst>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  <font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1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7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9" borderId="1" xfId="0" applyFill="1" applyBorder="1" applyAlignment="1">
      <alignment horizontal="center" vertical="center" shrinkToFit="1"/>
    </xf>
    <xf numFmtId="0" fontId="7" fillId="9" borderId="1" xfId="0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881"/>
  <sheetViews>
    <sheetView tabSelected="1" workbookViewId="0" topLeftCell="C16">
      <selection activeCell="DY48" sqref="DY48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hidden="1" customWidth="1"/>
    <col min="60" max="60" width="7.375" style="5" hidden="1" customWidth="1"/>
    <col min="61" max="61" width="6.50390625" style="7" hidden="1" customWidth="1"/>
    <col min="62" max="62" width="5.50390625" style="0" hidden="1" customWidth="1"/>
    <col min="63" max="63" width="7.375" style="5" hidden="1" customWidth="1"/>
    <col min="64" max="64" width="6.50390625" style="7" hidden="1" customWidth="1"/>
    <col min="65" max="66" width="5.625" style="0" hidden="1" customWidth="1"/>
    <col min="67" max="68" width="0" style="0" hidden="1" customWidth="1"/>
    <col min="69" max="69" width="5.50390625" style="0" hidden="1" customWidth="1"/>
    <col min="70" max="70" width="7.375" style="5" hidden="1" customWidth="1"/>
    <col min="71" max="71" width="6.50390625" style="7" hidden="1" customWidth="1"/>
    <col min="72" max="72" width="5.50390625" style="0" hidden="1" customWidth="1"/>
    <col min="73" max="73" width="7.375" style="5" hidden="1" customWidth="1"/>
    <col min="74" max="74" width="6.50390625" style="7" hidden="1" customWidth="1"/>
    <col min="75" max="75" width="5.50390625" style="0" hidden="1" customWidth="1"/>
    <col min="76" max="76" width="7.375" style="5" hidden="1" customWidth="1"/>
    <col min="77" max="77" width="6.50390625" style="7" hidden="1" customWidth="1"/>
    <col min="78" max="79" width="5.625" style="0" hidden="1" customWidth="1"/>
    <col min="80" max="81" width="0" style="0" hidden="1" customWidth="1"/>
    <col min="82" max="82" width="5.50390625" style="0" hidden="1" customWidth="1"/>
    <col min="83" max="83" width="7.375" style="5" hidden="1" customWidth="1"/>
    <col min="84" max="84" width="6.50390625" style="7" hidden="1" customWidth="1"/>
    <col min="85" max="86" width="5.50390625" style="0" hidden="1" customWidth="1"/>
    <col min="87" max="87" width="7.375" style="5" hidden="1" customWidth="1"/>
    <col min="88" max="88" width="6.50390625" style="7" hidden="1" customWidth="1"/>
    <col min="89" max="89" width="5.50390625" style="0" hidden="1" customWidth="1"/>
    <col min="90" max="90" width="7.375" style="5" hidden="1" customWidth="1"/>
    <col min="91" max="91" width="6.50390625" style="7" hidden="1" customWidth="1"/>
    <col min="92" max="93" width="5.50390625" style="0" hidden="1" customWidth="1"/>
    <col min="94" max="94" width="7.375" style="5" hidden="1" customWidth="1"/>
    <col min="95" max="95" width="6.50390625" style="7" hidden="1" customWidth="1"/>
    <col min="96" max="96" width="5.50390625" style="0" hidden="1" customWidth="1"/>
    <col min="97" max="97" width="7.375" style="5" hidden="1" customWidth="1"/>
    <col min="98" max="98" width="6.50390625" style="7" hidden="1" customWidth="1"/>
    <col min="99" max="99" width="5.50390625" style="0" hidden="1" customWidth="1"/>
    <col min="100" max="100" width="7.375" style="5" hidden="1" customWidth="1"/>
    <col min="101" max="101" width="6.50390625" style="7" hidden="1" customWidth="1"/>
    <col min="102" max="102" width="5.625" style="0" hidden="1" customWidth="1"/>
    <col min="103" max="103" width="7.375" style="5" hidden="1" customWidth="1"/>
    <col min="104" max="104" width="6.50390625" style="7" hidden="1" customWidth="1"/>
    <col min="105" max="106" width="5.50390625" style="0" hidden="1" customWidth="1"/>
    <col min="107" max="107" width="7.375" style="5" hidden="1" customWidth="1"/>
    <col min="108" max="108" width="6.50390625" style="7" hidden="1" customWidth="1"/>
    <col min="109" max="109" width="5.50390625" style="0" customWidth="1"/>
    <col min="110" max="110" width="7.375" style="5" customWidth="1"/>
    <col min="111" max="111" width="6.50390625" style="7" customWidth="1"/>
    <col min="112" max="113" width="5.50390625" style="0" customWidth="1"/>
    <col min="114" max="114" width="7.375" style="5" customWidth="1"/>
    <col min="115" max="115" width="6.50390625" style="7" customWidth="1"/>
    <col min="116" max="116" width="6.50390625" style="0" customWidth="1"/>
    <col min="117" max="117" width="5.50390625" style="0" customWidth="1"/>
    <col min="118" max="118" width="7.375" style="5" customWidth="1"/>
    <col min="119" max="119" width="6.50390625" style="7" customWidth="1"/>
    <col min="120" max="120" width="5.50390625" style="0" customWidth="1"/>
    <col min="121" max="121" width="7.375" style="5" customWidth="1"/>
    <col min="122" max="122" width="6.50390625" style="7" customWidth="1"/>
    <col min="123" max="123" width="5.50390625" style="0" customWidth="1"/>
    <col min="124" max="124" width="7.375" style="5" customWidth="1"/>
    <col min="125" max="125" width="6.50390625" style="7" customWidth="1"/>
    <col min="126" max="126" width="5.50390625" style="0" customWidth="1"/>
    <col min="127" max="127" width="7.375" style="5" customWidth="1"/>
    <col min="128" max="128" width="6.50390625" style="7" customWidth="1"/>
    <col min="129" max="129" width="5.50390625" style="0" customWidth="1"/>
    <col min="130" max="130" width="7.375" style="5" customWidth="1"/>
    <col min="131" max="131" width="6.50390625" style="7" customWidth="1"/>
  </cols>
  <sheetData>
    <row r="1" spans="3:131" ht="12.75" customHeight="1">
      <c r="C1" s="94" t="s">
        <v>94</v>
      </c>
      <c r="D1" s="86" t="s">
        <v>1</v>
      </c>
      <c r="E1" s="87"/>
      <c r="F1" s="86" t="s">
        <v>2</v>
      </c>
      <c r="G1" s="87"/>
      <c r="H1" s="86" t="s">
        <v>3</v>
      </c>
      <c r="I1" s="87"/>
      <c r="J1" s="86" t="s">
        <v>4</v>
      </c>
      <c r="K1" s="87"/>
      <c r="L1" s="86" t="s">
        <v>5</v>
      </c>
      <c r="M1" s="87"/>
      <c r="N1" s="71" t="s">
        <v>96</v>
      </c>
      <c r="O1" s="74" t="s">
        <v>93</v>
      </c>
      <c r="P1" s="86" t="s">
        <v>6</v>
      </c>
      <c r="Q1" s="87"/>
      <c r="R1" s="71" t="s">
        <v>98</v>
      </c>
      <c r="S1" s="101" t="s">
        <v>93</v>
      </c>
      <c r="T1" s="97" t="s">
        <v>99</v>
      </c>
      <c r="U1" s="98"/>
      <c r="V1" s="71" t="s">
        <v>103</v>
      </c>
      <c r="W1" s="101" t="s">
        <v>93</v>
      </c>
      <c r="X1" s="97" t="s">
        <v>100</v>
      </c>
      <c r="Y1" s="98"/>
      <c r="Z1" s="71" t="s">
        <v>101</v>
      </c>
      <c r="AA1" s="101" t="s">
        <v>93</v>
      </c>
      <c r="AB1" s="86" t="s">
        <v>0</v>
      </c>
      <c r="AC1" s="87"/>
      <c r="AD1" s="71" t="s">
        <v>102</v>
      </c>
      <c r="AE1" s="74" t="s">
        <v>93</v>
      </c>
      <c r="AF1" s="86" t="s">
        <v>92</v>
      </c>
      <c r="AG1" s="90"/>
      <c r="AH1" s="87"/>
      <c r="AI1" s="71" t="s">
        <v>112</v>
      </c>
      <c r="AJ1" s="74" t="s">
        <v>93</v>
      </c>
      <c r="AK1" s="104" t="s">
        <v>111</v>
      </c>
      <c r="AL1" s="71" t="s">
        <v>113</v>
      </c>
      <c r="AM1" s="74" t="s">
        <v>93</v>
      </c>
      <c r="AN1" s="85" t="s">
        <v>116</v>
      </c>
      <c r="AO1" s="82"/>
      <c r="AP1" s="71" t="s">
        <v>118</v>
      </c>
      <c r="AQ1" s="74" t="s">
        <v>93</v>
      </c>
      <c r="AR1" s="85" t="s">
        <v>1</v>
      </c>
      <c r="AS1" s="82"/>
      <c r="AT1" s="71" t="s">
        <v>124</v>
      </c>
      <c r="AU1" s="74" t="s">
        <v>93</v>
      </c>
      <c r="AV1" s="85" t="s">
        <v>128</v>
      </c>
      <c r="AW1" s="82"/>
      <c r="AX1" s="71" t="s">
        <v>143</v>
      </c>
      <c r="AY1" s="74" t="s">
        <v>93</v>
      </c>
      <c r="AZ1" s="85" t="s">
        <v>3</v>
      </c>
      <c r="BA1" s="82"/>
      <c r="BB1" s="71" t="s">
        <v>142</v>
      </c>
      <c r="BC1" s="74" t="s">
        <v>93</v>
      </c>
      <c r="BD1" s="79" t="s">
        <v>4</v>
      </c>
      <c r="BE1" s="71" t="s">
        <v>145</v>
      </c>
      <c r="BF1" s="74" t="s">
        <v>93</v>
      </c>
      <c r="BG1" s="79" t="s">
        <v>5</v>
      </c>
      <c r="BH1" s="71" t="s">
        <v>149</v>
      </c>
      <c r="BI1" s="74" t="s">
        <v>93</v>
      </c>
      <c r="BJ1" s="79" t="s">
        <v>6</v>
      </c>
      <c r="BK1" s="71" t="s">
        <v>151</v>
      </c>
      <c r="BL1" s="74" t="s">
        <v>93</v>
      </c>
      <c r="BM1" s="85" t="s">
        <v>152</v>
      </c>
      <c r="BN1" s="82"/>
      <c r="BO1" s="71" t="s">
        <v>154</v>
      </c>
      <c r="BP1" s="74" t="s">
        <v>93</v>
      </c>
      <c r="BQ1" s="79" t="s">
        <v>157</v>
      </c>
      <c r="BR1" s="71" t="s">
        <v>158</v>
      </c>
      <c r="BS1" s="74" t="s">
        <v>93</v>
      </c>
      <c r="BT1" s="79" t="s">
        <v>0</v>
      </c>
      <c r="BU1" s="71" t="s">
        <v>161</v>
      </c>
      <c r="BV1" s="74" t="s">
        <v>93</v>
      </c>
      <c r="BW1" s="69" t="s">
        <v>92</v>
      </c>
      <c r="BX1" s="71" t="s">
        <v>162</v>
      </c>
      <c r="BY1" s="74" t="s">
        <v>93</v>
      </c>
      <c r="BZ1" s="81" t="s">
        <v>111</v>
      </c>
      <c r="CA1" s="82"/>
      <c r="CB1" s="71" t="s">
        <v>163</v>
      </c>
      <c r="CC1" s="74" t="s">
        <v>93</v>
      </c>
      <c r="CD1" s="69" t="s">
        <v>116</v>
      </c>
      <c r="CE1" s="71" t="s">
        <v>166</v>
      </c>
      <c r="CF1" s="74" t="s">
        <v>93</v>
      </c>
      <c r="CG1" s="69" t="s">
        <v>1</v>
      </c>
      <c r="CH1" s="77" t="s">
        <v>171</v>
      </c>
      <c r="CI1" s="71" t="s">
        <v>167</v>
      </c>
      <c r="CJ1" s="74" t="s">
        <v>93</v>
      </c>
      <c r="CK1" s="69" t="s">
        <v>2</v>
      </c>
      <c r="CL1" s="71" t="s">
        <v>173</v>
      </c>
      <c r="CM1" s="74" t="s">
        <v>93</v>
      </c>
      <c r="CN1" s="77" t="s">
        <v>174</v>
      </c>
      <c r="CO1" s="69" t="s">
        <v>3</v>
      </c>
      <c r="CP1" s="71" t="s">
        <v>175</v>
      </c>
      <c r="CQ1" s="74" t="s">
        <v>93</v>
      </c>
      <c r="CR1" s="69" t="s">
        <v>4</v>
      </c>
      <c r="CS1" s="71" t="s">
        <v>145</v>
      </c>
      <c r="CT1" s="74" t="s">
        <v>93</v>
      </c>
      <c r="CU1" s="69" t="s">
        <v>5</v>
      </c>
      <c r="CV1" s="71" t="s">
        <v>149</v>
      </c>
      <c r="CW1" s="74" t="s">
        <v>93</v>
      </c>
      <c r="CX1" s="69" t="s">
        <v>177</v>
      </c>
      <c r="CY1" s="71" t="s">
        <v>151</v>
      </c>
      <c r="CZ1" s="74" t="s">
        <v>93</v>
      </c>
      <c r="DA1" s="77" t="s">
        <v>179</v>
      </c>
      <c r="DB1" s="69" t="s">
        <v>180</v>
      </c>
      <c r="DC1" s="71" t="s">
        <v>181</v>
      </c>
      <c r="DD1" s="74" t="s">
        <v>93</v>
      </c>
      <c r="DE1" s="69" t="s">
        <v>183</v>
      </c>
      <c r="DF1" s="71" t="s">
        <v>158</v>
      </c>
      <c r="DG1" s="74" t="s">
        <v>93</v>
      </c>
      <c r="DH1" s="77" t="s">
        <v>185</v>
      </c>
      <c r="DI1" s="69" t="s">
        <v>0</v>
      </c>
      <c r="DJ1" s="71" t="s">
        <v>161</v>
      </c>
      <c r="DK1" s="74" t="s">
        <v>93</v>
      </c>
      <c r="DL1" s="77" t="s">
        <v>186</v>
      </c>
      <c r="DM1" s="69" t="s">
        <v>92</v>
      </c>
      <c r="DN1" s="71" t="s">
        <v>162</v>
      </c>
      <c r="DO1" s="74" t="s">
        <v>93</v>
      </c>
      <c r="DP1" s="69" t="s">
        <v>187</v>
      </c>
      <c r="DQ1" s="71" t="s">
        <v>188</v>
      </c>
      <c r="DR1" s="74" t="s">
        <v>93</v>
      </c>
      <c r="DS1" s="69" t="s">
        <v>116</v>
      </c>
      <c r="DT1" s="71" t="s">
        <v>166</v>
      </c>
      <c r="DU1" s="74" t="s">
        <v>93</v>
      </c>
      <c r="DV1" s="69" t="s">
        <v>1</v>
      </c>
      <c r="DW1" s="71" t="s">
        <v>167</v>
      </c>
      <c r="DX1" s="74" t="s">
        <v>93</v>
      </c>
      <c r="DY1" s="69" t="s">
        <v>128</v>
      </c>
      <c r="DZ1" s="71" t="s">
        <v>173</v>
      </c>
      <c r="EA1" s="74" t="s">
        <v>93</v>
      </c>
    </row>
    <row r="2" spans="1:131" ht="12.75" customHeight="1">
      <c r="A2" s="92"/>
      <c r="B2" s="85"/>
      <c r="C2" s="95"/>
      <c r="D2" s="88"/>
      <c r="E2" s="89"/>
      <c r="F2" s="88"/>
      <c r="G2" s="89"/>
      <c r="H2" s="88"/>
      <c r="I2" s="89"/>
      <c r="J2" s="88"/>
      <c r="K2" s="89"/>
      <c r="L2" s="88"/>
      <c r="M2" s="89"/>
      <c r="N2" s="72"/>
      <c r="O2" s="75"/>
      <c r="P2" s="88"/>
      <c r="Q2" s="89"/>
      <c r="R2" s="72"/>
      <c r="S2" s="102"/>
      <c r="T2" s="99"/>
      <c r="U2" s="100"/>
      <c r="V2" s="72"/>
      <c r="W2" s="102"/>
      <c r="X2" s="99"/>
      <c r="Y2" s="100"/>
      <c r="Z2" s="72"/>
      <c r="AA2" s="102"/>
      <c r="AB2" s="88"/>
      <c r="AC2" s="89"/>
      <c r="AD2" s="72"/>
      <c r="AE2" s="75"/>
      <c r="AF2" s="88"/>
      <c r="AG2" s="91"/>
      <c r="AH2" s="89"/>
      <c r="AI2" s="72"/>
      <c r="AJ2" s="75"/>
      <c r="AK2" s="105"/>
      <c r="AL2" s="72"/>
      <c r="AM2" s="75"/>
      <c r="AN2" s="83"/>
      <c r="AO2" s="84"/>
      <c r="AP2" s="72"/>
      <c r="AQ2" s="75"/>
      <c r="AR2" s="83"/>
      <c r="AS2" s="84"/>
      <c r="AT2" s="72"/>
      <c r="AU2" s="75"/>
      <c r="AV2" s="83"/>
      <c r="AW2" s="84"/>
      <c r="AX2" s="72"/>
      <c r="AY2" s="75"/>
      <c r="AZ2" s="83"/>
      <c r="BA2" s="84"/>
      <c r="BB2" s="72"/>
      <c r="BC2" s="75"/>
      <c r="BD2" s="80"/>
      <c r="BE2" s="72"/>
      <c r="BF2" s="75"/>
      <c r="BG2" s="80"/>
      <c r="BH2" s="72"/>
      <c r="BI2" s="75"/>
      <c r="BJ2" s="80"/>
      <c r="BK2" s="72"/>
      <c r="BL2" s="75"/>
      <c r="BM2" s="83"/>
      <c r="BN2" s="84"/>
      <c r="BO2" s="72"/>
      <c r="BP2" s="75"/>
      <c r="BQ2" s="80"/>
      <c r="BR2" s="72"/>
      <c r="BS2" s="75"/>
      <c r="BT2" s="80"/>
      <c r="BU2" s="72"/>
      <c r="BV2" s="75"/>
      <c r="BW2" s="70"/>
      <c r="BX2" s="72"/>
      <c r="BY2" s="75"/>
      <c r="BZ2" s="83"/>
      <c r="CA2" s="84"/>
      <c r="CB2" s="72"/>
      <c r="CC2" s="75"/>
      <c r="CD2" s="70"/>
      <c r="CE2" s="72"/>
      <c r="CF2" s="75"/>
      <c r="CG2" s="70"/>
      <c r="CH2" s="78"/>
      <c r="CI2" s="72"/>
      <c r="CJ2" s="75"/>
      <c r="CK2" s="70"/>
      <c r="CL2" s="72"/>
      <c r="CM2" s="75"/>
      <c r="CN2" s="78"/>
      <c r="CO2" s="70"/>
      <c r="CP2" s="72"/>
      <c r="CQ2" s="75"/>
      <c r="CR2" s="70"/>
      <c r="CS2" s="72"/>
      <c r="CT2" s="75"/>
      <c r="CU2" s="70"/>
      <c r="CV2" s="72"/>
      <c r="CW2" s="75"/>
      <c r="CX2" s="70"/>
      <c r="CY2" s="72"/>
      <c r="CZ2" s="75"/>
      <c r="DA2" s="78"/>
      <c r="DB2" s="70"/>
      <c r="DC2" s="72"/>
      <c r="DD2" s="75"/>
      <c r="DE2" s="70"/>
      <c r="DF2" s="72"/>
      <c r="DG2" s="75"/>
      <c r="DH2" s="78"/>
      <c r="DI2" s="70"/>
      <c r="DJ2" s="72"/>
      <c r="DK2" s="75"/>
      <c r="DL2" s="78"/>
      <c r="DM2" s="70"/>
      <c r="DN2" s="72"/>
      <c r="DO2" s="75"/>
      <c r="DP2" s="70"/>
      <c r="DQ2" s="72"/>
      <c r="DR2" s="75"/>
      <c r="DS2" s="70"/>
      <c r="DT2" s="72"/>
      <c r="DU2" s="75"/>
      <c r="DV2" s="70"/>
      <c r="DW2" s="72"/>
      <c r="DX2" s="75"/>
      <c r="DY2" s="70"/>
      <c r="DZ2" s="72"/>
      <c r="EA2" s="75"/>
    </row>
    <row r="3" spans="1:131" ht="12.75" customHeight="1">
      <c r="A3" s="93"/>
      <c r="B3" s="83"/>
      <c r="C3" s="96"/>
      <c r="D3" s="3" t="s">
        <v>51</v>
      </c>
      <c r="E3" s="3" t="s">
        <v>52</v>
      </c>
      <c r="F3" s="3" t="s">
        <v>51</v>
      </c>
      <c r="G3" s="3" t="s">
        <v>52</v>
      </c>
      <c r="H3" s="3" t="s">
        <v>51</v>
      </c>
      <c r="I3" s="3" t="s">
        <v>52</v>
      </c>
      <c r="J3" s="3" t="s">
        <v>51</v>
      </c>
      <c r="K3" s="3" t="s">
        <v>52</v>
      </c>
      <c r="L3" s="3" t="s">
        <v>51</v>
      </c>
      <c r="M3" s="3" t="s">
        <v>52</v>
      </c>
      <c r="N3" s="73"/>
      <c r="O3" s="76"/>
      <c r="P3" s="2" t="s">
        <v>51</v>
      </c>
      <c r="Q3" s="27" t="s">
        <v>52</v>
      </c>
      <c r="R3" s="73"/>
      <c r="S3" s="103"/>
      <c r="T3" s="2" t="s">
        <v>51</v>
      </c>
      <c r="U3" s="27" t="s">
        <v>52</v>
      </c>
      <c r="V3" s="73"/>
      <c r="W3" s="103"/>
      <c r="X3" s="2" t="s">
        <v>51</v>
      </c>
      <c r="Y3" s="27" t="s">
        <v>52</v>
      </c>
      <c r="Z3" s="73"/>
      <c r="AA3" s="103"/>
      <c r="AB3" s="2" t="s">
        <v>51</v>
      </c>
      <c r="AC3" s="27" t="s">
        <v>52</v>
      </c>
      <c r="AD3" s="73"/>
      <c r="AE3" s="76"/>
      <c r="AF3" s="2" t="s">
        <v>51</v>
      </c>
      <c r="AG3" s="27" t="s">
        <v>107</v>
      </c>
      <c r="AH3" s="27" t="s">
        <v>108</v>
      </c>
      <c r="AI3" s="73"/>
      <c r="AJ3" s="76"/>
      <c r="AK3" s="27" t="s">
        <v>52</v>
      </c>
      <c r="AL3" s="73"/>
      <c r="AM3" s="76"/>
      <c r="AN3" s="27" t="s">
        <v>117</v>
      </c>
      <c r="AO3" s="27" t="s">
        <v>108</v>
      </c>
      <c r="AP3" s="73"/>
      <c r="AQ3" s="76"/>
      <c r="AR3" s="27" t="s">
        <v>125</v>
      </c>
      <c r="AS3" s="27" t="s">
        <v>108</v>
      </c>
      <c r="AT3" s="73"/>
      <c r="AU3" s="76"/>
      <c r="AV3" s="27" t="s">
        <v>117</v>
      </c>
      <c r="AW3" s="27" t="s">
        <v>108</v>
      </c>
      <c r="AX3" s="73"/>
      <c r="AY3" s="76"/>
      <c r="AZ3" s="27" t="s">
        <v>141</v>
      </c>
      <c r="BA3" s="27" t="s">
        <v>108</v>
      </c>
      <c r="BB3" s="73"/>
      <c r="BC3" s="76"/>
      <c r="BD3" s="27" t="s">
        <v>52</v>
      </c>
      <c r="BE3" s="73"/>
      <c r="BF3" s="76"/>
      <c r="BG3" s="27" t="s">
        <v>52</v>
      </c>
      <c r="BH3" s="73"/>
      <c r="BI3" s="76"/>
      <c r="BJ3" s="27" t="s">
        <v>52</v>
      </c>
      <c r="BK3" s="73"/>
      <c r="BL3" s="76"/>
      <c r="BM3" s="27" t="s">
        <v>153</v>
      </c>
      <c r="BN3" s="27" t="s">
        <v>108</v>
      </c>
      <c r="BO3" s="73"/>
      <c r="BP3" s="76"/>
      <c r="BQ3" s="27" t="s">
        <v>52</v>
      </c>
      <c r="BR3" s="73"/>
      <c r="BS3" s="76"/>
      <c r="BT3" s="27" t="s">
        <v>52</v>
      </c>
      <c r="BU3" s="73"/>
      <c r="BV3" s="76"/>
      <c r="BW3" s="27" t="s">
        <v>52</v>
      </c>
      <c r="BX3" s="73"/>
      <c r="BY3" s="76"/>
      <c r="BZ3" s="27" t="s">
        <v>107</v>
      </c>
      <c r="CA3" s="27" t="s">
        <v>108</v>
      </c>
      <c r="CB3" s="73"/>
      <c r="CC3" s="76"/>
      <c r="CD3" s="27" t="s">
        <v>52</v>
      </c>
      <c r="CE3" s="73"/>
      <c r="CF3" s="76"/>
      <c r="CG3" s="27" t="s">
        <v>52</v>
      </c>
      <c r="CH3" s="27" t="s">
        <v>52</v>
      </c>
      <c r="CI3" s="73"/>
      <c r="CJ3" s="76"/>
      <c r="CK3" s="27" t="s">
        <v>52</v>
      </c>
      <c r="CL3" s="73"/>
      <c r="CM3" s="76"/>
      <c r="CN3" s="27" t="s">
        <v>52</v>
      </c>
      <c r="CO3" s="27" t="s">
        <v>52</v>
      </c>
      <c r="CP3" s="73"/>
      <c r="CQ3" s="76"/>
      <c r="CR3" s="27" t="s">
        <v>52</v>
      </c>
      <c r="CS3" s="73"/>
      <c r="CT3" s="76"/>
      <c r="CU3" s="27" t="s">
        <v>52</v>
      </c>
      <c r="CV3" s="73"/>
      <c r="CW3" s="76"/>
      <c r="CX3" s="27" t="s">
        <v>52</v>
      </c>
      <c r="CY3" s="73"/>
      <c r="CZ3" s="76"/>
      <c r="DA3" s="27" t="s">
        <v>52</v>
      </c>
      <c r="DB3" s="27" t="s">
        <v>52</v>
      </c>
      <c r="DC3" s="73"/>
      <c r="DD3" s="76"/>
      <c r="DE3" s="27" t="s">
        <v>52</v>
      </c>
      <c r="DF3" s="73"/>
      <c r="DG3" s="76"/>
      <c r="DH3" s="27" t="s">
        <v>52</v>
      </c>
      <c r="DI3" s="27" t="s">
        <v>52</v>
      </c>
      <c r="DJ3" s="73"/>
      <c r="DK3" s="76"/>
      <c r="DL3" s="27" t="s">
        <v>52</v>
      </c>
      <c r="DM3" s="27" t="s">
        <v>52</v>
      </c>
      <c r="DN3" s="73"/>
      <c r="DO3" s="76"/>
      <c r="DP3" s="27" t="s">
        <v>52</v>
      </c>
      <c r="DQ3" s="73"/>
      <c r="DR3" s="76"/>
      <c r="DS3" s="27" t="s">
        <v>52</v>
      </c>
      <c r="DT3" s="73"/>
      <c r="DU3" s="76"/>
      <c r="DV3" s="27" t="s">
        <v>52</v>
      </c>
      <c r="DW3" s="73"/>
      <c r="DX3" s="76"/>
      <c r="DY3" s="27" t="s">
        <v>52</v>
      </c>
      <c r="DZ3" s="73"/>
      <c r="EA3" s="76"/>
    </row>
    <row r="4" spans="1:131" ht="15">
      <c r="A4" s="25">
        <v>59</v>
      </c>
      <c r="B4" s="1">
        <v>27</v>
      </c>
      <c r="C4" s="17" t="s">
        <v>109</v>
      </c>
      <c r="D4" s="11" t="s">
        <v>63</v>
      </c>
      <c r="E4" s="12"/>
      <c r="F4" s="12"/>
      <c r="G4" s="12"/>
      <c r="H4" s="11"/>
      <c r="I4" s="12"/>
      <c r="J4" s="11"/>
      <c r="K4" s="12"/>
      <c r="L4" s="11"/>
      <c r="M4" s="12"/>
      <c r="N4" s="6">
        <f>SUM(M4,K4,I4,G4,E4)</f>
        <v>0</v>
      </c>
      <c r="O4" s="6" t="s">
        <v>97</v>
      </c>
      <c r="P4" s="11"/>
      <c r="Q4" s="12"/>
      <c r="R4" s="14">
        <f>SUM(Q4,M4,K4,I4,G4,E4)</f>
        <v>0</v>
      </c>
      <c r="S4" s="24" t="s">
        <v>97</v>
      </c>
      <c r="T4" s="11"/>
      <c r="U4" s="12"/>
      <c r="V4" s="15">
        <f>SUM(U4,Q4,M4,K4,I4,G4)</f>
        <v>0</v>
      </c>
      <c r="W4" s="20" t="s">
        <v>97</v>
      </c>
      <c r="X4" s="11"/>
      <c r="Y4" s="12"/>
      <c r="Z4" s="16">
        <f>SUM(Y4,U4,Q4,M4,K4,I4)</f>
        <v>0</v>
      </c>
      <c r="AA4" s="22" t="s">
        <v>97</v>
      </c>
      <c r="AB4" s="11"/>
      <c r="AC4" s="12"/>
      <c r="AD4" s="4">
        <f>MAX(AC4,Y4,U4,Q4,M4,K4)</f>
        <v>0</v>
      </c>
      <c r="AE4" s="6" t="s">
        <v>97</v>
      </c>
      <c r="AF4" s="11"/>
      <c r="AG4" s="12"/>
      <c r="AH4" s="13">
        <v>500</v>
      </c>
      <c r="AI4" s="4">
        <f>+AH4+AG4+AC4+Y4+U4+Q4+M4</f>
        <v>500</v>
      </c>
      <c r="AJ4" s="6">
        <v>35</v>
      </c>
      <c r="AK4" s="13">
        <v>900</v>
      </c>
      <c r="AL4" s="4">
        <f>+Q4+U4+Y4+AC4+AG4+AH4+AK4</f>
        <v>1400</v>
      </c>
      <c r="AM4" s="30">
        <v>23</v>
      </c>
      <c r="AN4" s="31"/>
      <c r="AO4" s="32">
        <v>590</v>
      </c>
      <c r="AP4" s="4">
        <f>+U4+Y4+AC4+AG4+AH4+AK4+AN4+AO4</f>
        <v>1990</v>
      </c>
      <c r="AQ4" s="30">
        <v>21</v>
      </c>
      <c r="AR4" s="28">
        <v>350</v>
      </c>
      <c r="AS4" s="32">
        <v>1450</v>
      </c>
      <c r="AT4" s="4">
        <f>+Y4+AC4+AG4+AH4+AK4+AN4+AO4+AR4+AS4</f>
        <v>3790</v>
      </c>
      <c r="AU4" s="26">
        <v>13</v>
      </c>
      <c r="AV4" s="32">
        <v>800</v>
      </c>
      <c r="AW4" s="32">
        <v>1000</v>
      </c>
      <c r="AX4" s="4">
        <f>+AC4+AG4+AH4+AK4+AN4+AO4+AR4+AS4+AV4+AW4</f>
        <v>5590</v>
      </c>
      <c r="AY4" s="26">
        <v>7</v>
      </c>
      <c r="AZ4" s="35">
        <v>625</v>
      </c>
      <c r="BA4" s="33">
        <v>740</v>
      </c>
      <c r="BB4" s="4">
        <f>+AG4+AH4+AK4+AN4+AO4+AR4+AS4+AV4+AW4+AZ4+BA4</f>
        <v>6955</v>
      </c>
      <c r="BC4" s="26">
        <v>6</v>
      </c>
      <c r="BD4" s="13">
        <v>1200</v>
      </c>
      <c r="BE4" s="4">
        <f>+AK4+AN4+AO4+AR4+AS4+AV4+AW4+AZ4+BA4+BD4</f>
        <v>7655</v>
      </c>
      <c r="BF4" s="26">
        <v>1</v>
      </c>
      <c r="BG4" s="31"/>
      <c r="BH4" s="4">
        <f>+AN4+AO4+AR4+AS4+AV4+AW4+AZ4+BA4+BD4+BG4</f>
        <v>6755</v>
      </c>
      <c r="BI4" s="26">
        <v>1</v>
      </c>
      <c r="BJ4" s="13">
        <v>1100</v>
      </c>
      <c r="BK4" s="4">
        <f>+AR4+AS4+AV4+AW4+AZ4+BA4+BD4+BG4+BJ4</f>
        <v>7265</v>
      </c>
      <c r="BL4" s="26">
        <v>1</v>
      </c>
      <c r="BM4" s="35">
        <v>625</v>
      </c>
      <c r="BN4" s="36">
        <v>1000</v>
      </c>
      <c r="BO4" s="4">
        <f>+AV4+AW4+AZ4+BA4+BD4+BG4+BJ4+BM4+BN4</f>
        <v>7090</v>
      </c>
      <c r="BP4" s="26">
        <v>2</v>
      </c>
      <c r="BQ4" s="28">
        <v>900</v>
      </c>
      <c r="BR4" s="4">
        <f>+AZ4+BA4+BD4+BG4+BJ4+BM4+BN4+BQ4</f>
        <v>6190</v>
      </c>
      <c r="BS4" s="26">
        <v>3</v>
      </c>
      <c r="BT4" s="28">
        <v>750</v>
      </c>
      <c r="BU4" s="4">
        <f>+BT4+BQ4+BN4+BM4+BJ4+BG4+BD4</f>
        <v>5575</v>
      </c>
      <c r="BV4" s="26">
        <v>3</v>
      </c>
      <c r="BW4" s="28">
        <v>640</v>
      </c>
      <c r="BX4" s="4">
        <f>+BT4+BQ4+BN4+BM4+BJ4+BG4+BW4</f>
        <v>5015</v>
      </c>
      <c r="BY4" s="26">
        <v>4</v>
      </c>
      <c r="BZ4" s="35">
        <v>700</v>
      </c>
      <c r="CA4" s="49">
        <v>630</v>
      </c>
      <c r="CB4" s="4">
        <f>+BJ4+BM4+BN4+BQ4+BT4+BW4+BZ4+CA4</f>
        <v>6345</v>
      </c>
      <c r="CC4" s="26">
        <v>5</v>
      </c>
      <c r="CD4" s="31"/>
      <c r="CE4" s="4">
        <f>+CD4+CA4+BZ4+BW4+BT4+BQ4+BN4+BM4</f>
        <v>5245</v>
      </c>
      <c r="CF4" s="26">
        <v>6</v>
      </c>
      <c r="CG4" s="31"/>
      <c r="CH4" s="35">
        <v>550</v>
      </c>
      <c r="CI4" s="4">
        <f>+CG4+CD4+CA4+BZ4+BT4+BQ4+BW4+CH4</f>
        <v>4170</v>
      </c>
      <c r="CJ4" s="26">
        <v>11</v>
      </c>
      <c r="CK4" s="28">
        <v>900</v>
      </c>
      <c r="CL4" s="4">
        <f>+CH4+CG4+CD4+CA4+BZ4+BW4+BT4+CK4</f>
        <v>4170</v>
      </c>
      <c r="CM4" s="26">
        <v>11</v>
      </c>
      <c r="CN4" s="35">
        <v>350</v>
      </c>
      <c r="CO4" s="32">
        <v>900</v>
      </c>
      <c r="CP4" s="4">
        <f>+CO4+CN4+CK4+CH4+CG4+CD4+CA4+BZ4+BW4</f>
        <v>4670</v>
      </c>
      <c r="CQ4" s="26">
        <v>12</v>
      </c>
      <c r="CR4" s="50">
        <v>1200</v>
      </c>
      <c r="CS4" s="4">
        <f>+CR4+CO4+CN4+CK4+CH4+CG4+CD4+CA4+BZ4</f>
        <v>5230</v>
      </c>
      <c r="CT4" s="26">
        <v>9</v>
      </c>
      <c r="CU4" s="55"/>
      <c r="CV4" s="4">
        <f>+CU4+CR4+CO4+CN4+CK4+CH4+CG4+CD4</f>
        <v>3900</v>
      </c>
      <c r="CW4" s="26">
        <v>9</v>
      </c>
      <c r="CX4" s="13">
        <v>1000</v>
      </c>
      <c r="CY4" s="4">
        <f>+CX4+CU4+CR4+CO4+CN4+CK4+CH4+CG4</f>
        <v>4900</v>
      </c>
      <c r="CZ4" s="26">
        <v>6</v>
      </c>
      <c r="DA4" s="35">
        <v>625</v>
      </c>
      <c r="DB4" s="31"/>
      <c r="DC4" s="4">
        <f>+DB4+DA4+CX4+CU4+CR4+CO4+CN4+CK4</f>
        <v>4975</v>
      </c>
      <c r="DD4" s="26">
        <v>7</v>
      </c>
      <c r="DE4" s="13">
        <v>900</v>
      </c>
      <c r="DF4" s="4">
        <f>+DE4+DB4+DA4+CX4+CU4+CR4+CO4+CN4</f>
        <v>4975</v>
      </c>
      <c r="DG4" s="26">
        <v>6</v>
      </c>
      <c r="DH4" s="35">
        <v>1250</v>
      </c>
      <c r="DI4" s="32">
        <v>900</v>
      </c>
      <c r="DJ4" s="4">
        <f>+DI4+DH4+DE4+DB4+DA4+CX4+CU4+CR4</f>
        <v>5875</v>
      </c>
      <c r="DK4" s="26">
        <v>3</v>
      </c>
      <c r="DL4" s="67">
        <v>2000</v>
      </c>
      <c r="DM4" s="32">
        <v>1450</v>
      </c>
      <c r="DN4" s="4">
        <f>+DM4+DL4+DI4+DH4+DE4+DB4+DA4+CX4+CU4</f>
        <v>8125</v>
      </c>
      <c r="DO4" s="26">
        <v>2</v>
      </c>
      <c r="DP4" s="32">
        <v>1450</v>
      </c>
      <c r="DQ4" s="4">
        <f>+DP4+DM4+DL4+DI4+DH4+DE4+DB4+DA4+CX4</f>
        <v>9575</v>
      </c>
      <c r="DR4" s="26">
        <v>1</v>
      </c>
      <c r="DS4" s="34">
        <v>1200</v>
      </c>
      <c r="DT4" s="4">
        <f>+DS4+DP4+DM4+DL4+DI4+DH4+DE4+DB4+DA4</f>
        <v>9775</v>
      </c>
      <c r="DU4" s="26">
        <v>1</v>
      </c>
      <c r="DV4" s="13">
        <v>1000</v>
      </c>
      <c r="DW4" s="4">
        <f>+DV4+DS4+DP4+DM4+DL4+DI4+DH4+DE4</f>
        <v>10150</v>
      </c>
      <c r="DX4" s="26">
        <v>1</v>
      </c>
      <c r="DY4" s="13">
        <v>1150</v>
      </c>
      <c r="DZ4" s="4">
        <f>+DY4+DV4+DS4+DP4+DM4+DL4+DI4+DH4</f>
        <v>10400</v>
      </c>
      <c r="EA4" s="26">
        <v>1</v>
      </c>
    </row>
    <row r="5" spans="1:131" ht="15">
      <c r="A5" s="25">
        <v>54</v>
      </c>
      <c r="B5" s="1">
        <v>35</v>
      </c>
      <c r="C5" s="17" t="s">
        <v>159</v>
      </c>
      <c r="D5" s="11" t="s">
        <v>58</v>
      </c>
      <c r="E5" s="13">
        <v>300</v>
      </c>
      <c r="F5" s="11"/>
      <c r="G5" s="12"/>
      <c r="H5" s="11"/>
      <c r="I5" s="12"/>
      <c r="J5" s="11"/>
      <c r="K5" s="12"/>
      <c r="L5" s="11"/>
      <c r="M5" s="12"/>
      <c r="N5" s="6">
        <f>SUM(M5,K5,I5,G5,E5)</f>
        <v>300</v>
      </c>
      <c r="O5" s="6">
        <v>30</v>
      </c>
      <c r="P5" s="11"/>
      <c r="Q5" s="12"/>
      <c r="R5" s="14">
        <f>SUM(Q5,M5,K5,I5,G5,E5)</f>
        <v>300</v>
      </c>
      <c r="S5" s="24">
        <v>32</v>
      </c>
      <c r="T5" s="11"/>
      <c r="U5" s="12"/>
      <c r="V5" s="15">
        <f>SUM(U5,Q5,M5,K5,I5,G5)</f>
        <v>0</v>
      </c>
      <c r="W5" s="20" t="s">
        <v>97</v>
      </c>
      <c r="X5" s="11"/>
      <c r="Y5" s="12"/>
      <c r="Z5" s="16">
        <f>SUM(Y5,U5,Q5,M5,K5,I5)</f>
        <v>0</v>
      </c>
      <c r="AA5" s="22" t="s">
        <v>97</v>
      </c>
      <c r="AB5" s="11"/>
      <c r="AC5" s="12"/>
      <c r="AD5" s="4">
        <f>SUM(AC5,Y5,U5,Q5,M5,K5)</f>
        <v>0</v>
      </c>
      <c r="AE5" s="6" t="s">
        <v>97</v>
      </c>
      <c r="AF5" s="11"/>
      <c r="AG5" s="12"/>
      <c r="AH5" s="12"/>
      <c r="AI5" s="4">
        <f>+AH5+AG5+AC5+Y5+U5+Q5+M5</f>
        <v>0</v>
      </c>
      <c r="AJ5" s="6" t="s">
        <v>97</v>
      </c>
      <c r="AK5" s="12"/>
      <c r="AL5" s="4">
        <f>+Q5+U5+Y5+AC5+AG5+AH5+AK5</f>
        <v>0</v>
      </c>
      <c r="AM5" s="30" t="s">
        <v>97</v>
      </c>
      <c r="AN5" s="31"/>
      <c r="AO5" s="31"/>
      <c r="AP5" s="4">
        <f>+U5+Y5+AC5+AG5+AH5+AK5+AN5+AO5</f>
        <v>0</v>
      </c>
      <c r="AQ5" s="6" t="s">
        <v>97</v>
      </c>
      <c r="AR5" s="31"/>
      <c r="AS5" s="31"/>
      <c r="AT5" s="4">
        <f>+Y5+AC5+AG5+AH5+AK5+AN5+AO5+AR5+AS5</f>
        <v>0</v>
      </c>
      <c r="AU5" s="6" t="s">
        <v>97</v>
      </c>
      <c r="AV5" s="31"/>
      <c r="AW5" s="31"/>
      <c r="AX5" s="4">
        <f>+AC5+AG5+AH5+AK5+AN5+AO5+AR5+AS5+AV5+AW5</f>
        <v>0</v>
      </c>
      <c r="AY5" s="6" t="s">
        <v>97</v>
      </c>
      <c r="AZ5" s="31"/>
      <c r="BA5" s="31"/>
      <c r="BB5" s="4">
        <f>+AG5+AH5+AK5+AN5+AO5+AR5+AS5+AV5+AW5+AZ5+BA5</f>
        <v>0</v>
      </c>
      <c r="BC5" s="6" t="s">
        <v>97</v>
      </c>
      <c r="BD5" s="31"/>
      <c r="BE5" s="4">
        <f>+AK5+AN5+AO5+AR5+AS5+AV5+AW5+AZ5+BA5+BD5</f>
        <v>0</v>
      </c>
      <c r="BF5" s="30" t="s">
        <v>97</v>
      </c>
      <c r="BG5" s="31"/>
      <c r="BH5" s="4">
        <f>+AN5+AO5+AR5+AS5+AV5+AW5+AZ5+BA5+BD5+BG5</f>
        <v>0</v>
      </c>
      <c r="BI5" s="30" t="s">
        <v>97</v>
      </c>
      <c r="BJ5" s="31"/>
      <c r="BK5" s="4">
        <f>+AR5+AS5+AV5+AW5+AZ5+BA5+BD5+BG5+BJ5</f>
        <v>0</v>
      </c>
      <c r="BL5" s="30" t="s">
        <v>97</v>
      </c>
      <c r="BM5" s="31"/>
      <c r="BN5" s="31"/>
      <c r="BO5" s="4">
        <f>+AV5+AW5+AZ5+BA5+BD5+BG5+BJ5+BM5+BN5</f>
        <v>0</v>
      </c>
      <c r="BP5" s="30" t="s">
        <v>97</v>
      </c>
      <c r="BQ5" s="34">
        <v>600</v>
      </c>
      <c r="BR5" s="4">
        <f>+AZ5+BA5+BD5+BG5+BJ5+BM5+BN5+BQ5</f>
        <v>600</v>
      </c>
      <c r="BS5" s="30">
        <v>33</v>
      </c>
      <c r="BT5" s="28">
        <v>1000</v>
      </c>
      <c r="BU5" s="4">
        <f>+BT5+BQ5+BN5+BM5+BJ5+BG5+BD5</f>
        <v>1600</v>
      </c>
      <c r="BV5" s="30">
        <v>22</v>
      </c>
      <c r="BW5" s="28">
        <v>670</v>
      </c>
      <c r="BX5" s="4">
        <f>+BT5+BQ5+BN5+BM5+BJ5+BG5+BW5</f>
        <v>2270</v>
      </c>
      <c r="BY5" s="30">
        <v>20</v>
      </c>
      <c r="BZ5" s="35">
        <v>400</v>
      </c>
      <c r="CA5" s="28">
        <v>800</v>
      </c>
      <c r="CB5" s="4">
        <f>+BJ5+BM5+BN5+BQ5+BT5+BW5+BZ5+CA5</f>
        <v>3470</v>
      </c>
      <c r="CC5" s="26">
        <v>15</v>
      </c>
      <c r="CD5" s="34">
        <v>830</v>
      </c>
      <c r="CE5" s="4">
        <f>+CD5+CA5+BZ5+BW5+BT5+BQ5+BN5+BM5</f>
        <v>4300</v>
      </c>
      <c r="CF5" s="26">
        <v>12</v>
      </c>
      <c r="CG5" s="13">
        <v>500</v>
      </c>
      <c r="CH5" s="31"/>
      <c r="CI5" s="4">
        <f>+CG5+CD5+CA5+BZ5+BT5+BQ5+BW5+CH5</f>
        <v>4800</v>
      </c>
      <c r="CJ5" s="26">
        <v>7</v>
      </c>
      <c r="CK5" s="28">
        <v>800</v>
      </c>
      <c r="CL5" s="4">
        <f>+CH5+CG5+CD5+CA5+BZ5+BW5+BT5+CK5</f>
        <v>5000</v>
      </c>
      <c r="CM5" s="26">
        <v>7</v>
      </c>
      <c r="CN5" s="35">
        <v>350</v>
      </c>
      <c r="CO5" s="32">
        <v>450</v>
      </c>
      <c r="CP5" s="4">
        <f>+CO5+CN5+CK5+CH5+CG5+CD5+CA5+BZ5+BW5</f>
        <v>4800</v>
      </c>
      <c r="CQ5" s="26">
        <v>10</v>
      </c>
      <c r="CR5" s="50">
        <v>740</v>
      </c>
      <c r="CS5" s="4">
        <f>+CR5+CO5+CN5+CK5+CH5+CG5+CD5+CA5+BZ5</f>
        <v>4870</v>
      </c>
      <c r="CT5" s="26">
        <v>10</v>
      </c>
      <c r="CU5" s="31">
        <v>1000</v>
      </c>
      <c r="CV5" s="4">
        <f>+CU5+CR5+CO5+CN5+CK5+CH5+CG5+CD5</f>
        <v>4670</v>
      </c>
      <c r="CW5" s="26">
        <v>6</v>
      </c>
      <c r="CX5" s="55"/>
      <c r="CY5" s="4">
        <f>+CX5+CU5+CR5+CO5+CN5+CK5+CH5+CG5</f>
        <v>3840</v>
      </c>
      <c r="CZ5" s="26">
        <v>10</v>
      </c>
      <c r="DA5" s="35">
        <v>350</v>
      </c>
      <c r="DB5" s="34">
        <v>660</v>
      </c>
      <c r="DC5" s="4">
        <f>+DB5+DA5+CX5+CU5+CR5+CO5+CN5+CK5</f>
        <v>4350</v>
      </c>
      <c r="DD5" s="26">
        <v>9</v>
      </c>
      <c r="DE5" s="13">
        <v>740</v>
      </c>
      <c r="DF5" s="4">
        <f>+DE5+DB5+DA5+CX5+CU5+CR5+CO5+CN5</f>
        <v>4290</v>
      </c>
      <c r="DG5" s="26">
        <v>8</v>
      </c>
      <c r="DH5" s="35">
        <v>625</v>
      </c>
      <c r="DI5" s="32">
        <v>1100</v>
      </c>
      <c r="DJ5" s="4">
        <f>+DI5+DH5+DE5+DB5+DA5+CX5+CU5+CR5</f>
        <v>5215</v>
      </c>
      <c r="DK5" s="26">
        <v>5</v>
      </c>
      <c r="DL5" s="35">
        <v>500</v>
      </c>
      <c r="DM5" s="32">
        <v>800</v>
      </c>
      <c r="DN5" s="4">
        <f>+DM5+DL5+DI5+DH5+DE5+DB5+DA5+CX5+CU5</f>
        <v>5775</v>
      </c>
      <c r="DO5" s="26">
        <v>5</v>
      </c>
      <c r="DP5" s="34">
        <v>1100</v>
      </c>
      <c r="DQ5" s="4">
        <f>+DP5+DM5+DL5+DI5+DH5+DE5+DB5+DA5+CX5</f>
        <v>5875</v>
      </c>
      <c r="DR5" s="26">
        <v>6</v>
      </c>
      <c r="DS5" s="13">
        <v>1000</v>
      </c>
      <c r="DT5" s="4">
        <f>+DS5+DP5+DM5+DL5+DI5+DH5+DE5+DB5+DA5</f>
        <v>6875</v>
      </c>
      <c r="DU5" s="26">
        <v>3</v>
      </c>
      <c r="DV5" s="13">
        <v>730</v>
      </c>
      <c r="DW5" s="4">
        <f>+DV5+DS5+DP5+DM5+DL5+DI5+DH5+DE5</f>
        <v>6595</v>
      </c>
      <c r="DX5" s="26">
        <v>2</v>
      </c>
      <c r="DY5" s="13">
        <v>1000</v>
      </c>
      <c r="DZ5" s="4">
        <f>+DY5+DV5+DS5+DP5+DM5+DL5+DI5+DH5</f>
        <v>6855</v>
      </c>
      <c r="EA5" s="26">
        <v>2</v>
      </c>
    </row>
    <row r="6" spans="1:131" ht="15">
      <c r="A6" s="25">
        <v>3</v>
      </c>
      <c r="B6" s="1">
        <v>38</v>
      </c>
      <c r="C6" s="17" t="s">
        <v>29</v>
      </c>
      <c r="D6" s="11"/>
      <c r="E6" s="12"/>
      <c r="F6" s="11" t="s">
        <v>66</v>
      </c>
      <c r="G6" s="13">
        <v>700</v>
      </c>
      <c r="H6" s="11" t="s">
        <v>73</v>
      </c>
      <c r="I6" s="13">
        <v>560</v>
      </c>
      <c r="J6" s="11" t="s">
        <v>72</v>
      </c>
      <c r="K6" s="13">
        <v>650</v>
      </c>
      <c r="L6" s="11" t="s">
        <v>53</v>
      </c>
      <c r="M6" s="13">
        <v>1000</v>
      </c>
      <c r="N6" s="6">
        <f>SUM(M6,K6,I6,G6,E6)</f>
        <v>2910</v>
      </c>
      <c r="O6" s="26">
        <v>6</v>
      </c>
      <c r="P6" s="11" t="s">
        <v>76</v>
      </c>
      <c r="Q6" s="13">
        <v>900</v>
      </c>
      <c r="R6" s="14">
        <f>SUM(Q6,M6,K6,I6,G6,E6)</f>
        <v>3810</v>
      </c>
      <c r="S6" s="23">
        <v>4</v>
      </c>
      <c r="T6" s="11" t="s">
        <v>71</v>
      </c>
      <c r="U6" s="13">
        <v>800</v>
      </c>
      <c r="V6" s="15">
        <f>SUM(U6,Q6,M6,K6,I6,G6)</f>
        <v>4610</v>
      </c>
      <c r="W6" s="19">
        <v>3</v>
      </c>
      <c r="X6" s="11" t="s">
        <v>53</v>
      </c>
      <c r="Y6" s="13">
        <v>1000</v>
      </c>
      <c r="Z6" s="16">
        <f>SUM(Y6,U6,Q6,M6,K6,I6)</f>
        <v>4910</v>
      </c>
      <c r="AA6" s="21">
        <v>3</v>
      </c>
      <c r="AB6" s="11"/>
      <c r="AC6" s="13">
        <v>740</v>
      </c>
      <c r="AD6" s="4">
        <f>SUM(AC6,Y6,U6,Q6,M6,K6)</f>
        <v>5090</v>
      </c>
      <c r="AE6" s="26">
        <v>3</v>
      </c>
      <c r="AF6" s="11"/>
      <c r="AG6" s="28">
        <v>2000</v>
      </c>
      <c r="AH6" s="13">
        <v>710</v>
      </c>
      <c r="AI6" s="4">
        <f>+AH6+AG6+AC6+Y6+U6+Q6+M6</f>
        <v>7150</v>
      </c>
      <c r="AJ6" s="26">
        <v>2</v>
      </c>
      <c r="AK6" s="13">
        <v>750</v>
      </c>
      <c r="AL6" s="4">
        <f>+Q6+U6+Y6+AC6+AG6+AH6+AK6</f>
        <v>6900</v>
      </c>
      <c r="AM6" s="26">
        <v>3</v>
      </c>
      <c r="AN6" s="31"/>
      <c r="AO6" s="32">
        <v>670</v>
      </c>
      <c r="AP6" s="4">
        <f>+U6+Y6+AC6+AG6+AH6+AK6+AN6+AO6</f>
        <v>6670</v>
      </c>
      <c r="AQ6" s="26">
        <v>3</v>
      </c>
      <c r="AR6" s="31"/>
      <c r="AS6" s="32">
        <v>500</v>
      </c>
      <c r="AT6" s="4">
        <f>+Y6+AC6+AG6+AH6+AK6+AN6+AO6+AR6+AS6</f>
        <v>6370</v>
      </c>
      <c r="AU6" s="26">
        <v>5</v>
      </c>
      <c r="AV6" s="31"/>
      <c r="AW6" s="32">
        <v>1450</v>
      </c>
      <c r="AX6" s="4">
        <f>+AC6+AG6+AH6+AK6+AN6+AO6+AR6+AS6+AV6+AW6</f>
        <v>6820</v>
      </c>
      <c r="AY6" s="26">
        <v>3</v>
      </c>
      <c r="AZ6" s="31"/>
      <c r="BA6" s="34">
        <f>670+350</f>
        <v>1020</v>
      </c>
      <c r="BB6" s="4">
        <f>+AG6+AH6+AK6+AN6+AO6+AR6+AS6+AV6+AW6+AZ6+BA6</f>
        <v>7100</v>
      </c>
      <c r="BC6" s="26">
        <v>3</v>
      </c>
      <c r="BD6" s="13">
        <v>1000</v>
      </c>
      <c r="BE6" s="4">
        <f>+AK6+AN6+AO6+AR6+AS6+AV6+AW6+AZ6+BA6+BD6</f>
        <v>5390</v>
      </c>
      <c r="BF6" s="26">
        <v>6</v>
      </c>
      <c r="BG6" s="13">
        <v>900</v>
      </c>
      <c r="BH6" s="4">
        <f>+AN6+AO6+AR6+AS6+AV6+AW6+AZ6+BA6+BD6+BG6</f>
        <v>5540</v>
      </c>
      <c r="BI6" s="26">
        <v>4</v>
      </c>
      <c r="BJ6" s="13">
        <v>710</v>
      </c>
      <c r="BK6" s="4">
        <f>+AR6+AS6+AV6+AW6+AZ6+BA6+BD6+BG6+BJ6</f>
        <v>5580</v>
      </c>
      <c r="BL6" s="26">
        <v>6</v>
      </c>
      <c r="BM6" s="35">
        <v>1000</v>
      </c>
      <c r="BN6" s="33">
        <v>900</v>
      </c>
      <c r="BO6" s="4">
        <f>+AV6+AW6+AZ6+BA6+BD6+BG6+BJ6+BM6+BN6</f>
        <v>6980</v>
      </c>
      <c r="BP6" s="26">
        <v>3</v>
      </c>
      <c r="BQ6" s="28">
        <v>1450</v>
      </c>
      <c r="BR6" s="4">
        <f>+AZ6+BA6+BD6+BG6+BJ6+BM6+BN6+BQ6</f>
        <v>6980</v>
      </c>
      <c r="BS6" s="26">
        <v>2</v>
      </c>
      <c r="BT6" s="28">
        <v>670</v>
      </c>
      <c r="BU6" s="4">
        <f>+BT6+BQ6+BN6+BM6+BJ6+BG6+BD6</f>
        <v>6630</v>
      </c>
      <c r="BV6" s="26">
        <v>2</v>
      </c>
      <c r="BW6" s="28">
        <v>800</v>
      </c>
      <c r="BX6" s="4">
        <f>+BT6+BQ6+BN6+BM6+BJ6+BG6+BW6</f>
        <v>6430</v>
      </c>
      <c r="BY6" s="26">
        <v>1</v>
      </c>
      <c r="BZ6" s="35">
        <v>700</v>
      </c>
      <c r="CA6" s="28">
        <v>670</v>
      </c>
      <c r="CB6" s="4">
        <f>+BJ6+BM6+BN6+BQ6+BT6+BW6+BZ6+CA6</f>
        <v>6900</v>
      </c>
      <c r="CC6" s="26">
        <v>4</v>
      </c>
      <c r="CD6" s="32">
        <v>560</v>
      </c>
      <c r="CE6" s="4">
        <f>+CD6+CA6+BZ6+BW6+BT6+BQ6+BN6+BM6</f>
        <v>6750</v>
      </c>
      <c r="CF6" s="26">
        <v>4</v>
      </c>
      <c r="CG6" s="31"/>
      <c r="CH6" s="35">
        <v>675</v>
      </c>
      <c r="CI6" s="4">
        <f>+CG6+CD6+CA6+BZ6+BT6+BQ6+BW6+CH6</f>
        <v>5525</v>
      </c>
      <c r="CJ6" s="26">
        <v>5</v>
      </c>
      <c r="CK6" s="28">
        <v>1150</v>
      </c>
      <c r="CL6" s="4">
        <f>+CH6+CG6+CD6+CA6+BZ6+BW6+BT6+CK6</f>
        <v>5225</v>
      </c>
      <c r="CM6" s="26">
        <v>6</v>
      </c>
      <c r="CN6" s="31"/>
      <c r="CO6" s="32">
        <v>1000</v>
      </c>
      <c r="CP6" s="4">
        <f>+CO6+CN6+CK6+CH6+CG6+CD6+CA6+BZ6+BW6</f>
        <v>5555</v>
      </c>
      <c r="CQ6" s="26">
        <v>7</v>
      </c>
      <c r="CR6" s="50">
        <v>800</v>
      </c>
      <c r="CS6" s="4">
        <f>+CR6+CO6+CN6+CK6+CH6+CG6+CD6+CA6+BZ6</f>
        <v>5555</v>
      </c>
      <c r="CT6" s="26">
        <v>7</v>
      </c>
      <c r="CU6" s="31">
        <v>630</v>
      </c>
      <c r="CV6" s="4">
        <f>+CU6+CR6+CO6+CN6+CK6+CH6+CG6+CD6</f>
        <v>4815</v>
      </c>
      <c r="CW6" s="26">
        <v>4</v>
      </c>
      <c r="CX6" s="13">
        <v>1200</v>
      </c>
      <c r="CY6" s="4">
        <f>+CX6+CU6+CR6+CO6+CN6+CK6+CH6+CG6</f>
        <v>5455</v>
      </c>
      <c r="CZ6" s="26">
        <v>3</v>
      </c>
      <c r="DA6" s="31"/>
      <c r="DB6" s="32">
        <v>630</v>
      </c>
      <c r="DC6" s="4">
        <f>+DB6+DA6+CX6+CU6+CR6+CO6+CN6+CK6</f>
        <v>5410</v>
      </c>
      <c r="DD6" s="26">
        <v>4</v>
      </c>
      <c r="DE6" s="13">
        <v>1000</v>
      </c>
      <c r="DF6" s="4">
        <f>+DE6+DB6+DA6+CX6+CU6+CR6+CO6+CN6</f>
        <v>5260</v>
      </c>
      <c r="DG6" s="26">
        <v>4</v>
      </c>
      <c r="DH6" s="31"/>
      <c r="DI6" s="32">
        <v>680</v>
      </c>
      <c r="DJ6" s="4">
        <f>+DI6+DH6+DE6+DB6+DA6+CX6+CU6+CR6</f>
        <v>4940</v>
      </c>
      <c r="DK6" s="26">
        <v>7</v>
      </c>
      <c r="DL6" s="31"/>
      <c r="DM6" s="32">
        <v>1000</v>
      </c>
      <c r="DN6" s="4">
        <f>+DM6+DL6+DI6+DH6+DE6+DB6+DA6+CX6+CU6</f>
        <v>5140</v>
      </c>
      <c r="DO6" s="26">
        <v>7</v>
      </c>
      <c r="DP6" s="32">
        <v>900</v>
      </c>
      <c r="DQ6" s="4">
        <f>+DP6+DM6+DL6+DI6+DH6+DE6+DB6+DA6+CX6</f>
        <v>5410</v>
      </c>
      <c r="DR6" s="26">
        <v>7</v>
      </c>
      <c r="DS6" s="13">
        <v>1150</v>
      </c>
      <c r="DT6" s="4">
        <f>+DS6+DP6+DM6+DL6+DI6+DH6+DE6+DB6+DA6</f>
        <v>5360</v>
      </c>
      <c r="DU6" s="26">
        <v>7</v>
      </c>
      <c r="DV6" s="13">
        <v>1100</v>
      </c>
      <c r="DW6" s="4">
        <f>+DV6+DS6+DP6+DM6+DL6+DI6+DH6+DE6</f>
        <v>5830</v>
      </c>
      <c r="DX6" s="26">
        <v>4</v>
      </c>
      <c r="DY6" s="13">
        <v>650</v>
      </c>
      <c r="DZ6" s="4">
        <f>+DY6+DV6+DS6+DP6+DM6+DL6+DI6+DH6</f>
        <v>5480</v>
      </c>
      <c r="EA6" s="26">
        <v>3</v>
      </c>
    </row>
    <row r="7" spans="1:131" ht="15">
      <c r="A7" s="25">
        <v>52</v>
      </c>
      <c r="B7" s="1">
        <v>32</v>
      </c>
      <c r="C7" s="17" t="s">
        <v>146</v>
      </c>
      <c r="D7" s="11" t="s">
        <v>54</v>
      </c>
      <c r="E7" s="13">
        <v>500</v>
      </c>
      <c r="F7" s="11"/>
      <c r="G7" s="12"/>
      <c r="H7" s="11"/>
      <c r="I7" s="12"/>
      <c r="J7" s="11"/>
      <c r="K7" s="12"/>
      <c r="L7" s="11"/>
      <c r="M7" s="12"/>
      <c r="N7" s="6">
        <f>SUM(M7,K7,I7,G7,E7)</f>
        <v>500</v>
      </c>
      <c r="O7" s="6">
        <v>25</v>
      </c>
      <c r="P7" s="11"/>
      <c r="Q7" s="12"/>
      <c r="R7" s="14">
        <f>SUM(Q7,M7,K7,I7,G7,E7)</f>
        <v>500</v>
      </c>
      <c r="S7" s="24">
        <v>26</v>
      </c>
      <c r="T7" s="11"/>
      <c r="U7" s="12"/>
      <c r="V7" s="15">
        <f>SUM(U7,Q7,M7,K7,I7,G7)</f>
        <v>0</v>
      </c>
      <c r="W7" s="20" t="s">
        <v>97</v>
      </c>
      <c r="X7" s="11"/>
      <c r="Y7" s="12"/>
      <c r="Z7" s="16">
        <f>SUM(Y7,U7,Q7,M7,K7,I7)</f>
        <v>0</v>
      </c>
      <c r="AA7" s="22" t="s">
        <v>97</v>
      </c>
      <c r="AB7" s="11"/>
      <c r="AC7" s="12"/>
      <c r="AD7" s="4">
        <f>SUM(AC7,Y7,U7,Q7,M7,K7)</f>
        <v>0</v>
      </c>
      <c r="AE7" s="6" t="s">
        <v>97</v>
      </c>
      <c r="AF7" s="11"/>
      <c r="AG7" s="12"/>
      <c r="AH7" s="12"/>
      <c r="AI7" s="4">
        <f>+AH7+AG7+AC7+Y7+U7+Q7+M7</f>
        <v>0</v>
      </c>
      <c r="AJ7" s="6" t="s">
        <v>97</v>
      </c>
      <c r="AK7" s="12"/>
      <c r="AL7" s="4">
        <f>+Q7+U7+Y7+AC7+AG7+AH7+AK7</f>
        <v>0</v>
      </c>
      <c r="AM7" s="30" t="s">
        <v>97</v>
      </c>
      <c r="AN7" s="31"/>
      <c r="AO7" s="31"/>
      <c r="AP7" s="4">
        <f>+U7+Y7+AC7+AG7+AH7+AK7+AN7+AO7</f>
        <v>0</v>
      </c>
      <c r="AQ7" s="6" t="s">
        <v>97</v>
      </c>
      <c r="AR7" s="31"/>
      <c r="AS7" s="31"/>
      <c r="AT7" s="4">
        <f>+Y7+AC7+AG7+AH7+AK7+AN7+AO7+AR7+AS7</f>
        <v>0</v>
      </c>
      <c r="AU7" s="6" t="s">
        <v>97</v>
      </c>
      <c r="AV7" s="31"/>
      <c r="AW7" s="31"/>
      <c r="AX7" s="4">
        <f>+AC7+AG7+AH7+AK7+AN7+AO7+AR7+AS7+AV7+AW7</f>
        <v>0</v>
      </c>
      <c r="AY7" s="6" t="s">
        <v>97</v>
      </c>
      <c r="AZ7" s="31"/>
      <c r="BA7" s="31"/>
      <c r="BB7" s="4">
        <f>+AG7+AH7+AK7+AN7+AO7+AR7+AS7+AV7+AW7+AZ7+BA7</f>
        <v>0</v>
      </c>
      <c r="BC7" s="6" t="s">
        <v>97</v>
      </c>
      <c r="BD7" s="32">
        <v>400</v>
      </c>
      <c r="BE7" s="4">
        <f>+AK7+AN7+AO7+AR7+AS7+AV7+AW7+AZ7+BA7+BD7</f>
        <v>400</v>
      </c>
      <c r="BF7" s="30">
        <v>44</v>
      </c>
      <c r="BG7" s="31"/>
      <c r="BH7" s="4">
        <f>+AN7+AO7+AR7+AS7+AV7+AW7+AZ7+BA7+BD7+BG7</f>
        <v>400</v>
      </c>
      <c r="BI7" s="30">
        <v>44</v>
      </c>
      <c r="BJ7" s="34">
        <f>450+100+200</f>
        <v>750</v>
      </c>
      <c r="BK7" s="4">
        <f>+AR7+AS7+AV7+AW7+AZ7+BA7+BD7+BG7+BJ7</f>
        <v>1150</v>
      </c>
      <c r="BL7" s="30">
        <v>31</v>
      </c>
      <c r="BM7" s="35">
        <v>625</v>
      </c>
      <c r="BN7" s="13">
        <v>500</v>
      </c>
      <c r="BO7" s="4">
        <f>+AV7+AW7+AZ7+BA7+BD7+BG7+BJ7+BM7+BN7</f>
        <v>2275</v>
      </c>
      <c r="BP7" s="30">
        <v>19</v>
      </c>
      <c r="BQ7" s="28">
        <v>450</v>
      </c>
      <c r="BR7" s="4">
        <f>+AZ7+BA7+BD7+BG7+BJ7+BM7+BN7+BQ7</f>
        <v>2725</v>
      </c>
      <c r="BS7" s="26">
        <v>13</v>
      </c>
      <c r="BT7" s="31"/>
      <c r="BU7" s="4">
        <f>+BT7+BQ7+BN7+BM7+BJ7+BG7+BD7</f>
        <v>2725</v>
      </c>
      <c r="BV7" s="26">
        <v>12</v>
      </c>
      <c r="BW7" s="34">
        <v>350</v>
      </c>
      <c r="BX7" s="4">
        <f>+BT7+BQ7+BN7+BM7+BJ7+BG7+BW7</f>
        <v>2675</v>
      </c>
      <c r="BY7" s="26">
        <v>11</v>
      </c>
      <c r="BZ7" s="35">
        <v>700</v>
      </c>
      <c r="CA7" s="28">
        <v>750</v>
      </c>
      <c r="CB7" s="4">
        <f>+BJ7+BM7+BN7+BQ7+BT7+BW7+BZ7+CA7</f>
        <v>4125</v>
      </c>
      <c r="CC7" s="26">
        <v>12</v>
      </c>
      <c r="CD7" s="32">
        <v>1000</v>
      </c>
      <c r="CE7" s="4">
        <f>+CD7+CA7+BZ7+BW7+BT7+BQ7+BN7+BM7</f>
        <v>4375</v>
      </c>
      <c r="CF7" s="26">
        <v>11</v>
      </c>
      <c r="CG7" s="13">
        <v>800</v>
      </c>
      <c r="CH7" s="35">
        <v>500</v>
      </c>
      <c r="CI7" s="4">
        <f>+CG7+CD7+CA7+BZ7+BT7+BQ7+BW7+CH7</f>
        <v>4550</v>
      </c>
      <c r="CJ7" s="26">
        <v>9</v>
      </c>
      <c r="CK7" s="28">
        <v>600</v>
      </c>
      <c r="CL7" s="4">
        <f>+CH7+CG7+CD7+CA7+BZ7+BW7+BT7+CK7</f>
        <v>4700</v>
      </c>
      <c r="CM7" s="26">
        <v>8</v>
      </c>
      <c r="CN7" s="35">
        <v>200</v>
      </c>
      <c r="CO7" s="32">
        <v>700</v>
      </c>
      <c r="CP7" s="4">
        <f>+CO7+CN7+CK7+CH7+CG7+CD7+CA7+BZ7+BW7</f>
        <v>5600</v>
      </c>
      <c r="CQ7" s="26">
        <v>6</v>
      </c>
      <c r="CR7" s="34">
        <v>1250</v>
      </c>
      <c r="CS7" s="4">
        <f>+CR7+CO7+CN7+CK7+CH7+CG7+CD7+CA7+BZ7</f>
        <v>6500</v>
      </c>
      <c r="CT7" s="26">
        <v>4</v>
      </c>
      <c r="CU7" s="31">
        <v>1200</v>
      </c>
      <c r="CV7" s="4">
        <f>+CU7+CR7+CO7+CN7+CK7+CH7+CG7+CD7</f>
        <v>6250</v>
      </c>
      <c r="CW7" s="26">
        <v>2</v>
      </c>
      <c r="CX7" s="13">
        <v>700</v>
      </c>
      <c r="CY7" s="4">
        <f>+CX7+CU7+CR7+CO7+CN7+CK7+CH7+CG7</f>
        <v>5950</v>
      </c>
      <c r="CZ7" s="26">
        <v>2</v>
      </c>
      <c r="DA7" s="35">
        <v>625</v>
      </c>
      <c r="DB7" s="32">
        <v>1300</v>
      </c>
      <c r="DC7" s="4">
        <f>+DB7+DA7+CX7+CU7+CR7+CO7+CN7+CK7</f>
        <v>6575</v>
      </c>
      <c r="DD7" s="26">
        <v>1</v>
      </c>
      <c r="DE7" s="34">
        <v>900</v>
      </c>
      <c r="DF7" s="4">
        <f>+DE7+DB7+DA7+CX7+CU7+CR7+CO7+CN7</f>
        <v>6875</v>
      </c>
      <c r="DG7" s="26">
        <v>2</v>
      </c>
      <c r="DH7" s="35">
        <v>350</v>
      </c>
      <c r="DI7" s="34">
        <v>1250</v>
      </c>
      <c r="DJ7" s="4">
        <f>+DI7+DH7+DE7+DB7+DA7+CX7+CU7+CR7</f>
        <v>7575</v>
      </c>
      <c r="DK7" s="26">
        <v>1</v>
      </c>
      <c r="DL7" s="35">
        <v>1000</v>
      </c>
      <c r="DM7" s="34">
        <v>830</v>
      </c>
      <c r="DN7" s="4">
        <f>+DM7+DL7+DI7+DH7+DE7+DB7+DA7+CX7+CU7</f>
        <v>8155</v>
      </c>
      <c r="DO7" s="26">
        <v>1</v>
      </c>
      <c r="DP7" s="32">
        <v>730</v>
      </c>
      <c r="DQ7" s="4">
        <f>+DP7+DM7+DL7+DI7+DH7+DE7+DB7+DA7+CX7</f>
        <v>7685</v>
      </c>
      <c r="DR7" s="26">
        <v>2</v>
      </c>
      <c r="DS7" s="31"/>
      <c r="DT7" s="4">
        <f>+DS7+DP7+DM7+DL7+DI7+DH7+DE7+DB7+DA7</f>
        <v>6985</v>
      </c>
      <c r="DU7" s="26">
        <v>2</v>
      </c>
      <c r="DV7" s="34">
        <v>1000</v>
      </c>
      <c r="DW7" s="4">
        <f>+DV7+DS7+DP7+DM7+DL7+DI7+DH7+DE7</f>
        <v>6060</v>
      </c>
      <c r="DX7" s="26">
        <v>3</v>
      </c>
      <c r="DY7" s="31"/>
      <c r="DZ7" s="4">
        <f>+DY7+DV7+DS7+DP7+DM7+DL7+DI7+DH7</f>
        <v>5160</v>
      </c>
      <c r="EA7" s="26">
        <v>4</v>
      </c>
    </row>
    <row r="8" spans="1:131" ht="15">
      <c r="A8" s="25">
        <v>54</v>
      </c>
      <c r="B8" s="1">
        <v>35</v>
      </c>
      <c r="C8" s="17" t="s">
        <v>138</v>
      </c>
      <c r="D8" s="11" t="s">
        <v>58</v>
      </c>
      <c r="E8" s="13">
        <v>300</v>
      </c>
      <c r="F8" s="11"/>
      <c r="G8" s="12"/>
      <c r="H8" s="11"/>
      <c r="I8" s="12"/>
      <c r="J8" s="11"/>
      <c r="K8" s="12"/>
      <c r="L8" s="11"/>
      <c r="M8" s="12"/>
      <c r="N8" s="6">
        <f>SUM(M8,K8,I8,G8,E8)</f>
        <v>300</v>
      </c>
      <c r="O8" s="6">
        <v>30</v>
      </c>
      <c r="P8" s="11"/>
      <c r="Q8" s="12"/>
      <c r="R8" s="14">
        <f>SUM(Q8,M8,K8,I8,G8,E8)</f>
        <v>300</v>
      </c>
      <c r="S8" s="24">
        <v>32</v>
      </c>
      <c r="T8" s="11"/>
      <c r="U8" s="12"/>
      <c r="V8" s="15">
        <f>SUM(U8,Q8,M8,K8,I8,G8)</f>
        <v>0</v>
      </c>
      <c r="W8" s="20" t="s">
        <v>97</v>
      </c>
      <c r="X8" s="11"/>
      <c r="Y8" s="12"/>
      <c r="Z8" s="16">
        <f>SUM(Y8,U8,Q8,M8,K8,I8)</f>
        <v>0</v>
      </c>
      <c r="AA8" s="22" t="s">
        <v>97</v>
      </c>
      <c r="AB8" s="11"/>
      <c r="AC8" s="12"/>
      <c r="AD8" s="4">
        <f>SUM(AC8,Y8,U8,Q8,M8,K8)</f>
        <v>0</v>
      </c>
      <c r="AE8" s="6" t="s">
        <v>97</v>
      </c>
      <c r="AF8" s="11"/>
      <c r="AG8" s="12"/>
      <c r="AH8" s="12"/>
      <c r="AI8" s="4">
        <f>+AH8+AG8+AC8+Y8+U8+Q8+M8</f>
        <v>0</v>
      </c>
      <c r="AJ8" s="6" t="s">
        <v>97</v>
      </c>
      <c r="AK8" s="12"/>
      <c r="AL8" s="4">
        <f>+Q8+U8+Y8+AC8+AG8+AH8+AK8</f>
        <v>0</v>
      </c>
      <c r="AM8" s="30" t="s">
        <v>97</v>
      </c>
      <c r="AN8" s="31"/>
      <c r="AO8" s="31"/>
      <c r="AP8" s="4">
        <f>+U8+Y8+AC8+AG8+AH8+AK8+AN8+AO8</f>
        <v>0</v>
      </c>
      <c r="AQ8" s="6" t="s">
        <v>97</v>
      </c>
      <c r="AR8" s="31"/>
      <c r="AS8" s="31"/>
      <c r="AT8" s="4">
        <f>+Y8+AC8+AG8+AH8+AK8+AN8+AO8+AR8+AS8</f>
        <v>0</v>
      </c>
      <c r="AU8" s="6" t="s">
        <v>97</v>
      </c>
      <c r="AV8" s="31"/>
      <c r="AW8" s="31"/>
      <c r="AX8" s="4">
        <f>+AC8+AG8+AH8+AK8+AN8+AO8+AR8+AS8+AV8+AW8</f>
        <v>0</v>
      </c>
      <c r="AY8" s="6" t="s">
        <v>97</v>
      </c>
      <c r="AZ8" s="35">
        <v>200</v>
      </c>
      <c r="BA8" s="13">
        <v>400</v>
      </c>
      <c r="BB8" s="4">
        <f>+AG8+AH8+AK8+AN8+AO8+AR8+AS8+AV8+AW8+AZ8+BA8</f>
        <v>600</v>
      </c>
      <c r="BC8" s="30">
        <v>41</v>
      </c>
      <c r="BD8" s="32">
        <v>450</v>
      </c>
      <c r="BE8" s="4">
        <f>+AK8+AN8+AO8+AR8+AS8+AV8+AW8+AZ8+BA8+BD8</f>
        <v>1050</v>
      </c>
      <c r="BF8" s="30">
        <v>30</v>
      </c>
      <c r="BG8" s="13">
        <v>730</v>
      </c>
      <c r="BH8" s="4">
        <f>+AN8+AO8+AR8+AS8+AV8+AW8+AZ8+BA8+BD8+BG8</f>
        <v>1780</v>
      </c>
      <c r="BI8" s="30">
        <v>22</v>
      </c>
      <c r="BJ8" s="13">
        <v>600</v>
      </c>
      <c r="BK8" s="4">
        <f>+AR8+AS8+AV8+AW8+AZ8+BA8+BD8+BG8+BJ8</f>
        <v>2380</v>
      </c>
      <c r="BL8" s="30">
        <v>18</v>
      </c>
      <c r="BM8" s="35">
        <v>350</v>
      </c>
      <c r="BN8" s="13">
        <v>550</v>
      </c>
      <c r="BO8" s="4">
        <f>+AV8+AW8+AZ8+BA8+BD8+BG8+BJ8+BM8+BN8</f>
        <v>3280</v>
      </c>
      <c r="BP8" s="26">
        <v>11</v>
      </c>
      <c r="BQ8" s="28">
        <v>700</v>
      </c>
      <c r="BR8" s="4">
        <f>+AZ8+BA8+BD8+BG8+BJ8+BM8+BN8+BQ8</f>
        <v>3980</v>
      </c>
      <c r="BS8" s="26">
        <v>9</v>
      </c>
      <c r="BT8" s="28">
        <v>500</v>
      </c>
      <c r="BU8" s="4">
        <f>+BT8+BQ8+BN8+BM8+BJ8+BG8+BD8</f>
        <v>3880</v>
      </c>
      <c r="BV8" s="26">
        <v>5</v>
      </c>
      <c r="BW8" s="28">
        <v>500</v>
      </c>
      <c r="BX8" s="4">
        <f>+BT8+BQ8+BN8+BM8+BJ8+BG8+BW8</f>
        <v>3930</v>
      </c>
      <c r="BY8" s="26">
        <v>6</v>
      </c>
      <c r="BZ8" s="35">
        <v>700</v>
      </c>
      <c r="CA8" s="13">
        <v>400</v>
      </c>
      <c r="CB8" s="4">
        <f>+BJ8+BM8+BN8+BQ8+BT8+BW8+BZ8+CA8</f>
        <v>4300</v>
      </c>
      <c r="CC8" s="26">
        <v>10</v>
      </c>
      <c r="CD8" s="34">
        <v>600</v>
      </c>
      <c r="CE8" s="4">
        <f>+CD8+CA8+BZ8+BW8+BT8+BQ8+BN8+BM8</f>
        <v>4300</v>
      </c>
      <c r="CF8" s="26">
        <v>13</v>
      </c>
      <c r="CG8" s="13">
        <v>1000</v>
      </c>
      <c r="CH8" s="31"/>
      <c r="CI8" s="4">
        <f>+CG8+CD8+CA8+BZ8+BT8+BQ8+BW8+CH8</f>
        <v>4400</v>
      </c>
      <c r="CJ8" s="26">
        <v>10</v>
      </c>
      <c r="CK8" s="28">
        <v>670</v>
      </c>
      <c r="CL8" s="4">
        <f>+CH8+CG8+CD8+CA8+BZ8+BW8+BT8+CK8</f>
        <v>4370</v>
      </c>
      <c r="CM8" s="26">
        <v>10</v>
      </c>
      <c r="CN8" s="35">
        <v>625</v>
      </c>
      <c r="CO8" s="32">
        <v>650</v>
      </c>
      <c r="CP8" s="4">
        <f>+CO8+CN8+CK8+CH8+CG8+CD8+CA8+BZ8+BW8</f>
        <v>5145</v>
      </c>
      <c r="CQ8" s="26">
        <v>8</v>
      </c>
      <c r="CR8" s="50">
        <v>1000</v>
      </c>
      <c r="CS8" s="4">
        <f>+CR8+CO8+CN8+CK8+CH8+CG8+CD8+CA8+BZ8</f>
        <v>5645</v>
      </c>
      <c r="CT8" s="26">
        <v>6</v>
      </c>
      <c r="CU8" s="55"/>
      <c r="CV8" s="4">
        <f>+CU8+CR8+CO8+CN8+CK8+CH8+CG8+CD8</f>
        <v>4545</v>
      </c>
      <c r="CW8" s="26">
        <v>7</v>
      </c>
      <c r="CX8" s="13">
        <v>740</v>
      </c>
      <c r="CY8" s="4">
        <f>+CX8+CU8+CR8+CO8+CN8+CK8+CH8+CG8</f>
        <v>4685</v>
      </c>
      <c r="CZ8" s="26">
        <v>8</v>
      </c>
      <c r="DA8" s="35">
        <v>350</v>
      </c>
      <c r="DB8" s="32">
        <v>730</v>
      </c>
      <c r="DC8" s="4">
        <f>+DB8+DA8+CX8+CU8+CR8+CO8+CN8+CK8</f>
        <v>4765</v>
      </c>
      <c r="DD8" s="26">
        <v>8</v>
      </c>
      <c r="DE8" s="13">
        <v>700</v>
      </c>
      <c r="DF8" s="4">
        <f>+DE8+DB8+DA8+CX8+CU8+CR8+CO8+CN8</f>
        <v>4795</v>
      </c>
      <c r="DG8" s="26">
        <v>7</v>
      </c>
      <c r="DH8" s="35">
        <v>1000</v>
      </c>
      <c r="DI8" s="32">
        <v>560</v>
      </c>
      <c r="DJ8" s="4">
        <f>+DI8+DH8+DE8+DB8+DA8+CX8+CU8+CR8</f>
        <v>5080</v>
      </c>
      <c r="DK8" s="26">
        <v>6</v>
      </c>
      <c r="DL8" s="35">
        <v>1000</v>
      </c>
      <c r="DM8" s="32">
        <v>650</v>
      </c>
      <c r="DN8" s="4">
        <f>+DM8+DL8+DI8+DH8+DE8+DB8+DA8+CX8+CU8</f>
        <v>5730</v>
      </c>
      <c r="DO8" s="26">
        <v>6</v>
      </c>
      <c r="DP8" s="32">
        <v>680</v>
      </c>
      <c r="DQ8" s="4">
        <f>+DP8+DM8+DL8+DI8+DH8+DE8+DB8+DA8+CX8</f>
        <v>6410</v>
      </c>
      <c r="DR8" s="26">
        <v>5</v>
      </c>
      <c r="DS8" s="31"/>
      <c r="DT8" s="4">
        <f>+DS8+DP8+DM8+DL8+DI8+DH8+DE8+DB8+DA8</f>
        <v>5670</v>
      </c>
      <c r="DU8" s="26">
        <v>6</v>
      </c>
      <c r="DV8" s="31"/>
      <c r="DW8" s="4">
        <f>+DV8+DS8+DP8+DM8+DL8+DI8+DH8+DE8</f>
        <v>4590</v>
      </c>
      <c r="DX8" s="26">
        <v>6</v>
      </c>
      <c r="DY8" s="13">
        <v>800</v>
      </c>
      <c r="DZ8" s="4">
        <f>+DY8+DV8+DS8+DP8+DM8+DL8+DI8+DH8</f>
        <v>4690</v>
      </c>
      <c r="EA8" s="26">
        <v>5</v>
      </c>
    </row>
    <row r="9" spans="1:131" ht="15">
      <c r="A9" s="25">
        <v>4</v>
      </c>
      <c r="B9" s="1">
        <v>5</v>
      </c>
      <c r="C9" s="17" t="s">
        <v>10</v>
      </c>
      <c r="D9" s="11" t="s">
        <v>53</v>
      </c>
      <c r="E9" s="13">
        <v>1000</v>
      </c>
      <c r="F9" s="13" t="s">
        <v>53</v>
      </c>
      <c r="G9" s="13">
        <v>1000</v>
      </c>
      <c r="H9" s="13" t="s">
        <v>71</v>
      </c>
      <c r="I9" s="13">
        <v>800</v>
      </c>
      <c r="J9" s="11" t="s">
        <v>76</v>
      </c>
      <c r="K9" s="13">
        <v>900</v>
      </c>
      <c r="L9" s="11" t="s">
        <v>76</v>
      </c>
      <c r="M9" s="13">
        <v>900</v>
      </c>
      <c r="N9" s="6">
        <f>SUM(M9,K9,I9,G9,E9)</f>
        <v>4600</v>
      </c>
      <c r="O9" s="26">
        <v>1</v>
      </c>
      <c r="P9" s="11" t="s">
        <v>53</v>
      </c>
      <c r="Q9" s="13">
        <v>1000</v>
      </c>
      <c r="R9" s="14">
        <f>SUM(Q9,M9,K9,I9,G9,E9)</f>
        <v>5600</v>
      </c>
      <c r="S9" s="23">
        <v>2</v>
      </c>
      <c r="T9" s="11"/>
      <c r="U9" s="12"/>
      <c r="V9" s="15">
        <f>SUM(U9,Q9,M9,K9,I9,G9)</f>
        <v>4600</v>
      </c>
      <c r="W9" s="19">
        <v>4</v>
      </c>
      <c r="X9" s="11" t="s">
        <v>68</v>
      </c>
      <c r="Y9" s="13">
        <v>570</v>
      </c>
      <c r="Z9" s="16">
        <f>SUM(Y9,U9,Q9,M9,K9,I9)</f>
        <v>4170</v>
      </c>
      <c r="AA9" s="21">
        <v>4</v>
      </c>
      <c r="AB9" s="11"/>
      <c r="AC9" s="13">
        <v>550</v>
      </c>
      <c r="AD9" s="4">
        <f>SUM(AC9,Y9,U9,Q9,M9,K9)</f>
        <v>3920</v>
      </c>
      <c r="AE9" s="26">
        <v>4</v>
      </c>
      <c r="AF9" s="11"/>
      <c r="AG9" s="28">
        <v>1250</v>
      </c>
      <c r="AH9" s="13">
        <v>660</v>
      </c>
      <c r="AI9" s="4">
        <f>+AH9+AG9+AC9+Y9+U9+Q9+M9</f>
        <v>4930</v>
      </c>
      <c r="AJ9" s="26">
        <v>6</v>
      </c>
      <c r="AK9" s="13">
        <v>800</v>
      </c>
      <c r="AL9" s="4">
        <f>+Q9+U9+Y9+AC9+AG9+AH9+AK9</f>
        <v>4830</v>
      </c>
      <c r="AM9" s="26">
        <v>7</v>
      </c>
      <c r="AN9" s="31"/>
      <c r="AO9" s="32">
        <v>750</v>
      </c>
      <c r="AP9" s="4">
        <f>+U9+Y9+AC9+AG9+AH9+AK9+AN9+AO9</f>
        <v>4580</v>
      </c>
      <c r="AQ9" s="26">
        <v>8</v>
      </c>
      <c r="AR9" s="28">
        <v>1250</v>
      </c>
      <c r="AS9" s="32">
        <v>620</v>
      </c>
      <c r="AT9" s="4">
        <f>+Y9+AC9+AG9+AH9+AK9+AN9+AO9+AR9+AS9</f>
        <v>6450</v>
      </c>
      <c r="AU9" s="26">
        <v>3</v>
      </c>
      <c r="AV9" s="31"/>
      <c r="AW9" s="31"/>
      <c r="AX9" s="4">
        <f>+AC9+AG9+AH9+AK9+AN9+AO9+AR9+AS9+AV9+AW9</f>
        <v>5880</v>
      </c>
      <c r="AY9" s="26">
        <v>4</v>
      </c>
      <c r="AZ9" s="35">
        <v>1000</v>
      </c>
      <c r="BA9" s="33">
        <v>710</v>
      </c>
      <c r="BB9" s="4">
        <f>+AG9+AH9+AK9+AN9+AO9+AR9+AS9+AV9+AW9+AZ9+BA9</f>
        <v>7040</v>
      </c>
      <c r="BC9" s="26">
        <v>4</v>
      </c>
      <c r="BD9" s="13">
        <v>650</v>
      </c>
      <c r="BE9" s="4">
        <f>+AK9+AN9+AO9+AR9+AS9+AV9+AW9+AZ9+BA9+BD9</f>
        <v>5780</v>
      </c>
      <c r="BF9" s="26">
        <v>4</v>
      </c>
      <c r="BG9" s="13">
        <v>1000</v>
      </c>
      <c r="BH9" s="4">
        <f>+AN9+AO9+AR9+AS9+AV9+AW9+AZ9+BA9+BD9+BG9</f>
        <v>5980</v>
      </c>
      <c r="BI9" s="26">
        <v>3</v>
      </c>
      <c r="BJ9" s="13">
        <v>1000</v>
      </c>
      <c r="BK9" s="4">
        <f>+AR9+AS9+AV9+AW9+AZ9+BA9+BD9+BG9+BJ9</f>
        <v>6230</v>
      </c>
      <c r="BL9" s="26">
        <v>2</v>
      </c>
      <c r="BM9" s="31"/>
      <c r="BN9" s="31"/>
      <c r="BO9" s="4">
        <f>+AV9+AW9+AZ9+BA9+BD9+BG9+BJ9+BM9+BN9</f>
        <v>4360</v>
      </c>
      <c r="BP9" s="26">
        <v>6</v>
      </c>
      <c r="BQ9" s="31"/>
      <c r="BR9" s="4">
        <f>+AZ9+BA9+BD9+BG9+BJ9+BM9+BN9+BQ9</f>
        <v>4360</v>
      </c>
      <c r="BS9" s="26">
        <v>7</v>
      </c>
      <c r="BT9" s="28">
        <v>660</v>
      </c>
      <c r="BU9" s="4">
        <f>+BT9+BQ9+BN9+BM9+BJ9+BG9+BD9</f>
        <v>3310</v>
      </c>
      <c r="BV9" s="26">
        <v>10</v>
      </c>
      <c r="BW9" s="28">
        <v>740</v>
      </c>
      <c r="BX9" s="4">
        <f>+BT9+BQ9+BN9+BM9+BJ9+BG9+BW9</f>
        <v>3400</v>
      </c>
      <c r="BY9" s="26">
        <v>8</v>
      </c>
      <c r="BZ9" s="35">
        <v>700</v>
      </c>
      <c r="CA9" s="28">
        <v>580</v>
      </c>
      <c r="CB9" s="4">
        <f>+BJ9+BM9+BN9+BQ9+BT9+BW9+BZ9+CA9</f>
        <v>3680</v>
      </c>
      <c r="CC9" s="26">
        <v>13</v>
      </c>
      <c r="CD9" s="32">
        <v>630</v>
      </c>
      <c r="CE9" s="4">
        <f>+CD9+CA9+BZ9+BW9+BT9+BQ9+BN9+BM9</f>
        <v>3310</v>
      </c>
      <c r="CF9" s="26">
        <v>14</v>
      </c>
      <c r="CG9" s="13">
        <v>570</v>
      </c>
      <c r="CH9" s="31"/>
      <c r="CI9" s="4">
        <f>+CG9+CD9+CA9+BZ9+BT9+BQ9+BW9+CH9</f>
        <v>3880</v>
      </c>
      <c r="CJ9" s="26">
        <v>12</v>
      </c>
      <c r="CK9" s="28">
        <v>740</v>
      </c>
      <c r="CL9" s="4">
        <f>+CH9+CG9+CD9+CA9+BZ9+BW9+BT9+CK9</f>
        <v>4620</v>
      </c>
      <c r="CM9" s="26">
        <v>9</v>
      </c>
      <c r="CN9" s="35">
        <v>625</v>
      </c>
      <c r="CO9" s="32">
        <v>550</v>
      </c>
      <c r="CP9" s="4">
        <f>+CO9+CN9+CK9+CH9+CG9+CD9+CA9+BZ9+BW9</f>
        <v>5135</v>
      </c>
      <c r="CQ9" s="26">
        <v>9</v>
      </c>
      <c r="CR9" s="55"/>
      <c r="CS9" s="4">
        <f>+CR9+CO9+CN9+CK9+CH9+CG9+CD9+CA9+BZ9</f>
        <v>4395</v>
      </c>
      <c r="CT9" s="26">
        <v>12</v>
      </c>
      <c r="CU9" s="31">
        <v>750</v>
      </c>
      <c r="CV9" s="4">
        <f>+CU9+CR9+CO9+CN9+CK9+CH9+CG9+CD9</f>
        <v>3865</v>
      </c>
      <c r="CW9" s="26">
        <v>10</v>
      </c>
      <c r="CX9" s="13">
        <v>800</v>
      </c>
      <c r="CY9" s="4">
        <f>+CX9+CU9+CR9+CO9+CN9+CK9+CH9+CG9</f>
        <v>4035</v>
      </c>
      <c r="CZ9" s="26">
        <v>9</v>
      </c>
      <c r="DA9" s="35">
        <v>1250</v>
      </c>
      <c r="DB9" s="32">
        <v>800</v>
      </c>
      <c r="DC9" s="4">
        <f>+DB9+DA9+CX9+CU9+CR9+CO9+CN9+CK9</f>
        <v>5515</v>
      </c>
      <c r="DD9" s="26">
        <v>3</v>
      </c>
      <c r="DE9" s="13">
        <v>620</v>
      </c>
      <c r="DF9" s="4">
        <f>+DE9+DB9+DA9+CX9+CU9+CR9+CO9+CN9</f>
        <v>5395</v>
      </c>
      <c r="DG9" s="26">
        <v>3</v>
      </c>
      <c r="DH9" s="35">
        <v>625</v>
      </c>
      <c r="DI9" s="32">
        <v>730</v>
      </c>
      <c r="DJ9" s="4">
        <f>+DI9+DH9+DE9+DB9+DA9+CX9+CU9+CR9</f>
        <v>5575</v>
      </c>
      <c r="DK9" s="26">
        <v>4</v>
      </c>
      <c r="DL9" s="35">
        <v>1000</v>
      </c>
      <c r="DM9" s="32">
        <v>900</v>
      </c>
      <c r="DN9" s="4">
        <f>+DM9+DL9+DI9+DH9+DE9+DB9+DA9+CX9+CU9</f>
        <v>7475</v>
      </c>
      <c r="DO9" s="26">
        <v>4</v>
      </c>
      <c r="DP9" s="31"/>
      <c r="DQ9" s="4">
        <f>+DP9+DM9+DL9+DI9+DH9+DE9+DB9+DA9+CX9</f>
        <v>6725</v>
      </c>
      <c r="DR9" s="26">
        <v>4</v>
      </c>
      <c r="DS9" s="13">
        <v>650</v>
      </c>
      <c r="DT9" s="4">
        <f>+DS9+DP9+DM9+DL9+DI9+DH9+DE9+DB9+DA9</f>
        <v>6575</v>
      </c>
      <c r="DU9" s="26">
        <v>5</v>
      </c>
      <c r="DV9" s="31"/>
      <c r="DW9" s="4">
        <f>+DV9+DS9+DP9+DM9+DL9+DI9+DH9+DE9</f>
        <v>4525</v>
      </c>
      <c r="DX9" s="26">
        <v>7</v>
      </c>
      <c r="DY9" s="13">
        <v>730</v>
      </c>
      <c r="DZ9" s="4">
        <f>+DY9+DV9+DS9+DP9+DM9+DL9+DI9+DH9</f>
        <v>4635</v>
      </c>
      <c r="EA9" s="26">
        <v>6</v>
      </c>
    </row>
    <row r="10" spans="1:131" ht="15">
      <c r="A10" s="25">
        <v>21</v>
      </c>
      <c r="B10" s="1">
        <v>60</v>
      </c>
      <c r="C10" s="17" t="s">
        <v>48</v>
      </c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6">
        <f>SUM(M10,K10,I10,G10,E10)</f>
        <v>0</v>
      </c>
      <c r="O10" s="6" t="s">
        <v>97</v>
      </c>
      <c r="P10" s="11"/>
      <c r="Q10" s="12"/>
      <c r="R10" s="14">
        <f>SUM(Q10,M10,K10,I10,G10,E10)</f>
        <v>0</v>
      </c>
      <c r="S10" s="24" t="s">
        <v>97</v>
      </c>
      <c r="T10" s="11" t="s">
        <v>57</v>
      </c>
      <c r="U10" s="13">
        <v>350</v>
      </c>
      <c r="V10" s="15">
        <f>SUM(U10,Q10,M10,K10,I10,G10)</f>
        <v>350</v>
      </c>
      <c r="W10" s="20">
        <v>32</v>
      </c>
      <c r="X10" s="11" t="s">
        <v>78</v>
      </c>
      <c r="Y10" s="13">
        <v>400</v>
      </c>
      <c r="Z10" s="16">
        <f>SUM(Y10,U10,Q10,M10,K10,I10)</f>
        <v>750</v>
      </c>
      <c r="AA10" s="22">
        <v>25</v>
      </c>
      <c r="AB10" s="11"/>
      <c r="AC10" s="13">
        <v>350</v>
      </c>
      <c r="AD10" s="4">
        <f>SUM(AC10,Y10,U10,Q10,M10,K10)</f>
        <v>1100</v>
      </c>
      <c r="AE10" s="6">
        <v>21</v>
      </c>
      <c r="AF10" s="11"/>
      <c r="AG10" s="28">
        <v>700</v>
      </c>
      <c r="AH10" s="13">
        <v>400</v>
      </c>
      <c r="AI10" s="4">
        <f>+AH10+AG10+AC10+Y10+U10+Q10+M10</f>
        <v>2200</v>
      </c>
      <c r="AJ10" s="6">
        <v>17</v>
      </c>
      <c r="AK10" s="13">
        <v>630</v>
      </c>
      <c r="AL10" s="4">
        <f>+Q10+U10+Y10+AC10+AG10+AH10+AK10</f>
        <v>2830</v>
      </c>
      <c r="AM10" s="26">
        <v>13</v>
      </c>
      <c r="AN10" s="31"/>
      <c r="AO10" s="32">
        <v>630</v>
      </c>
      <c r="AP10" s="4">
        <f>+U10+Y10+AC10+AG10+AH10+AK10+AN10+AO10</f>
        <v>3460</v>
      </c>
      <c r="AQ10" s="26">
        <v>11</v>
      </c>
      <c r="AR10" s="28">
        <v>625</v>
      </c>
      <c r="AS10" s="32">
        <v>1000</v>
      </c>
      <c r="AT10" s="4">
        <f>+Y10+AC10+AG10+AH10+AK10+AN10+AO10+AR10+AS10</f>
        <v>4735</v>
      </c>
      <c r="AU10" s="26">
        <v>8</v>
      </c>
      <c r="AV10" s="31"/>
      <c r="AW10" s="32">
        <v>680</v>
      </c>
      <c r="AX10" s="4">
        <f>+AC10+AG10+AH10+AK10+AN10+AO10+AR10+AS10+AV10+AW10</f>
        <v>5015</v>
      </c>
      <c r="AY10" s="26">
        <v>8</v>
      </c>
      <c r="AZ10" s="35">
        <v>625</v>
      </c>
      <c r="BA10" s="33">
        <v>600</v>
      </c>
      <c r="BB10" s="4">
        <f>+AG10+AH10+AK10+AN10+AO10+AR10+AS10+AV10+AW10+AZ10+BA10</f>
        <v>5890</v>
      </c>
      <c r="BC10" s="26">
        <v>8</v>
      </c>
      <c r="BD10" s="31"/>
      <c r="BE10" s="4">
        <f>+AK10+AN10+AO10+AR10+AS10+AV10+AW10+AZ10+BA10+BD10</f>
        <v>4790</v>
      </c>
      <c r="BF10" s="26">
        <v>7</v>
      </c>
      <c r="BG10" s="31"/>
      <c r="BH10" s="4">
        <f>+AN10+AO10+AR10+AS10+AV10+AW10+AZ10+BA10+BD10+BG10</f>
        <v>4160</v>
      </c>
      <c r="BI10" s="26">
        <v>8</v>
      </c>
      <c r="BJ10" s="31"/>
      <c r="BK10" s="4">
        <f>+AR10+AS10+AV10+AW10+AZ10+BA10+BD10+BG10+BJ10</f>
        <v>3530</v>
      </c>
      <c r="BL10" s="26">
        <v>8</v>
      </c>
      <c r="BM10" s="35">
        <v>200</v>
      </c>
      <c r="BN10" s="13">
        <v>600</v>
      </c>
      <c r="BO10" s="4">
        <f>+AV10+AW10+AZ10+BA10+BD10+BG10+BJ10+BM10+BN10</f>
        <v>2705</v>
      </c>
      <c r="BP10" s="26">
        <v>13</v>
      </c>
      <c r="BQ10" s="28">
        <v>650</v>
      </c>
      <c r="BR10" s="4">
        <f>+AZ10+BA10+BD10+BG10+BJ10+BM10+BN10+BQ10</f>
        <v>2675</v>
      </c>
      <c r="BS10" s="26">
        <v>15</v>
      </c>
      <c r="BT10" s="28">
        <v>540</v>
      </c>
      <c r="BU10" s="4">
        <f>+BT10+BQ10+BN10+BM10+BJ10+BG10+BD10</f>
        <v>1990</v>
      </c>
      <c r="BV10" s="30">
        <v>18</v>
      </c>
      <c r="BW10" s="28">
        <v>550</v>
      </c>
      <c r="BX10" s="4">
        <f>+BT10+BQ10+BN10+BM10+BJ10+BG10+BW10</f>
        <v>2540</v>
      </c>
      <c r="BY10" s="26">
        <v>16</v>
      </c>
      <c r="BZ10" s="35">
        <v>1250</v>
      </c>
      <c r="CA10" s="28">
        <v>710</v>
      </c>
      <c r="CB10" s="4">
        <f>+BJ10+BM10+BN10+BQ10+BT10+BW10+BZ10+CA10</f>
        <v>4500</v>
      </c>
      <c r="CC10" s="26">
        <v>8</v>
      </c>
      <c r="CD10" s="32">
        <v>500</v>
      </c>
      <c r="CE10" s="4">
        <f>+CD10+CA10+BZ10+BW10+BT10+BQ10+BN10+BM10</f>
        <v>5000</v>
      </c>
      <c r="CF10" s="26">
        <v>7</v>
      </c>
      <c r="CG10" s="13">
        <v>650</v>
      </c>
      <c r="CH10" s="35">
        <v>675</v>
      </c>
      <c r="CI10" s="4">
        <f>+CG10+CD10+CA10+BZ10+BT10+BQ10+BW10+CH10</f>
        <v>5525</v>
      </c>
      <c r="CJ10" s="26">
        <v>6</v>
      </c>
      <c r="CK10" s="28">
        <v>640</v>
      </c>
      <c r="CL10" s="4">
        <f>+CH10+CG10+CD10+CA10+BZ10+BW10+BT10+CK10</f>
        <v>5515</v>
      </c>
      <c r="CM10" s="26">
        <v>4</v>
      </c>
      <c r="CN10" s="35">
        <v>625</v>
      </c>
      <c r="CO10" s="32">
        <v>800</v>
      </c>
      <c r="CP10" s="4">
        <f>+CO10+CN10+CK10+CH10+CG10+CD10+CA10+BZ10+BW10</f>
        <v>6400</v>
      </c>
      <c r="CQ10" s="26">
        <v>4</v>
      </c>
      <c r="CR10" s="50">
        <v>620</v>
      </c>
      <c r="CS10" s="4">
        <f>+CR10+CO10+CN10+CK10+CH10+CG10+CD10+CA10+BZ10</f>
        <v>6470</v>
      </c>
      <c r="CT10" s="26">
        <v>5</v>
      </c>
      <c r="CU10" s="31">
        <v>670</v>
      </c>
      <c r="CV10" s="4">
        <f>+CU10+CR10+CO10+CN10+CK10+CH10+CG10+CD10</f>
        <v>5180</v>
      </c>
      <c r="CW10" s="26">
        <v>3</v>
      </c>
      <c r="CX10" s="13">
        <v>620</v>
      </c>
      <c r="CY10" s="4">
        <f>+CX10+CU10+CR10+CO10+CN10+CK10+CH10+CG10</f>
        <v>5300</v>
      </c>
      <c r="CZ10" s="26">
        <v>4</v>
      </c>
      <c r="DA10" s="35">
        <v>350</v>
      </c>
      <c r="DB10" s="32">
        <v>800</v>
      </c>
      <c r="DC10" s="4">
        <f>+DB10+DA10+CX10+CU10+CR10+CO10+CN10+CK10</f>
        <v>5125</v>
      </c>
      <c r="DD10" s="26">
        <v>5</v>
      </c>
      <c r="DE10" s="13">
        <v>500</v>
      </c>
      <c r="DF10" s="4">
        <f>+DE10+DB10+DA10+CX10+CU10+CR10+CO10+CN10</f>
        <v>4985</v>
      </c>
      <c r="DG10" s="26">
        <v>5</v>
      </c>
      <c r="DH10" s="35">
        <v>350</v>
      </c>
      <c r="DI10" s="31"/>
      <c r="DJ10" s="4">
        <f>+DI10+DH10+DE10+DB10+DA10+CX10+CU10+CR10</f>
        <v>3910</v>
      </c>
      <c r="DK10" s="26">
        <v>10</v>
      </c>
      <c r="DL10" s="35">
        <v>500</v>
      </c>
      <c r="DM10" s="31"/>
      <c r="DN10" s="4">
        <f>+DM10+DL10+DI10+DH10+DE10+DB10+DA10+CX10+CU10</f>
        <v>3790</v>
      </c>
      <c r="DO10" s="26">
        <v>11</v>
      </c>
      <c r="DP10" s="32">
        <v>630</v>
      </c>
      <c r="DQ10" s="4">
        <f>+DP10+DM10+DL10+DI10+DH10+DE10+DB10+DA10+CX10</f>
        <v>3750</v>
      </c>
      <c r="DR10" s="26">
        <v>10</v>
      </c>
      <c r="DS10" s="13">
        <v>730</v>
      </c>
      <c r="DT10" s="4">
        <f>+DS10+DP10+DM10+DL10+DI10+DH10+DE10+DB10+DA10</f>
        <v>3860</v>
      </c>
      <c r="DU10" s="26">
        <v>10</v>
      </c>
      <c r="DV10" s="13">
        <v>1150</v>
      </c>
      <c r="DW10" s="4">
        <f>+DV10+DS10+DP10+DM10+DL10+DI10+DH10+DE10</f>
        <v>3860</v>
      </c>
      <c r="DX10" s="26">
        <v>8</v>
      </c>
      <c r="DY10" s="13">
        <v>900</v>
      </c>
      <c r="DZ10" s="4">
        <f>+DY10+DV10+DS10+DP10+DM10+DL10+DI10+DH10</f>
        <v>4260</v>
      </c>
      <c r="EA10" s="26">
        <v>7</v>
      </c>
    </row>
    <row r="11" spans="1:131" ht="15">
      <c r="A11" s="25">
        <v>52</v>
      </c>
      <c r="B11" s="1">
        <v>32</v>
      </c>
      <c r="C11" s="17" t="s">
        <v>129</v>
      </c>
      <c r="D11" s="11" t="s">
        <v>54</v>
      </c>
      <c r="E11" s="13">
        <v>500</v>
      </c>
      <c r="F11" s="11"/>
      <c r="G11" s="12"/>
      <c r="H11" s="11"/>
      <c r="I11" s="12"/>
      <c r="J11" s="11"/>
      <c r="K11" s="12"/>
      <c r="L11" s="11"/>
      <c r="M11" s="12"/>
      <c r="N11" s="6">
        <f>SUM(M11,K11,I11,G11,E11)</f>
        <v>500</v>
      </c>
      <c r="O11" s="6">
        <v>25</v>
      </c>
      <c r="P11" s="11"/>
      <c r="Q11" s="12"/>
      <c r="R11" s="14">
        <f>SUM(Q11,M11,K11,I11,G11,E11)</f>
        <v>500</v>
      </c>
      <c r="S11" s="24">
        <v>26</v>
      </c>
      <c r="T11" s="11"/>
      <c r="U11" s="12"/>
      <c r="V11" s="15">
        <f>SUM(U11,Q11,M11,K11,I11,G11)</f>
        <v>0</v>
      </c>
      <c r="W11" s="20" t="s">
        <v>97</v>
      </c>
      <c r="X11" s="11"/>
      <c r="Y11" s="12"/>
      <c r="Z11" s="16">
        <f>SUM(Y11,U11,Q11,M11,K11,I11)</f>
        <v>0</v>
      </c>
      <c r="AA11" s="22" t="s">
        <v>97</v>
      </c>
      <c r="AB11" s="11"/>
      <c r="AC11" s="12"/>
      <c r="AD11" s="4">
        <f>SUM(AC11,Y11,U11,Q11,M11,K11)</f>
        <v>0</v>
      </c>
      <c r="AE11" s="6" t="s">
        <v>97</v>
      </c>
      <c r="AF11" s="11"/>
      <c r="AG11" s="12"/>
      <c r="AH11" s="12"/>
      <c r="AI11" s="4">
        <f>+AH11+AG11+AC11+Y11+U11+Q11+M11</f>
        <v>0</v>
      </c>
      <c r="AJ11" s="6" t="s">
        <v>97</v>
      </c>
      <c r="AK11" s="12"/>
      <c r="AL11" s="4">
        <f>+Q11+U11+Y11+AC11+AG11+AH11+AK11</f>
        <v>0</v>
      </c>
      <c r="AM11" s="30" t="s">
        <v>97</v>
      </c>
      <c r="AN11" s="31"/>
      <c r="AO11" s="31"/>
      <c r="AP11" s="4">
        <f>+U11+Y11+AC11+AG11+AH11+AK11+AN11+AO11</f>
        <v>0</v>
      </c>
      <c r="AQ11" s="6" t="s">
        <v>97</v>
      </c>
      <c r="AR11" s="31"/>
      <c r="AS11" s="31"/>
      <c r="AT11" s="4">
        <f>+Y11+AC11+AG11+AH11+AK11+AN11+AO11+AR11+AS11</f>
        <v>0</v>
      </c>
      <c r="AU11" s="6" t="s">
        <v>97</v>
      </c>
      <c r="AV11" s="31"/>
      <c r="AW11" s="32">
        <v>650</v>
      </c>
      <c r="AX11" s="4">
        <f>+AC11+AG11+AH11+AK11+AN11+AO11+AR11+AS11+AV11+AW11</f>
        <v>650</v>
      </c>
      <c r="AY11" s="30">
        <v>33</v>
      </c>
      <c r="AZ11" s="35">
        <v>200</v>
      </c>
      <c r="BA11" s="33">
        <v>800</v>
      </c>
      <c r="BB11" s="4">
        <f>+AG11+AH11+AK11+AN11+AO11+AR11+AS11+AV11+AW11+AZ11+BA11</f>
        <v>1650</v>
      </c>
      <c r="BC11" s="30">
        <v>23</v>
      </c>
      <c r="BD11" s="13">
        <v>450</v>
      </c>
      <c r="BE11" s="4">
        <f>+AK11+AN11+AO11+AR11+AS11+AV11+AW11+AZ11+BA11+BD11</f>
        <v>2100</v>
      </c>
      <c r="BF11" s="30">
        <v>19</v>
      </c>
      <c r="BG11" s="32">
        <v>250</v>
      </c>
      <c r="BH11" s="4">
        <f>+AN11+AO11+AR11+AS11+AV11+AW11+AZ11+BA11+BD11+BG11</f>
        <v>2350</v>
      </c>
      <c r="BI11" s="26">
        <v>16</v>
      </c>
      <c r="BJ11" s="32">
        <v>400</v>
      </c>
      <c r="BK11" s="4">
        <f>+AR11+AS11+AV11+AW11+AZ11+BA11+BD11+BG11+BJ11</f>
        <v>2750</v>
      </c>
      <c r="BL11" s="26">
        <v>13</v>
      </c>
      <c r="BM11" s="35">
        <v>625</v>
      </c>
      <c r="BN11" s="13">
        <v>740</v>
      </c>
      <c r="BO11" s="4">
        <f>+AV11+AW11+AZ11+BA11+BD11+BG11+BJ11+BM11+BN11</f>
        <v>4115</v>
      </c>
      <c r="BP11" s="26">
        <v>8</v>
      </c>
      <c r="BQ11" s="28">
        <v>500</v>
      </c>
      <c r="BR11" s="4">
        <f>+AZ11+BA11+BD11+BG11+BJ11+BM11+BN11+BQ11</f>
        <v>3965</v>
      </c>
      <c r="BS11" s="26">
        <v>10</v>
      </c>
      <c r="BT11" s="28">
        <v>600</v>
      </c>
      <c r="BU11" s="4">
        <f>+BT11+BQ11+BN11+BM11+BJ11+BG11+BD11</f>
        <v>3565</v>
      </c>
      <c r="BV11" s="26">
        <v>7</v>
      </c>
      <c r="BW11" s="28">
        <v>600</v>
      </c>
      <c r="BX11" s="4">
        <f>+BT11+BQ11+BN11+BM11+BJ11+BG11+BW11</f>
        <v>3715</v>
      </c>
      <c r="BY11" s="26">
        <v>7</v>
      </c>
      <c r="BZ11" s="35">
        <v>400</v>
      </c>
      <c r="CA11" s="28">
        <v>400</v>
      </c>
      <c r="CB11" s="4">
        <f>+BJ11+BM11+BN11+BQ11+BT11+BW11+BZ11+CA11</f>
        <v>4265</v>
      </c>
      <c r="CC11" s="26">
        <v>11</v>
      </c>
      <c r="CD11" s="50">
        <v>650</v>
      </c>
      <c r="CE11" s="4">
        <f>+CD11+CA11+BZ11+BW11+BT11+BQ11+BN11+BM11</f>
        <v>4515</v>
      </c>
      <c r="CF11" s="26">
        <v>10</v>
      </c>
      <c r="CG11" s="13">
        <v>450</v>
      </c>
      <c r="CH11" s="31"/>
      <c r="CI11" s="4">
        <f>+CG11+CD11+CA11+BZ11+BT11+BQ11+BW11+CH11</f>
        <v>3600</v>
      </c>
      <c r="CJ11" s="26">
        <v>13</v>
      </c>
      <c r="CK11" s="28">
        <v>500</v>
      </c>
      <c r="CL11" s="4">
        <f>+CH11+CG11+CD11+CA11+BZ11+BW11+BT11+CK11</f>
        <v>3600</v>
      </c>
      <c r="CM11" s="26">
        <v>13</v>
      </c>
      <c r="CN11" s="35">
        <v>200</v>
      </c>
      <c r="CO11" s="32">
        <v>620</v>
      </c>
      <c r="CP11" s="4">
        <f>+CO11+CN11+CK11+CH11+CG11+CD11+CA11+BZ11+BW11</f>
        <v>3820</v>
      </c>
      <c r="CQ11" s="26">
        <v>13</v>
      </c>
      <c r="CR11" s="50">
        <v>700</v>
      </c>
      <c r="CS11" s="4">
        <f>+CR11+CO11+CN11+CK11+CH11+CG11+CD11+CA11+BZ11</f>
        <v>3920</v>
      </c>
      <c r="CT11" s="26">
        <v>14</v>
      </c>
      <c r="CU11" s="31">
        <v>710</v>
      </c>
      <c r="CV11" s="4">
        <f>+CU11+CR11+CO11+CN11+CK11+CH11+CG11+CD11</f>
        <v>3830</v>
      </c>
      <c r="CW11" s="26">
        <v>11</v>
      </c>
      <c r="CX11" s="31"/>
      <c r="CY11" s="4">
        <f>+CX11+CU11+CR11+CO11+CN11+CK11+CH11+CG11</f>
        <v>3180</v>
      </c>
      <c r="CZ11" s="26">
        <v>11</v>
      </c>
      <c r="DA11" s="35">
        <v>625</v>
      </c>
      <c r="DB11" s="13">
        <v>500</v>
      </c>
      <c r="DC11" s="4">
        <f>+DB11+DA11+CX11+CU11+CR11+CO11+CN11+CK11</f>
        <v>3855</v>
      </c>
      <c r="DD11" s="26">
        <v>10</v>
      </c>
      <c r="DE11" s="13">
        <v>650</v>
      </c>
      <c r="DF11" s="4">
        <f>+DE11+DB11+DA11+CX11+CU11+CR11+CO11+CN11</f>
        <v>4005</v>
      </c>
      <c r="DG11" s="26">
        <v>9</v>
      </c>
      <c r="DH11" s="35">
        <v>625</v>
      </c>
      <c r="DI11" s="32">
        <v>450</v>
      </c>
      <c r="DJ11" s="4">
        <f>+DI11+DH11+DE11+DB11+DA11+CX11+CU11+CR11</f>
        <v>4260</v>
      </c>
      <c r="DK11" s="26">
        <v>8</v>
      </c>
      <c r="DL11" s="35">
        <v>500</v>
      </c>
      <c r="DM11" s="31"/>
      <c r="DN11" s="4">
        <f>+DM11+DL11+DI11+DH11+DE11+DB11+DA11+CX11+CU11</f>
        <v>4060</v>
      </c>
      <c r="DO11" s="26">
        <v>9</v>
      </c>
      <c r="DP11" s="13">
        <v>450</v>
      </c>
      <c r="DQ11" s="4">
        <f>+DP11+DM11+DL11+DI11+DH11+DE11+DB11+DA11+CX11</f>
        <v>3800</v>
      </c>
      <c r="DR11" s="26">
        <v>9</v>
      </c>
      <c r="DS11" s="13">
        <v>570</v>
      </c>
      <c r="DT11" s="4">
        <f>+DS11+DP11+DM11+DL11+DI11+DH11+DE11+DB11+DA11</f>
        <v>4370</v>
      </c>
      <c r="DU11" s="26">
        <v>8</v>
      </c>
      <c r="DV11" s="13">
        <v>570</v>
      </c>
      <c r="DW11" s="4">
        <f>+DV11+DS11+DP11+DM11+DL11+DI11+DH11+DE11</f>
        <v>3815</v>
      </c>
      <c r="DX11" s="26">
        <v>9</v>
      </c>
      <c r="DY11" s="13">
        <v>570</v>
      </c>
      <c r="DZ11" s="4">
        <f>+DY11+DV11+DS11+DP11+DM11+DL11+DI11+DH11</f>
        <v>3735</v>
      </c>
      <c r="EA11" s="26">
        <v>8</v>
      </c>
    </row>
    <row r="12" spans="1:131" ht="15">
      <c r="A12" s="25">
        <v>10</v>
      </c>
      <c r="B12" s="1">
        <v>11</v>
      </c>
      <c r="C12" s="17" t="s">
        <v>14</v>
      </c>
      <c r="D12" s="11"/>
      <c r="E12" s="12"/>
      <c r="F12" s="11" t="s">
        <v>67</v>
      </c>
      <c r="G12" s="13">
        <v>450</v>
      </c>
      <c r="H12" s="13" t="s">
        <v>68</v>
      </c>
      <c r="I12" s="13">
        <v>630</v>
      </c>
      <c r="J12" s="11" t="s">
        <v>73</v>
      </c>
      <c r="K12" s="13">
        <v>500</v>
      </c>
      <c r="L12" s="11" t="s">
        <v>57</v>
      </c>
      <c r="M12" s="13">
        <v>350</v>
      </c>
      <c r="N12" s="6">
        <f>SUM(M12,K12,I12,G12,E12)</f>
        <v>1930</v>
      </c>
      <c r="O12" s="26">
        <v>9</v>
      </c>
      <c r="P12" s="11" t="s">
        <v>56</v>
      </c>
      <c r="Q12" s="13">
        <v>400</v>
      </c>
      <c r="R12" s="14">
        <f>SUM(Q12,M12,K12,I12,G12,E12)</f>
        <v>2330</v>
      </c>
      <c r="S12" s="23">
        <v>9</v>
      </c>
      <c r="T12" s="11" t="s">
        <v>68</v>
      </c>
      <c r="U12" s="13">
        <v>570</v>
      </c>
      <c r="V12" s="15">
        <f>SUM(U12,Q12,M12,K12,I12,G12)</f>
        <v>2900</v>
      </c>
      <c r="W12" s="19">
        <v>7</v>
      </c>
      <c r="X12" s="11" t="s">
        <v>63</v>
      </c>
      <c r="Y12" s="13">
        <v>170</v>
      </c>
      <c r="Z12" s="16">
        <f>SUM(Y12,U12,Q12,M12,K12,I12)</f>
        <v>2620</v>
      </c>
      <c r="AA12" s="21">
        <v>8</v>
      </c>
      <c r="AB12" s="11"/>
      <c r="AC12" s="13">
        <v>120</v>
      </c>
      <c r="AD12" s="4">
        <f>SUM(AC12,Y12,U12,Q12,M12,K12)</f>
        <v>2110</v>
      </c>
      <c r="AE12" s="26">
        <v>10</v>
      </c>
      <c r="AF12" s="11"/>
      <c r="AG12" s="28">
        <v>700</v>
      </c>
      <c r="AH12" s="13">
        <v>120</v>
      </c>
      <c r="AI12" s="4">
        <f>+AH12+AG12+AC12+Y12+U12+Q12+M12</f>
        <v>2430</v>
      </c>
      <c r="AJ12" s="26">
        <v>15</v>
      </c>
      <c r="AK12" s="13">
        <v>150</v>
      </c>
      <c r="AL12" s="4">
        <f>+Q12+U12+Y12+AC12+AG12+AH12+AK12</f>
        <v>2230</v>
      </c>
      <c r="AM12" s="30">
        <v>18</v>
      </c>
      <c r="AN12" s="31"/>
      <c r="AO12" s="32">
        <v>350</v>
      </c>
      <c r="AP12" s="4">
        <f>+U12+Y12+AC12+AG12+AH12+AK12+AN12+AO12</f>
        <v>2180</v>
      </c>
      <c r="AQ12" s="30">
        <v>18</v>
      </c>
      <c r="AR12" s="28">
        <v>200</v>
      </c>
      <c r="AS12" s="32">
        <v>250</v>
      </c>
      <c r="AT12" s="4">
        <f>+Y12+AC12+AG12+AH12+AK12+AN12+AO12+AR12+AS12</f>
        <v>2060</v>
      </c>
      <c r="AU12" s="30">
        <v>19</v>
      </c>
      <c r="AV12" s="31"/>
      <c r="AW12" s="32">
        <v>500</v>
      </c>
      <c r="AX12" s="4">
        <f>+AC12+AG12+AH12+AK12+AN12+AO12+AR12+AS12+AV12+AW12</f>
        <v>2390</v>
      </c>
      <c r="AY12" s="30">
        <v>17</v>
      </c>
      <c r="AZ12" s="35">
        <v>350</v>
      </c>
      <c r="BA12" s="33">
        <v>400</v>
      </c>
      <c r="BB12" s="4">
        <f>+AG12+AH12+AK12+AN12+AO12+AR12+AS12+AV12+AW12+AZ12+BA12</f>
        <v>3020</v>
      </c>
      <c r="BC12" s="30">
        <v>17</v>
      </c>
      <c r="BD12" s="32">
        <v>500</v>
      </c>
      <c r="BE12" s="4">
        <f>+AK12+AN12+AO12+AR12+AS12+AV12+AW12+AZ12+BA12+BD12</f>
        <v>2700</v>
      </c>
      <c r="BF12" s="26">
        <v>15</v>
      </c>
      <c r="BG12" s="13">
        <v>1100</v>
      </c>
      <c r="BH12" s="4">
        <f>+AN12+AO12+AR12+AS12+AV12+AW12+AZ12+BA12+BD12+BG12</f>
        <v>3650</v>
      </c>
      <c r="BI12" s="26">
        <v>11</v>
      </c>
      <c r="BJ12" s="13">
        <v>500</v>
      </c>
      <c r="BK12" s="4">
        <f>+AR12+AS12+AV12+AW12+AZ12+BA12+BD12+BG12+BJ12</f>
        <v>3800</v>
      </c>
      <c r="BL12" s="26">
        <v>7</v>
      </c>
      <c r="BM12" s="35">
        <v>350</v>
      </c>
      <c r="BN12" s="32">
        <v>650</v>
      </c>
      <c r="BO12" s="4">
        <f>+AV12+AW12+AZ12+BA12+BD12+BG12+BJ12+BM12+BN12</f>
        <v>4350</v>
      </c>
      <c r="BP12" s="26">
        <v>7</v>
      </c>
      <c r="BQ12" s="28">
        <v>400</v>
      </c>
      <c r="BR12" s="4">
        <f>+AZ12+BA12+BD12+BG12+BJ12+BM12+BN12+BQ12</f>
        <v>4250</v>
      </c>
      <c r="BS12" s="26">
        <v>8</v>
      </c>
      <c r="BT12" s="32">
        <v>50</v>
      </c>
      <c r="BU12" s="4">
        <f>+BT12+BQ12+BN12+BM12+BJ12+BG12+BD12</f>
        <v>3550</v>
      </c>
      <c r="BV12" s="26">
        <v>8</v>
      </c>
      <c r="BW12" s="32">
        <v>150</v>
      </c>
      <c r="BX12" s="4">
        <f>+BT12+BQ12+BN12+BM12+BJ12+BG12+BW12</f>
        <v>3200</v>
      </c>
      <c r="BY12" s="26">
        <v>9</v>
      </c>
      <c r="BZ12" s="35">
        <v>700</v>
      </c>
      <c r="CA12" s="13">
        <v>250</v>
      </c>
      <c r="CB12" s="4">
        <f>+BJ12+BM12+BN12+BQ12+BT12+BW12+BZ12+CA12</f>
        <v>3050</v>
      </c>
      <c r="CC12" s="30">
        <v>17</v>
      </c>
      <c r="CD12" s="50">
        <v>250</v>
      </c>
      <c r="CE12" s="4">
        <f>+CD12+CA12+BZ12+BW12+BT12+BQ12+BN12+BM12</f>
        <v>2800</v>
      </c>
      <c r="CF12" s="30">
        <v>18</v>
      </c>
      <c r="CG12" s="32">
        <v>200</v>
      </c>
      <c r="CH12" s="31"/>
      <c r="CI12" s="4">
        <f>+CG12+CD12+CA12+BZ12+BT12+BQ12+BW12+CH12</f>
        <v>2000</v>
      </c>
      <c r="CJ12" s="30">
        <v>22</v>
      </c>
      <c r="CK12" s="32">
        <v>350</v>
      </c>
      <c r="CL12" s="4">
        <f>+CH12+CG12+CD12+CA12+BZ12+BW12+BT12+CK12</f>
        <v>1950</v>
      </c>
      <c r="CM12" s="30">
        <v>22</v>
      </c>
      <c r="CN12" s="35">
        <v>350</v>
      </c>
      <c r="CO12" s="34">
        <v>400</v>
      </c>
      <c r="CP12" s="4">
        <f>+CO12+CN12+CK12+CH12+CG12+CD12+CA12+BZ12+BW12</f>
        <v>2650</v>
      </c>
      <c r="CQ12" s="30">
        <v>20</v>
      </c>
      <c r="CR12" s="32">
        <v>350</v>
      </c>
      <c r="CS12" s="4">
        <f>+CR12+CO12+CN12+CK12+CH12+CG12+CD12+CA12+BZ12</f>
        <v>2850</v>
      </c>
      <c r="CT12" s="30">
        <v>18</v>
      </c>
      <c r="CU12" s="31">
        <v>540</v>
      </c>
      <c r="CV12" s="4">
        <f>+CU12+CR12+CO12+CN12+CK12+CH12+CG12+CD12</f>
        <v>2440</v>
      </c>
      <c r="CW12" s="30">
        <v>17</v>
      </c>
      <c r="CX12" s="31"/>
      <c r="CY12" s="4">
        <f>+CX12+CU12+CR12+CO12+CN12+CK12+CH12+CG12</f>
        <v>2190</v>
      </c>
      <c r="CZ12" s="30">
        <v>18</v>
      </c>
      <c r="DA12" s="35">
        <v>200</v>
      </c>
      <c r="DB12" s="13">
        <v>450</v>
      </c>
      <c r="DC12" s="4">
        <f>+DB12+DA12+CX12+CU12+CR12+CO12+CN12+CK12</f>
        <v>2640</v>
      </c>
      <c r="DD12" s="26">
        <v>15</v>
      </c>
      <c r="DE12" s="13">
        <v>400</v>
      </c>
      <c r="DF12" s="4">
        <f>+DE12+DB12+DA12+CX12+CU12+CR12+CO12+CN12</f>
        <v>2690</v>
      </c>
      <c r="DG12" s="26">
        <v>13</v>
      </c>
      <c r="DH12" s="35">
        <v>350</v>
      </c>
      <c r="DI12" s="34">
        <v>500</v>
      </c>
      <c r="DJ12" s="4">
        <f>+DI12+DH12+DE12+DB12+DA12+CX12+CU12+CR12</f>
        <v>2790</v>
      </c>
      <c r="DK12" s="26">
        <v>12</v>
      </c>
      <c r="DL12" s="31"/>
      <c r="DM12" s="13">
        <v>400</v>
      </c>
      <c r="DN12" s="4">
        <f>+DM12+DL12+DI12+DH12+DE12+DB12+DA12+CX12+CU12</f>
        <v>2840</v>
      </c>
      <c r="DO12" s="26">
        <v>14</v>
      </c>
      <c r="DP12" s="32">
        <v>400</v>
      </c>
      <c r="DQ12" s="4">
        <f>+DP12+DM12+DL12+DI12+DH12+DE12+DB12+DA12+CX12</f>
        <v>2700</v>
      </c>
      <c r="DR12" s="26">
        <v>15</v>
      </c>
      <c r="DS12" s="32">
        <v>650</v>
      </c>
      <c r="DT12" s="4">
        <f>+DS12+DP12+DM12+DL12+DI12+DH12+DE12+DB12+DA12</f>
        <v>3350</v>
      </c>
      <c r="DU12" s="26">
        <v>11</v>
      </c>
      <c r="DV12" s="13">
        <v>650</v>
      </c>
      <c r="DW12" s="4">
        <f>+DV12+DS12+DP12+DM12+DL12+DI12+DH12+DE12</f>
        <v>3350</v>
      </c>
      <c r="DX12" s="26">
        <v>11</v>
      </c>
      <c r="DY12" s="13">
        <v>500</v>
      </c>
      <c r="DZ12" s="4">
        <f>+DY12+DV12+DS12+DP12+DM12+DL12+DI12+DH12</f>
        <v>3450</v>
      </c>
      <c r="EA12" s="26">
        <v>9</v>
      </c>
    </row>
    <row r="13" spans="1:131" ht="15">
      <c r="A13" s="25">
        <v>55</v>
      </c>
      <c r="B13" s="1">
        <v>8</v>
      </c>
      <c r="C13" s="17" t="s">
        <v>176</v>
      </c>
      <c r="D13" s="11" t="s">
        <v>59</v>
      </c>
      <c r="E13" s="13">
        <v>250</v>
      </c>
      <c r="F13" s="11"/>
      <c r="G13" s="12"/>
      <c r="H13" s="11"/>
      <c r="I13" s="12"/>
      <c r="J13" s="11"/>
      <c r="K13" s="12"/>
      <c r="L13" s="11"/>
      <c r="M13" s="12"/>
      <c r="N13" s="6">
        <f>SUM(M13,K13,I13,G13,E13)</f>
        <v>250</v>
      </c>
      <c r="O13" s="6">
        <v>32</v>
      </c>
      <c r="P13" s="11"/>
      <c r="Q13" s="12"/>
      <c r="R13" s="14">
        <f>SUM(Q13,M13,K13,I13,G13,E13)</f>
        <v>250</v>
      </c>
      <c r="S13" s="24">
        <v>36</v>
      </c>
      <c r="T13" s="11"/>
      <c r="U13" s="12"/>
      <c r="V13" s="15">
        <f>SUM(U13,Q13,M13,K13,I13,G13)</f>
        <v>0</v>
      </c>
      <c r="W13" s="20" t="s">
        <v>97</v>
      </c>
      <c r="X13" s="11"/>
      <c r="Y13" s="12"/>
      <c r="Z13" s="16">
        <f>SUM(Y13,U13,Q13,M13,K13,I13)</f>
        <v>0</v>
      </c>
      <c r="AA13" s="22" t="s">
        <v>97</v>
      </c>
      <c r="AB13" s="11"/>
      <c r="AC13" s="12"/>
      <c r="AD13" s="4">
        <f>SUM(AC13,Y13,U13,Q13,M13,K13)</f>
        <v>0</v>
      </c>
      <c r="AE13" s="6" t="s">
        <v>97</v>
      </c>
      <c r="AF13" s="11"/>
      <c r="AG13" s="12"/>
      <c r="AH13" s="12"/>
      <c r="AI13" s="4">
        <f>+AH13+AG13+AC13+Y13+U13+Q13+M13</f>
        <v>0</v>
      </c>
      <c r="AJ13" s="6" t="s">
        <v>97</v>
      </c>
      <c r="AK13" s="12"/>
      <c r="AL13" s="4">
        <f>+Q13+U13+Y13+AC13+AG13+AH13+AK13</f>
        <v>0</v>
      </c>
      <c r="AM13" s="30" t="s">
        <v>97</v>
      </c>
      <c r="AN13" s="31"/>
      <c r="AO13" s="31"/>
      <c r="AP13" s="4">
        <f>+U13+Y13+AC13+AG13+AH13+AK13+AN13+AO13</f>
        <v>0</v>
      </c>
      <c r="AQ13" s="6" t="s">
        <v>97</v>
      </c>
      <c r="AR13" s="31"/>
      <c r="AS13" s="31"/>
      <c r="AT13" s="4">
        <f>+Y13+AC13+AG13+AH13+AK13+AN13+AO13+AR13+AS13</f>
        <v>0</v>
      </c>
      <c r="AU13" s="6" t="s">
        <v>97</v>
      </c>
      <c r="AV13" s="31"/>
      <c r="AW13" s="31"/>
      <c r="AX13" s="4">
        <f>+AC13+AG13+AH13+AK13+AN13+AO13+AR13+AS13+AV13+AW13</f>
        <v>0</v>
      </c>
      <c r="AY13" s="6" t="s">
        <v>97</v>
      </c>
      <c r="AZ13" s="31"/>
      <c r="BA13" s="13">
        <v>350</v>
      </c>
      <c r="BB13" s="4">
        <f>+AG13+AH13+AK13+AN13+AO13+AR13+AS13+AV13+AW13+AZ13+BA13</f>
        <v>350</v>
      </c>
      <c r="BC13" s="30">
        <v>50</v>
      </c>
      <c r="BD13" s="32">
        <v>300</v>
      </c>
      <c r="BE13" s="4">
        <f>+AK13+AN13+AO13+AR13+AS13+AV13+AW13+AZ13+BA13+BD13</f>
        <v>650</v>
      </c>
      <c r="BF13" s="30">
        <v>38</v>
      </c>
      <c r="BG13" s="34">
        <v>250</v>
      </c>
      <c r="BH13" s="4">
        <f>+AN13+AO13+AR13+AS13+AV13+AW13+AZ13+BA13+BD13+BG13</f>
        <v>900</v>
      </c>
      <c r="BI13" s="30">
        <v>33</v>
      </c>
      <c r="BJ13" s="32">
        <v>350</v>
      </c>
      <c r="BK13" s="4">
        <f>+AR13+AS13+AV13+AW13+AZ13+BA13+BD13+BG13+BJ13</f>
        <v>1250</v>
      </c>
      <c r="BL13" s="30">
        <v>29</v>
      </c>
      <c r="BM13" s="35">
        <v>200</v>
      </c>
      <c r="BN13" s="32">
        <v>500</v>
      </c>
      <c r="BO13" s="4">
        <f>+AV13+AW13+AZ13+BA13+BD13+BG13+BJ13+BM13+BN13</f>
        <v>1950</v>
      </c>
      <c r="BP13" s="30">
        <v>21</v>
      </c>
      <c r="BQ13" s="28">
        <v>550</v>
      </c>
      <c r="BR13" s="4">
        <f>+AZ13+BA13+BD13+BG13+BJ13+BM13+BN13+BQ13</f>
        <v>2500</v>
      </c>
      <c r="BS13" s="26">
        <v>16</v>
      </c>
      <c r="BT13" s="28">
        <v>400</v>
      </c>
      <c r="BU13" s="4">
        <f>+BT13+BQ13+BN13+BM13+BJ13+BG13+BD13</f>
        <v>2550</v>
      </c>
      <c r="BV13" s="26">
        <v>13</v>
      </c>
      <c r="BW13" s="32">
        <v>350</v>
      </c>
      <c r="BX13" s="4">
        <f>+BT13+BQ13+BN13+BM13+BJ13+BG13+BW13</f>
        <v>2600</v>
      </c>
      <c r="BY13" s="26">
        <v>14</v>
      </c>
      <c r="BZ13" s="35">
        <v>400</v>
      </c>
      <c r="CA13" s="48">
        <v>450</v>
      </c>
      <c r="CB13" s="4">
        <f>+BJ13+BM13+BN13+BQ13+BT13+BW13+BZ13+CA13</f>
        <v>3200</v>
      </c>
      <c r="CC13" s="26">
        <v>16</v>
      </c>
      <c r="CD13" s="32">
        <v>450</v>
      </c>
      <c r="CE13" s="4">
        <f>+CD13+CA13+BZ13+BW13+BT13+BQ13+BN13+BM13</f>
        <v>3300</v>
      </c>
      <c r="CF13" s="26">
        <v>15</v>
      </c>
      <c r="CG13" s="32">
        <v>300</v>
      </c>
      <c r="CH13" s="31"/>
      <c r="CI13" s="4">
        <f>+CG13+CD13+CA13+BZ13+BT13+BQ13+BW13+CH13</f>
        <v>2900</v>
      </c>
      <c r="CJ13" s="26">
        <v>16</v>
      </c>
      <c r="CK13" s="32">
        <v>450</v>
      </c>
      <c r="CL13" s="4">
        <f>+CH13+CG13+CD13+CA13+BZ13+BW13+BT13+CK13</f>
        <v>2800</v>
      </c>
      <c r="CM13" s="30">
        <v>18</v>
      </c>
      <c r="CN13" s="35">
        <v>200</v>
      </c>
      <c r="CO13" s="32">
        <v>500</v>
      </c>
      <c r="CP13" s="4">
        <f>+CO13+CN13+CK13+CH13+CG13+CD13+CA13+BZ13+BW13</f>
        <v>3100</v>
      </c>
      <c r="CQ13" s="30">
        <v>18</v>
      </c>
      <c r="CR13" s="50">
        <v>500</v>
      </c>
      <c r="CS13" s="4">
        <f>+CR13+CO13+CN13+CK13+CH13+CG13+CD13+CA13+BZ13</f>
        <v>3250</v>
      </c>
      <c r="CT13" s="30">
        <v>17</v>
      </c>
      <c r="CU13" s="31">
        <v>600</v>
      </c>
      <c r="CV13" s="4">
        <f>+CU13+CR13+CO13+CN13+CK13+CH13+CG13+CD13</f>
        <v>3000</v>
      </c>
      <c r="CW13" s="26">
        <v>14</v>
      </c>
      <c r="CX13" s="13">
        <v>550</v>
      </c>
      <c r="CY13" s="4">
        <f>+CX13+CU13+CR13+CO13+CN13+CK13+CH13+CG13</f>
        <v>3100</v>
      </c>
      <c r="CZ13" s="26">
        <v>12</v>
      </c>
      <c r="DA13" s="35">
        <v>350</v>
      </c>
      <c r="DB13" s="32">
        <v>450</v>
      </c>
      <c r="DC13" s="4">
        <f>+DB13+DA13+CX13+CU13+CR13+CO13+CN13+CK13</f>
        <v>3600</v>
      </c>
      <c r="DD13" s="26">
        <v>11</v>
      </c>
      <c r="DE13" s="32">
        <v>700</v>
      </c>
      <c r="DF13" s="4">
        <f>+DE13+DB13+DA13+CX13+CU13+CR13+CO13+CN13</f>
        <v>3850</v>
      </c>
      <c r="DG13" s="26">
        <v>10</v>
      </c>
      <c r="DH13" s="35">
        <v>350</v>
      </c>
      <c r="DI13" s="32">
        <v>630</v>
      </c>
      <c r="DJ13" s="4">
        <f>+DI13+DH13+DE13+DB13+DA13+CX13+CU13+CR13</f>
        <v>4130</v>
      </c>
      <c r="DK13" s="26">
        <v>9</v>
      </c>
      <c r="DL13" s="31"/>
      <c r="DM13" s="32">
        <v>450</v>
      </c>
      <c r="DN13" s="4">
        <f>+DM13+DL13+DI13+DH13+DE13+DB13+DA13+CX13+CU13</f>
        <v>4080</v>
      </c>
      <c r="DO13" s="26">
        <v>8</v>
      </c>
      <c r="DP13" s="34">
        <v>600</v>
      </c>
      <c r="DQ13" s="4">
        <f>+DP13+DM13+DL13+DI13+DH13+DE13+DB13+DA13+CX13</f>
        <v>4080</v>
      </c>
      <c r="DR13" s="26">
        <v>8</v>
      </c>
      <c r="DS13" s="13">
        <v>500</v>
      </c>
      <c r="DT13" s="4">
        <f>+DS13+DP13+DM13+DL13+DI13+DH13+DE13+DB13+DA13</f>
        <v>4030</v>
      </c>
      <c r="DU13" s="26">
        <v>9</v>
      </c>
      <c r="DV13" s="32">
        <v>450</v>
      </c>
      <c r="DW13" s="4">
        <f>+DV13+DS13+DP13+DM13+DL13+DI13+DH13+DE13</f>
        <v>3680</v>
      </c>
      <c r="DX13" s="26">
        <v>10</v>
      </c>
      <c r="DY13" s="13">
        <v>450</v>
      </c>
      <c r="DZ13" s="4">
        <f>+DY13+DV13+DS13+DP13+DM13+DL13+DI13+DH13</f>
        <v>3430</v>
      </c>
      <c r="EA13" s="26">
        <v>10</v>
      </c>
    </row>
    <row r="14" spans="1:131" ht="15">
      <c r="A14" s="25">
        <v>58</v>
      </c>
      <c r="B14" s="1">
        <v>27</v>
      </c>
      <c r="C14" s="17" t="s">
        <v>119</v>
      </c>
      <c r="D14" s="11" t="s">
        <v>63</v>
      </c>
      <c r="E14" s="12"/>
      <c r="F14" s="12"/>
      <c r="G14" s="12"/>
      <c r="H14" s="11"/>
      <c r="I14" s="12"/>
      <c r="J14" s="11"/>
      <c r="K14" s="12"/>
      <c r="L14" s="11"/>
      <c r="M14" s="12"/>
      <c r="N14" s="6">
        <f>SUM(M14,K14,I14,G14,E14)</f>
        <v>0</v>
      </c>
      <c r="O14" s="6" t="s">
        <v>97</v>
      </c>
      <c r="P14" s="11"/>
      <c r="Q14" s="12"/>
      <c r="R14" s="14">
        <f>SUM(Q14,M14,K14,I14,G14,E14)</f>
        <v>0</v>
      </c>
      <c r="S14" s="24" t="s">
        <v>97</v>
      </c>
      <c r="T14" s="11"/>
      <c r="U14" s="12"/>
      <c r="V14" s="15">
        <f>SUM(U14,Q14,M14,K14,I14,G14)</f>
        <v>0</v>
      </c>
      <c r="W14" s="20" t="s">
        <v>97</v>
      </c>
      <c r="X14" s="11"/>
      <c r="Y14" s="12"/>
      <c r="Z14" s="16">
        <f>SUM(Y14,U14,Q14,M14,K14,I14)</f>
        <v>0</v>
      </c>
      <c r="AA14" s="22" t="s">
        <v>97</v>
      </c>
      <c r="AB14" s="11"/>
      <c r="AC14" s="12"/>
      <c r="AD14" s="4">
        <f>MAX(AC14,Y14,U14,Q14,M14,K14)</f>
        <v>0</v>
      </c>
      <c r="AE14" s="6" t="s">
        <v>97</v>
      </c>
      <c r="AF14" s="11"/>
      <c r="AG14" s="12"/>
      <c r="AH14" s="12"/>
      <c r="AI14" s="4">
        <f>+AH14+AG14+AC14+Y14+U14+Q14+M14</f>
        <v>0</v>
      </c>
      <c r="AJ14" s="6" t="s">
        <v>97</v>
      </c>
      <c r="AK14" s="12"/>
      <c r="AL14" s="4">
        <f>+Q14+U14+Y14+AC14+AG14+AH14+AK14</f>
        <v>0</v>
      </c>
      <c r="AM14" s="30" t="s">
        <v>97</v>
      </c>
      <c r="AN14" s="31"/>
      <c r="AO14" s="32">
        <v>400</v>
      </c>
      <c r="AP14" s="4">
        <f>+U14+Y14+AC14+AG14+AH14+AK14+AN14+AO14</f>
        <v>400</v>
      </c>
      <c r="AQ14" s="30">
        <v>38</v>
      </c>
      <c r="AR14" s="28">
        <v>200</v>
      </c>
      <c r="AS14" s="31"/>
      <c r="AT14" s="4">
        <f>+Y14+AC14+AG14+AH14+AK14+AN14+AO14+AR14+AS14</f>
        <v>600</v>
      </c>
      <c r="AU14" s="30">
        <v>33</v>
      </c>
      <c r="AV14" s="31"/>
      <c r="AW14" s="31"/>
      <c r="AX14" s="4">
        <f>+AC14+AG14+AH14+AK14+AN14+AO14+AR14+AS14+AV14+AW14</f>
        <v>600</v>
      </c>
      <c r="AY14" s="30">
        <v>34</v>
      </c>
      <c r="AZ14" s="31"/>
      <c r="BA14" s="31"/>
      <c r="BB14" s="4">
        <f>+AG14+AH14+AK14+AN14+AO14+AR14+AS14+AV14+AW14+AZ14+BA14</f>
        <v>600</v>
      </c>
      <c r="BC14" s="30">
        <v>40</v>
      </c>
      <c r="BD14" s="31"/>
      <c r="BE14" s="4">
        <f>+AK14+AN14+AO14+AR14+AS14+AV14+AW14+AZ14+BA14+BD14</f>
        <v>600</v>
      </c>
      <c r="BF14" s="30">
        <v>39</v>
      </c>
      <c r="BG14" s="31"/>
      <c r="BH14" s="4">
        <f>+AN14+AO14+AR14+AS14+AV14+AW14+AZ14+BA14+BD14+BG14</f>
        <v>600</v>
      </c>
      <c r="BI14" s="30">
        <v>37</v>
      </c>
      <c r="BJ14" s="31"/>
      <c r="BK14" s="4">
        <f>+AR14+AS14+AV14+AW14+AZ14+BA14+BD14+BG14+BJ14</f>
        <v>200</v>
      </c>
      <c r="BL14" s="30">
        <v>45</v>
      </c>
      <c r="BM14" s="35">
        <v>200</v>
      </c>
      <c r="BN14" s="31"/>
      <c r="BO14" s="4">
        <f>+AV14+AW14+AZ14+BA14+BD14+BG14+BJ14+BM14+BN14</f>
        <v>200</v>
      </c>
      <c r="BP14" s="30">
        <v>43</v>
      </c>
      <c r="BQ14" s="31"/>
      <c r="BR14" s="4">
        <f>+AZ14+BA14+BD14+BG14+BJ14+BM14+BN14+BQ14</f>
        <v>200</v>
      </c>
      <c r="BS14" s="30">
        <v>45</v>
      </c>
      <c r="BT14" s="28">
        <v>1150</v>
      </c>
      <c r="BU14" s="4">
        <f>+BT14+BQ14+BN14+BM14+BJ14+BG14+BD14</f>
        <v>1350</v>
      </c>
      <c r="BV14" s="30">
        <v>27</v>
      </c>
      <c r="BW14" s="28">
        <v>1300</v>
      </c>
      <c r="BX14" s="4">
        <f>+BT14+BQ14+BN14+BM14+BJ14+BG14+BW14</f>
        <v>2650</v>
      </c>
      <c r="BY14" s="26">
        <v>13</v>
      </c>
      <c r="BZ14" s="35">
        <v>400</v>
      </c>
      <c r="CA14" s="28">
        <v>1300</v>
      </c>
      <c r="CB14" s="4">
        <f>+BJ14+BM14+BN14+BQ14+BT14+BW14+BZ14+CA14</f>
        <v>4350</v>
      </c>
      <c r="CC14" s="26">
        <v>9</v>
      </c>
      <c r="CD14" s="32">
        <v>1150</v>
      </c>
      <c r="CE14" s="4">
        <f>+CD14+CA14+BZ14+BW14+BT14+BQ14+BN14+BM14</f>
        <v>5500</v>
      </c>
      <c r="CF14" s="26">
        <v>5</v>
      </c>
      <c r="CG14" s="13">
        <v>730</v>
      </c>
      <c r="CH14" s="35">
        <v>950</v>
      </c>
      <c r="CI14" s="4">
        <f>+CG14+CD14+CA14+BZ14+BT14+BQ14+BW14+CH14</f>
        <v>6980</v>
      </c>
      <c r="CJ14" s="26">
        <v>2</v>
      </c>
      <c r="CK14" s="28">
        <v>710</v>
      </c>
      <c r="CL14" s="4">
        <f>+CH14+CG14+CD14+CA14+BZ14+BW14+BT14+CK14</f>
        <v>7690</v>
      </c>
      <c r="CM14" s="26">
        <v>2</v>
      </c>
      <c r="CN14" s="35">
        <v>1000</v>
      </c>
      <c r="CO14" s="34">
        <v>1550</v>
      </c>
      <c r="CP14" s="4">
        <f>+CO14+CN14+CK14+CH14+CG14+CD14+CA14+BZ14+BW14</f>
        <v>9090</v>
      </c>
      <c r="CQ14" s="26">
        <v>2</v>
      </c>
      <c r="CR14" s="55"/>
      <c r="CS14" s="4">
        <f>+CR14+CO14+CN14+CK14+CH14+CG14+CD14+CA14+BZ14</f>
        <v>7790</v>
      </c>
      <c r="CT14" s="26">
        <v>2</v>
      </c>
      <c r="CU14" s="31">
        <v>1150</v>
      </c>
      <c r="CV14" s="4">
        <f>+CU14+CR14+CO14+CN14+CK14+CH14+CG14+CD14</f>
        <v>7240</v>
      </c>
      <c r="CW14" s="26">
        <v>1</v>
      </c>
      <c r="CX14" s="55"/>
      <c r="CY14" s="4">
        <f>+CX14+CU14+CR14+CO14+CN14+CK14+CH14+CG14</f>
        <v>6090</v>
      </c>
      <c r="CZ14" s="26">
        <v>1</v>
      </c>
      <c r="DA14" s="35">
        <v>1000</v>
      </c>
      <c r="DB14" s="32">
        <v>1150</v>
      </c>
      <c r="DC14" s="4">
        <f>+DB14+DA14+CX14+CU14+CR14+CO14+CN14+CK14</f>
        <v>6560</v>
      </c>
      <c r="DD14" s="26">
        <v>2</v>
      </c>
      <c r="DE14" s="13">
        <v>1450</v>
      </c>
      <c r="DF14" s="4">
        <f>+DE14+DB14+DA14+CX14+CU14+CR14+CO14+CN14</f>
        <v>7300</v>
      </c>
      <c r="DG14" s="26">
        <v>1</v>
      </c>
      <c r="DH14" s="35">
        <v>1750</v>
      </c>
      <c r="DI14" s="32">
        <v>1000</v>
      </c>
      <c r="DJ14" s="4">
        <f>+DI14+DH14+DE14+DB14+DA14+CX14+CU14+CR14</f>
        <v>7500</v>
      </c>
      <c r="DK14" s="26">
        <v>2</v>
      </c>
      <c r="DL14" s="35">
        <v>500</v>
      </c>
      <c r="DM14" s="31"/>
      <c r="DN14" s="4">
        <f>+DM14+DL14+DI14+DH14+DE14+DB14+DA14+CX14+CU14</f>
        <v>8000</v>
      </c>
      <c r="DO14" s="26">
        <v>3</v>
      </c>
      <c r="DP14" s="31"/>
      <c r="DQ14" s="4">
        <f>+DP14+DM14+DL14+DI14+DH14+DE14+DB14+DA14+CX14</f>
        <v>6850</v>
      </c>
      <c r="DR14" s="26">
        <v>3</v>
      </c>
      <c r="DS14" s="31"/>
      <c r="DT14" s="4">
        <f>+DS14+DP14+DM14+DL14+DI14+DH14+DE14+DB14+DA14</f>
        <v>6850</v>
      </c>
      <c r="DU14" s="26">
        <v>4</v>
      </c>
      <c r="DV14" s="31"/>
      <c r="DW14" s="4">
        <f>+DV14+DS14+DP14+DM14+DL14+DI14+DH14+DE14</f>
        <v>4700</v>
      </c>
      <c r="DX14" s="26">
        <v>5</v>
      </c>
      <c r="DY14" s="31"/>
      <c r="DZ14" s="4">
        <f>+DY14+DV14+DS14+DP14+DM14+DL14+DI14+DH14</f>
        <v>3250</v>
      </c>
      <c r="EA14" s="26">
        <v>11</v>
      </c>
    </row>
    <row r="15" spans="1:131" ht="15">
      <c r="A15" s="25">
        <v>50</v>
      </c>
      <c r="B15" s="1">
        <v>10</v>
      </c>
      <c r="C15" s="17" t="s">
        <v>13</v>
      </c>
      <c r="D15" s="11" t="s">
        <v>72</v>
      </c>
      <c r="E15" s="13">
        <v>650</v>
      </c>
      <c r="F15" s="13" t="s">
        <v>57</v>
      </c>
      <c r="G15" s="13">
        <v>350</v>
      </c>
      <c r="H15" s="13" t="s">
        <v>67</v>
      </c>
      <c r="I15" s="13">
        <v>450</v>
      </c>
      <c r="J15" s="11"/>
      <c r="K15" s="12"/>
      <c r="L15" s="11"/>
      <c r="M15" s="12"/>
      <c r="N15" s="6">
        <f>SUM(M15,K15,I15,G15,E15)</f>
        <v>1450</v>
      </c>
      <c r="O15" s="26">
        <v>15</v>
      </c>
      <c r="P15" s="11"/>
      <c r="Q15" s="12"/>
      <c r="R15" s="14">
        <f>SUM(Q15,M15,K15,I15,G15,E15)</f>
        <v>1450</v>
      </c>
      <c r="S15" s="24">
        <v>18</v>
      </c>
      <c r="T15" s="11"/>
      <c r="U15" s="12"/>
      <c r="V15" s="15">
        <f>SUM(U15,Q15,M15,K15,I15,G15)</f>
        <v>800</v>
      </c>
      <c r="W15" s="20">
        <v>25</v>
      </c>
      <c r="X15" s="11"/>
      <c r="Y15" s="12"/>
      <c r="Z15" s="16">
        <f>SUM(Y15,U15,Q15,M15,K15,I15)</f>
        <v>450</v>
      </c>
      <c r="AA15" s="22">
        <v>30</v>
      </c>
      <c r="AB15" s="11"/>
      <c r="AC15" s="12"/>
      <c r="AD15" s="4">
        <f>SUM(AC15,Y15,U15,Q15,M15,K15)</f>
        <v>0</v>
      </c>
      <c r="AE15" s="6" t="s">
        <v>97</v>
      </c>
      <c r="AF15" s="11"/>
      <c r="AG15" s="12"/>
      <c r="AH15" s="12"/>
      <c r="AI15" s="4">
        <f>+AH15+AG15+AC15+Y15+U15+Q15+M15</f>
        <v>0</v>
      </c>
      <c r="AJ15" s="6" t="s">
        <v>97</v>
      </c>
      <c r="AK15" s="12"/>
      <c r="AL15" s="4">
        <f>+Q15+U15+Y15+AC15+AG15+AH15+AK15</f>
        <v>0</v>
      </c>
      <c r="AM15" s="30" t="s">
        <v>97</v>
      </c>
      <c r="AN15" s="31"/>
      <c r="AO15" s="32">
        <v>500</v>
      </c>
      <c r="AP15" s="4">
        <f>+U15+Y15+AC15+AG15+AH15+AK15+AN15+AO15</f>
        <v>500</v>
      </c>
      <c r="AQ15" s="30">
        <v>35</v>
      </c>
      <c r="AR15" s="28">
        <v>200</v>
      </c>
      <c r="AS15" s="32">
        <v>710</v>
      </c>
      <c r="AT15" s="4">
        <f>+Y15+AC15+AG15+AH15+AK15+AN15+AO15+AR15+AS15</f>
        <v>1410</v>
      </c>
      <c r="AU15" s="30">
        <v>26</v>
      </c>
      <c r="AV15" s="31"/>
      <c r="AW15" s="32">
        <v>500</v>
      </c>
      <c r="AX15" s="4">
        <f>+AC15+AG15+AH15+AK15+AN15+AO15+AR15+AS15+AV15+AW15</f>
        <v>1910</v>
      </c>
      <c r="AY15" s="30">
        <v>23</v>
      </c>
      <c r="AZ15" s="35">
        <v>350</v>
      </c>
      <c r="BA15" s="31"/>
      <c r="BB15" s="4">
        <f>+AG15+AH15+AK15+AN15+AO15+AR15+AS15+AV15+AW15+AZ15+BA15</f>
        <v>2260</v>
      </c>
      <c r="BC15" s="30">
        <v>19</v>
      </c>
      <c r="BD15" s="31"/>
      <c r="BE15" s="4">
        <f>+AK15+AN15+AO15+AR15+AS15+AV15+AW15+AZ15+BA15+BD15</f>
        <v>2260</v>
      </c>
      <c r="BF15" s="30">
        <v>18</v>
      </c>
      <c r="BG15" s="31"/>
      <c r="BH15" s="4">
        <f>+AN15+AO15+AR15+AS15+AV15+AW15+AZ15+BA15+BD15+BG15</f>
        <v>2260</v>
      </c>
      <c r="BI15" s="30">
        <v>18</v>
      </c>
      <c r="BJ15" s="31"/>
      <c r="BK15" s="4">
        <f>+AR15+AS15+AV15+AW15+AZ15+BA15+BD15+BG15+BJ15</f>
        <v>1760</v>
      </c>
      <c r="BL15" s="30">
        <v>24</v>
      </c>
      <c r="BM15" s="35">
        <v>350</v>
      </c>
      <c r="BN15" s="31"/>
      <c r="BO15" s="4">
        <f>+AV15+AW15+AZ15+BA15+BD15+BG15+BJ15+BM15+BN15</f>
        <v>1200</v>
      </c>
      <c r="BP15" s="30">
        <v>29</v>
      </c>
      <c r="BQ15" s="28">
        <v>620</v>
      </c>
      <c r="BR15" s="4">
        <f>+AZ15+BA15+BD15+BG15+BJ15+BM15+BN15+BQ15</f>
        <v>1320</v>
      </c>
      <c r="BS15" s="30">
        <v>28</v>
      </c>
      <c r="BT15" s="28">
        <v>580</v>
      </c>
      <c r="BU15" s="4">
        <f>+BT15+BQ15+BN15+BM15+BJ15+BG15+BD15</f>
        <v>1550</v>
      </c>
      <c r="BV15" s="30">
        <v>24</v>
      </c>
      <c r="BW15" s="31"/>
      <c r="BX15" s="4">
        <f>+BT15+BQ15+BN15+BM15+BJ15+BG15+BW15</f>
        <v>1550</v>
      </c>
      <c r="BY15" s="30">
        <v>23</v>
      </c>
      <c r="BZ15" s="35">
        <v>400</v>
      </c>
      <c r="CA15" s="31"/>
      <c r="CB15" s="4">
        <f>+BJ15+BM15+BN15+BQ15+BT15+BW15+BZ15+CA15</f>
        <v>1950</v>
      </c>
      <c r="CC15" s="30">
        <v>23</v>
      </c>
      <c r="CD15" s="31"/>
      <c r="CE15" s="4">
        <f>+CD15+CA15+BZ15+BW15+BT15+BQ15+BN15+BM15</f>
        <v>1950</v>
      </c>
      <c r="CF15" s="30">
        <v>23</v>
      </c>
      <c r="CG15" s="31"/>
      <c r="CH15" s="31"/>
      <c r="CI15" s="4">
        <f>+CG15+CD15+CA15+BZ15+BT15+BQ15+BW15+CH15</f>
        <v>1600</v>
      </c>
      <c r="CJ15" s="30">
        <v>24</v>
      </c>
      <c r="CK15" s="55"/>
      <c r="CL15" s="4">
        <f>+CH15+CG15+CD15+CA15+BZ15+BW15+BT15+CK15</f>
        <v>980</v>
      </c>
      <c r="CM15" s="30">
        <v>29</v>
      </c>
      <c r="CN15" s="35">
        <v>1000</v>
      </c>
      <c r="CO15" s="56"/>
      <c r="CP15" s="4">
        <f>+CO15+CN15+CK15+CH15+CG15+CD15+CA15+BZ15+BW15</f>
        <v>1400</v>
      </c>
      <c r="CQ15" s="30">
        <v>26</v>
      </c>
      <c r="CR15" s="56"/>
      <c r="CS15" s="4">
        <f>+CR15+CO15+CN15+CK15+CH15+CG15+CD15+CA15+BZ15</f>
        <v>1400</v>
      </c>
      <c r="CT15" s="30">
        <v>26</v>
      </c>
      <c r="CU15" s="31">
        <v>660</v>
      </c>
      <c r="CV15" s="4">
        <f>+CU15+CR15+CO15+CN15+CK15+CH15+CG15+CD15</f>
        <v>1660</v>
      </c>
      <c r="CW15" s="30">
        <v>19</v>
      </c>
      <c r="CX15" s="55"/>
      <c r="CY15" s="4">
        <f>+CX15+CU15+CR15+CO15+CN15+CK15+CH15+CG15</f>
        <v>1660</v>
      </c>
      <c r="CZ15" s="30">
        <v>20</v>
      </c>
      <c r="DA15" s="35">
        <v>350</v>
      </c>
      <c r="DB15" s="56"/>
      <c r="DC15" s="4">
        <f>+DB15+DA15+CX15+CU15+CR15+CO15+CN15+CK15</f>
        <v>2010</v>
      </c>
      <c r="DD15" s="30">
        <v>18</v>
      </c>
      <c r="DE15" s="31"/>
      <c r="DF15" s="4">
        <f>+DE15+DB15+DA15+CX15+CU15+CR15+CO15+CN15</f>
        <v>2010</v>
      </c>
      <c r="DG15" s="30">
        <v>17</v>
      </c>
      <c r="DH15" s="35">
        <v>350</v>
      </c>
      <c r="DI15" s="31"/>
      <c r="DJ15" s="4">
        <f>+DI15+DH15+DE15+DB15+DA15+CX15+CU15+CR15</f>
        <v>1360</v>
      </c>
      <c r="DK15" s="30">
        <v>20</v>
      </c>
      <c r="DL15" s="35">
        <v>1000</v>
      </c>
      <c r="DM15" s="31"/>
      <c r="DN15" s="4">
        <f>+DM15+DL15+DI15+DH15+DE15+DB15+DA15+CX15+CU15</f>
        <v>2360</v>
      </c>
      <c r="DO15" s="26">
        <v>16</v>
      </c>
      <c r="DP15" s="32">
        <v>800</v>
      </c>
      <c r="DQ15" s="4">
        <f>+DP15+DM15+DL15+DI15+DH15+DE15+DB15+DA15+CX15</f>
        <v>2500</v>
      </c>
      <c r="DR15" s="26">
        <v>16</v>
      </c>
      <c r="DS15" s="31"/>
      <c r="DT15" s="4">
        <f>+DS15+DP15+DM15+DL15+DI15+DH15+DE15+DB15+DA15</f>
        <v>2500</v>
      </c>
      <c r="DU15" s="30">
        <v>17</v>
      </c>
      <c r="DV15" s="32">
        <v>700</v>
      </c>
      <c r="DW15" s="4">
        <f>+DV15+DS15+DP15+DM15+DL15+DI15+DH15+DE15</f>
        <v>2850</v>
      </c>
      <c r="DX15" s="26">
        <v>13</v>
      </c>
      <c r="DY15" s="31"/>
      <c r="DZ15" s="4">
        <f>+DY15+DV15+DS15+DP15+DM15+DL15+DI15+DH15</f>
        <v>2850</v>
      </c>
      <c r="EA15" s="26">
        <v>12</v>
      </c>
    </row>
    <row r="16" spans="1:131" ht="15">
      <c r="A16" s="25">
        <v>9</v>
      </c>
      <c r="B16" s="1">
        <v>37</v>
      </c>
      <c r="C16" s="17" t="s">
        <v>28</v>
      </c>
      <c r="D16" s="11" t="s">
        <v>62</v>
      </c>
      <c r="E16" s="13">
        <v>120</v>
      </c>
      <c r="F16" s="13" t="s">
        <v>59</v>
      </c>
      <c r="G16" s="13">
        <v>250</v>
      </c>
      <c r="H16" s="11"/>
      <c r="I16" s="12"/>
      <c r="J16" s="11" t="s">
        <v>60</v>
      </c>
      <c r="K16" s="13">
        <v>240</v>
      </c>
      <c r="L16" s="11" t="s">
        <v>85</v>
      </c>
      <c r="M16" s="13">
        <v>650</v>
      </c>
      <c r="N16" s="6">
        <f>SUM(M16,K16,I16,G16,E16)</f>
        <v>1260</v>
      </c>
      <c r="O16" s="6">
        <v>17</v>
      </c>
      <c r="P16" s="11" t="s">
        <v>70</v>
      </c>
      <c r="Q16" s="13">
        <v>730</v>
      </c>
      <c r="R16" s="14">
        <f>SUM(Q16,M16,K16,I16,G16,E16)</f>
        <v>1990</v>
      </c>
      <c r="S16" s="23">
        <v>11</v>
      </c>
      <c r="T16" s="11" t="s">
        <v>73</v>
      </c>
      <c r="U16" s="13">
        <v>500</v>
      </c>
      <c r="V16" s="15">
        <f>SUM(U16,Q16,M16,K16,I16,G16)</f>
        <v>2370</v>
      </c>
      <c r="W16" s="19">
        <v>9</v>
      </c>
      <c r="X16" s="11"/>
      <c r="Y16" s="12"/>
      <c r="Z16" s="16">
        <f>SUM(Y16,U16,Q16,M16,K16,I16)</f>
        <v>2120</v>
      </c>
      <c r="AA16" s="21">
        <v>11</v>
      </c>
      <c r="AB16" s="11"/>
      <c r="AC16" s="13">
        <v>400</v>
      </c>
      <c r="AD16" s="4">
        <f>SUM(AC16,Y16,U16,Q16,M16,K16)</f>
        <v>2520</v>
      </c>
      <c r="AE16" s="26">
        <v>9</v>
      </c>
      <c r="AF16" s="11"/>
      <c r="AG16" s="28">
        <v>400</v>
      </c>
      <c r="AH16" s="12"/>
      <c r="AI16" s="4">
        <f>+AH16+AG16+AC16+Y16+U16+Q16+M16</f>
        <v>2680</v>
      </c>
      <c r="AJ16" s="26">
        <v>12</v>
      </c>
      <c r="AK16" s="13">
        <v>300</v>
      </c>
      <c r="AL16" s="4">
        <f>+Q16+U16+Y16+AC16+AG16+AH16+AK16</f>
        <v>2330</v>
      </c>
      <c r="AM16" s="30">
        <v>17</v>
      </c>
      <c r="AN16" s="31"/>
      <c r="AO16" s="31"/>
      <c r="AP16" s="4">
        <f>+U16+Y16+AC16+AG16+AH16+AK16+AN16+AO16</f>
        <v>1600</v>
      </c>
      <c r="AQ16" s="30">
        <v>23</v>
      </c>
      <c r="AR16" s="28">
        <v>200</v>
      </c>
      <c r="AS16" s="31"/>
      <c r="AT16" s="4">
        <f>+Y16+AC16+AG16+AH16+AK16+AN16+AO16+AR16+AS16</f>
        <v>1300</v>
      </c>
      <c r="AU16" s="30">
        <v>28</v>
      </c>
      <c r="AV16" s="31"/>
      <c r="AW16" s="31"/>
      <c r="AX16" s="4">
        <f>+AC16+AG16+AH16+AK16+AN16+AO16+AR16+AS16+AV16+AW16</f>
        <v>1300</v>
      </c>
      <c r="AY16" s="30">
        <v>27</v>
      </c>
      <c r="AZ16" s="35">
        <v>200</v>
      </c>
      <c r="BA16" s="31"/>
      <c r="BB16" s="4">
        <f>+AG16+AH16+AK16+AN16+AO16+AR16+AS16+AV16+AW16+AZ16+BA16</f>
        <v>1100</v>
      </c>
      <c r="BC16" s="30">
        <v>31</v>
      </c>
      <c r="BD16" s="31"/>
      <c r="BE16" s="4">
        <f>+AK16+AN16+AO16+AR16+AS16+AV16+AW16+AZ16+BA16+BD16</f>
        <v>700</v>
      </c>
      <c r="BF16" s="30">
        <v>37</v>
      </c>
      <c r="BG16" s="31"/>
      <c r="BH16" s="4">
        <f>+AN16+AO16+AR16+AS16+AV16+AW16+AZ16+BA16+BD16+BG16</f>
        <v>400</v>
      </c>
      <c r="BI16" s="30">
        <v>43</v>
      </c>
      <c r="BJ16" s="31"/>
      <c r="BK16" s="4">
        <f>+AR16+AS16+AV16+AW16+AZ16+BA16+BD16+BG16+BJ16</f>
        <v>400</v>
      </c>
      <c r="BL16" s="30">
        <v>38</v>
      </c>
      <c r="BM16" s="35">
        <v>100</v>
      </c>
      <c r="BN16" s="31"/>
      <c r="BO16" s="4">
        <f>+AV16+AW16+AZ16+BA16+BD16+BG16+BJ16+BM16+BN16</f>
        <v>300</v>
      </c>
      <c r="BP16" s="30">
        <v>41</v>
      </c>
      <c r="BQ16" s="31"/>
      <c r="BR16" s="4">
        <f>+AZ16+BA16+BD16+BG16+BJ16+BM16+BN16+BQ16</f>
        <v>300</v>
      </c>
      <c r="BS16" s="30">
        <v>43</v>
      </c>
      <c r="BT16" s="31"/>
      <c r="BU16" s="4">
        <f>+BT16+BQ16+BN16+BM16+BJ16+BG16+BD16</f>
        <v>100</v>
      </c>
      <c r="BV16" s="30">
        <v>42</v>
      </c>
      <c r="BW16" s="31"/>
      <c r="BX16" s="4">
        <f>+BT16+BQ16+BN16+BM16+BJ16+BG16+BW16</f>
        <v>100</v>
      </c>
      <c r="BY16" s="30">
        <v>40</v>
      </c>
      <c r="BZ16" s="35">
        <v>200</v>
      </c>
      <c r="CA16" s="13">
        <v>300</v>
      </c>
      <c r="CB16" s="4">
        <f>+BJ16+BM16+BN16+BQ16+BT16+BW16+BZ16+CA16</f>
        <v>600</v>
      </c>
      <c r="CC16" s="30">
        <v>36</v>
      </c>
      <c r="CD16" s="50">
        <v>70</v>
      </c>
      <c r="CE16" s="4">
        <f>+CD16+CA16+BZ16+BW16+BT16+BQ16+BN16+BM16</f>
        <v>670</v>
      </c>
      <c r="CF16" s="30">
        <v>34</v>
      </c>
      <c r="CG16" s="31"/>
      <c r="CH16" s="31"/>
      <c r="CI16" s="4">
        <f>+CG16+CD16+CA16+BZ16+BT16+BQ16+BW16+CH16</f>
        <v>570</v>
      </c>
      <c r="CJ16" s="30">
        <v>35</v>
      </c>
      <c r="CK16" s="31"/>
      <c r="CL16" s="4">
        <f>+CH16+CG16+CD16+CA16+BZ16+BW16+BT16+CK16</f>
        <v>570</v>
      </c>
      <c r="CM16" s="30">
        <v>35</v>
      </c>
      <c r="CN16" s="35">
        <v>200</v>
      </c>
      <c r="CO16" s="31"/>
      <c r="CP16" s="4">
        <f>+CO16+CN16+CK16+CH16+CG16+CD16+CA16+BZ16+BW16</f>
        <v>770</v>
      </c>
      <c r="CQ16" s="30">
        <v>35</v>
      </c>
      <c r="CR16" s="32">
        <v>500</v>
      </c>
      <c r="CS16" s="4">
        <f>+CR16+CO16+CN16+CK16+CH16+CG16+CD16+CA16+BZ16</f>
        <v>1270</v>
      </c>
      <c r="CT16" s="30">
        <v>27</v>
      </c>
      <c r="CU16" s="31">
        <v>450</v>
      </c>
      <c r="CV16" s="4">
        <f>+CU16+CR16+CO16+CN16+CK16+CH16+CG16+CD16</f>
        <v>1220</v>
      </c>
      <c r="CW16" s="30">
        <v>24</v>
      </c>
      <c r="CX16" s="13">
        <v>650</v>
      </c>
      <c r="CY16" s="4">
        <f>+CX16+CU16+CR16+CO16+CN16+CK16+CH16+CG16</f>
        <v>1800</v>
      </c>
      <c r="CZ16" s="30">
        <v>19</v>
      </c>
      <c r="DA16" s="35">
        <v>350</v>
      </c>
      <c r="DB16" s="32">
        <v>500</v>
      </c>
      <c r="DC16" s="4">
        <f>+DB16+DA16+CX16+CU16+CR16+CO16+CN16+CK16</f>
        <v>2650</v>
      </c>
      <c r="DD16" s="26">
        <v>14</v>
      </c>
      <c r="DE16" s="32">
        <v>350</v>
      </c>
      <c r="DF16" s="4">
        <f>+DE16+DB16+DA16+CX16+CU16+CR16+CO16+CN16</f>
        <v>3000</v>
      </c>
      <c r="DG16" s="26">
        <v>11</v>
      </c>
      <c r="DH16" s="35">
        <v>350</v>
      </c>
      <c r="DI16" s="13">
        <v>700</v>
      </c>
      <c r="DJ16" s="4">
        <f>+DI16+DH16+DE16+DB16+DA16+CX16+CU16+CR16</f>
        <v>3850</v>
      </c>
      <c r="DK16" s="26">
        <v>11</v>
      </c>
      <c r="DL16" s="31"/>
      <c r="DM16" s="32">
        <v>500</v>
      </c>
      <c r="DN16" s="4">
        <f>+DM16+DL16+DI16+DH16+DE16+DB16+DA16+CX16+CU16</f>
        <v>3850</v>
      </c>
      <c r="DO16" s="26">
        <v>10</v>
      </c>
      <c r="DP16" s="31"/>
      <c r="DQ16" s="4">
        <f>+DP16+DM16+DL16+DI16+DH16+DE16+DB16+DA16+CX16</f>
        <v>3400</v>
      </c>
      <c r="DR16" s="26">
        <v>11</v>
      </c>
      <c r="DS16" s="32">
        <v>500</v>
      </c>
      <c r="DT16" s="4">
        <f>+DS16+DP16+DM16+DL16+DI16+DH16+DE16+DB16+DA16</f>
        <v>3250</v>
      </c>
      <c r="DU16" s="26">
        <v>13</v>
      </c>
      <c r="DV16" s="13">
        <v>500</v>
      </c>
      <c r="DW16" s="4">
        <f>+DV16+DS16+DP16+DM16+DL16+DI16+DH16+DE16</f>
        <v>2900</v>
      </c>
      <c r="DX16" s="26">
        <v>12</v>
      </c>
      <c r="DY16" s="32">
        <v>210</v>
      </c>
      <c r="DZ16" s="4">
        <f>+DY16+DV16+DS16+DP16+DM16+DL16+DI16+DH16</f>
        <v>2760</v>
      </c>
      <c r="EA16" s="26">
        <v>13</v>
      </c>
    </row>
    <row r="17" spans="1:131" ht="15">
      <c r="A17" s="25">
        <v>58</v>
      </c>
      <c r="B17" s="1">
        <v>27</v>
      </c>
      <c r="C17" s="17" t="s">
        <v>106</v>
      </c>
      <c r="D17" s="11" t="s">
        <v>63</v>
      </c>
      <c r="E17" s="12"/>
      <c r="F17" s="12"/>
      <c r="G17" s="12"/>
      <c r="H17" s="11"/>
      <c r="I17" s="12"/>
      <c r="J17" s="11"/>
      <c r="K17" s="12"/>
      <c r="L17" s="11"/>
      <c r="M17" s="12"/>
      <c r="N17" s="6">
        <f>SUM(M17,K17,I17,G17,E17)</f>
        <v>0</v>
      </c>
      <c r="O17" s="6" t="s">
        <v>97</v>
      </c>
      <c r="P17" s="11"/>
      <c r="Q17" s="12"/>
      <c r="R17" s="14">
        <f>SUM(Q17,M17,K17,I17,G17,E17)</f>
        <v>0</v>
      </c>
      <c r="S17" s="24" t="s">
        <v>97</v>
      </c>
      <c r="T17" s="11"/>
      <c r="U17" s="12"/>
      <c r="V17" s="15">
        <f>SUM(U17,Q17,M17,K17,I17,G17)</f>
        <v>0</v>
      </c>
      <c r="W17" s="20" t="s">
        <v>97</v>
      </c>
      <c r="X17" s="11"/>
      <c r="Y17" s="12"/>
      <c r="Z17" s="16">
        <f>SUM(Y17,U17,Q17,M17,K17,I17)</f>
        <v>0</v>
      </c>
      <c r="AA17" s="22" t="s">
        <v>97</v>
      </c>
      <c r="AB17" s="11"/>
      <c r="AC17" s="12"/>
      <c r="AD17" s="4">
        <f>MAX(AC17,Y17,U17,Q17,M17,K17)</f>
        <v>0</v>
      </c>
      <c r="AE17" s="6" t="s">
        <v>97</v>
      </c>
      <c r="AF17" s="11"/>
      <c r="AG17" s="12"/>
      <c r="AH17" s="13">
        <v>650</v>
      </c>
      <c r="AI17" s="4">
        <f>+AH17+AG17+AC17+Y17+U17+Q17+M17</f>
        <v>650</v>
      </c>
      <c r="AJ17" s="6">
        <v>30</v>
      </c>
      <c r="AK17" s="13">
        <v>450</v>
      </c>
      <c r="AL17" s="4">
        <f>+Q17+U17+Y17+AC17+AG17+AH17+AK17</f>
        <v>1100</v>
      </c>
      <c r="AM17" s="30">
        <v>26</v>
      </c>
      <c r="AN17" s="31"/>
      <c r="AO17" s="32">
        <v>400</v>
      </c>
      <c r="AP17" s="4">
        <f>+U17+Y17+AC17+AG17+AH17+AK17+AN17+AO17</f>
        <v>1500</v>
      </c>
      <c r="AQ17" s="30">
        <v>25</v>
      </c>
      <c r="AR17" s="28">
        <v>200</v>
      </c>
      <c r="AS17" s="32">
        <v>350</v>
      </c>
      <c r="AT17" s="4">
        <f>+Y17+AC17+AG17+AH17+AK17+AN17+AO17+AR17+AS17</f>
        <v>2050</v>
      </c>
      <c r="AU17" s="30">
        <v>21</v>
      </c>
      <c r="AV17" s="31"/>
      <c r="AW17" s="32">
        <v>400</v>
      </c>
      <c r="AX17" s="4">
        <f>+AC17+AG17+AH17+AK17+AN17+AO17+AR17+AS17+AV17+AW17</f>
        <v>2450</v>
      </c>
      <c r="AY17" s="26">
        <v>16</v>
      </c>
      <c r="AZ17" s="35">
        <v>200</v>
      </c>
      <c r="BA17" s="32">
        <v>500</v>
      </c>
      <c r="BB17" s="4">
        <f>+AG17+AH17+AK17+AN17+AO17+AR17+AS17+AV17+AW17+AZ17+BA17</f>
        <v>3150</v>
      </c>
      <c r="BC17" s="26">
        <v>16</v>
      </c>
      <c r="BD17" s="31"/>
      <c r="BE17" s="4">
        <f>+AK17+AN17+AO17+AR17+AS17+AV17+AW17+AZ17+BA17+BD17</f>
        <v>2500</v>
      </c>
      <c r="BF17" s="30">
        <v>17</v>
      </c>
      <c r="BG17" s="31"/>
      <c r="BH17" s="4">
        <f>+AN17+AO17+AR17+AS17+AV17+AW17+AZ17+BA17+BD17+BG17</f>
        <v>2050</v>
      </c>
      <c r="BI17" s="30">
        <v>20</v>
      </c>
      <c r="BJ17" s="13">
        <v>550</v>
      </c>
      <c r="BK17" s="4">
        <f>+AR17+AS17+AV17+AW17+AZ17+BA17+BD17+BG17+BJ17</f>
        <v>2200</v>
      </c>
      <c r="BL17" s="30">
        <v>19</v>
      </c>
      <c r="BM17" s="35">
        <v>350</v>
      </c>
      <c r="BN17" s="13">
        <v>450</v>
      </c>
      <c r="BO17" s="4">
        <f>+AV17+AW17+AZ17+BA17+BD17+BG17+BJ17+BM17+BN17</f>
        <v>2450</v>
      </c>
      <c r="BP17" s="26">
        <v>14</v>
      </c>
      <c r="BQ17" s="32">
        <v>270</v>
      </c>
      <c r="BR17" s="4">
        <f>+AZ17+BA17+BD17+BG17+BJ17+BM17+BN17+BQ17</f>
        <v>2320</v>
      </c>
      <c r="BS17" s="30">
        <v>18</v>
      </c>
      <c r="BT17" s="32">
        <v>350</v>
      </c>
      <c r="BU17" s="4">
        <f>+BT17+BQ17+BN17+BM17+BJ17+BG17+BD17</f>
        <v>1970</v>
      </c>
      <c r="BV17" s="30">
        <v>19</v>
      </c>
      <c r="BW17" s="32">
        <v>700</v>
      </c>
      <c r="BX17" s="4">
        <f>+BT17+BQ17+BN17+BM17+BJ17+BG17+BW17</f>
        <v>2670</v>
      </c>
      <c r="BY17" s="26">
        <v>12</v>
      </c>
      <c r="BZ17" s="35">
        <v>400</v>
      </c>
      <c r="CA17" s="28">
        <v>450</v>
      </c>
      <c r="CB17" s="4">
        <f>+BJ17+BM17+BN17+BQ17+BT17+BW17+BZ17+CA17</f>
        <v>3520</v>
      </c>
      <c r="CC17" s="26">
        <v>14</v>
      </c>
      <c r="CD17" s="50">
        <v>200</v>
      </c>
      <c r="CE17" s="4">
        <f>+CD17+CA17+BZ17+BW17+BT17+BQ17+BN17+BM17</f>
        <v>3170</v>
      </c>
      <c r="CF17" s="26">
        <v>16</v>
      </c>
      <c r="CG17" s="34">
        <v>250</v>
      </c>
      <c r="CH17" s="31"/>
      <c r="CI17" s="4">
        <f>+CG17+CD17+CA17+BZ17+BT17+BQ17+BW17+CH17</f>
        <v>2620</v>
      </c>
      <c r="CJ17" s="30">
        <v>19</v>
      </c>
      <c r="CK17" s="32">
        <v>400</v>
      </c>
      <c r="CL17" s="4">
        <f>+CH17+CG17+CD17+CA17+BZ17+BW17+BT17+CK17</f>
        <v>2750</v>
      </c>
      <c r="CM17" s="30">
        <v>19</v>
      </c>
      <c r="CN17" s="35">
        <v>200</v>
      </c>
      <c r="CO17" s="28">
        <v>400</v>
      </c>
      <c r="CP17" s="4">
        <f>+CO17+CN17+CK17+CH17+CG17+CD17+CA17+BZ17+BW17</f>
        <v>3000</v>
      </c>
      <c r="CQ17" s="30">
        <v>19</v>
      </c>
      <c r="CR17" s="31"/>
      <c r="CS17" s="4">
        <f>+CR17+CO17+CN17+CK17+CH17+CG17+CD17+CA17+BZ17</f>
        <v>2300</v>
      </c>
      <c r="CT17" s="30">
        <v>20</v>
      </c>
      <c r="CU17" s="31"/>
      <c r="CV17" s="4">
        <f>+CU17+CR17+CO17+CN17+CK17+CH17+CG17+CD17</f>
        <v>1450</v>
      </c>
      <c r="CW17" s="30">
        <v>20</v>
      </c>
      <c r="CX17" s="31"/>
      <c r="CY17" s="4">
        <f>+CX17+CU17+CR17+CO17+CN17+CK17+CH17+CG17</f>
        <v>1250</v>
      </c>
      <c r="CZ17" s="30">
        <v>22</v>
      </c>
      <c r="DA17" s="35">
        <v>200</v>
      </c>
      <c r="DB17" s="13">
        <v>400</v>
      </c>
      <c r="DC17" s="4">
        <f>+DB17+DA17+CX17+CU17+CR17+CO17+CN17+CK17</f>
        <v>1600</v>
      </c>
      <c r="DD17" s="30">
        <v>24</v>
      </c>
      <c r="DE17" s="13">
        <v>450</v>
      </c>
      <c r="DF17" s="4">
        <f>+DE17+DB17+DA17+CX17+CU17+CR17+CO17+CN17</f>
        <v>1650</v>
      </c>
      <c r="DG17" s="30">
        <v>20</v>
      </c>
      <c r="DH17" s="35">
        <v>200</v>
      </c>
      <c r="DI17" s="13">
        <v>300</v>
      </c>
      <c r="DJ17" s="4">
        <f>+DI17+DH17+DE17+DB17+DA17+CX17+CU17+CR17</f>
        <v>1550</v>
      </c>
      <c r="DK17" s="30">
        <v>18</v>
      </c>
      <c r="DL17" s="31"/>
      <c r="DM17" s="13">
        <v>500</v>
      </c>
      <c r="DN17" s="4">
        <f>+DM17+DL17+DI17+DH17+DE17+DB17+DA17+CX17+CU17</f>
        <v>2050</v>
      </c>
      <c r="DO17" s="30">
        <v>18</v>
      </c>
      <c r="DP17" s="32">
        <v>450</v>
      </c>
      <c r="DQ17" s="4">
        <f>+DP17+DM17+DL17+DI17+DH17+DE17+DB17+DA17+CX17</f>
        <v>2500</v>
      </c>
      <c r="DR17" s="30">
        <v>17</v>
      </c>
      <c r="DS17" s="32">
        <v>300</v>
      </c>
      <c r="DT17" s="4">
        <f>+DS17+DP17+DM17+DL17+DI17+DH17+DE17+DB17+DA17</f>
        <v>2800</v>
      </c>
      <c r="DU17" s="26">
        <v>14</v>
      </c>
      <c r="DV17" s="32">
        <v>300</v>
      </c>
      <c r="DW17" s="4">
        <f>+DV17+DS17+DP17+DM17+DL17+DI17+DH17+DE17</f>
        <v>2500</v>
      </c>
      <c r="DX17" s="26">
        <v>15</v>
      </c>
      <c r="DY17" s="32">
        <v>400</v>
      </c>
      <c r="DZ17" s="4">
        <f>+DY17+DV17+DS17+DP17+DM17+DL17+DI17+DH17</f>
        <v>2450</v>
      </c>
      <c r="EA17" s="26">
        <v>14</v>
      </c>
    </row>
    <row r="18" spans="1:131" ht="15">
      <c r="A18" s="25">
        <v>25</v>
      </c>
      <c r="B18" s="1">
        <v>7</v>
      </c>
      <c r="C18" s="17" t="s">
        <v>11</v>
      </c>
      <c r="D18" s="11"/>
      <c r="E18" s="12"/>
      <c r="F18" s="11" t="s">
        <v>62</v>
      </c>
      <c r="G18" s="13">
        <v>120</v>
      </c>
      <c r="H18" s="11" t="s">
        <v>62</v>
      </c>
      <c r="I18" s="13">
        <v>120</v>
      </c>
      <c r="J18" s="11" t="s">
        <v>62</v>
      </c>
      <c r="K18" s="13">
        <v>190</v>
      </c>
      <c r="L18" s="11" t="s">
        <v>56</v>
      </c>
      <c r="M18" s="13">
        <v>400</v>
      </c>
      <c r="N18" s="6">
        <f>SUM(M18,K18,I18,G18,E18)</f>
        <v>830</v>
      </c>
      <c r="O18" s="6">
        <v>20</v>
      </c>
      <c r="P18" s="11" t="s">
        <v>79</v>
      </c>
      <c r="Q18" s="13">
        <v>130</v>
      </c>
      <c r="R18" s="14">
        <f>SUM(Q18,M18,K18,I18,G18,E18)</f>
        <v>960</v>
      </c>
      <c r="S18" s="24">
        <v>22</v>
      </c>
      <c r="T18" s="11"/>
      <c r="U18" s="12"/>
      <c r="V18" s="15">
        <f>SUM(U18,Q18,M18,K18,I18,G18)</f>
        <v>960</v>
      </c>
      <c r="W18" s="20">
        <v>22</v>
      </c>
      <c r="X18" s="11"/>
      <c r="Y18" s="12"/>
      <c r="Z18" s="16">
        <f>SUM(Y18,U18,Q18,M18,K18,I18)</f>
        <v>840</v>
      </c>
      <c r="AA18" s="22">
        <v>24</v>
      </c>
      <c r="AB18" s="11"/>
      <c r="AC18" s="12"/>
      <c r="AD18" s="4">
        <f>SUM(AC18,Y18,U18,Q18,M18,K18)</f>
        <v>720</v>
      </c>
      <c r="AE18" s="6">
        <v>25</v>
      </c>
      <c r="AF18" s="11"/>
      <c r="AG18" s="28">
        <v>400</v>
      </c>
      <c r="AH18" s="12"/>
      <c r="AI18" s="4">
        <f>+AH18+AG18+AC18+Y18+U18+Q18+M18</f>
        <v>930</v>
      </c>
      <c r="AJ18" s="6">
        <v>27</v>
      </c>
      <c r="AK18" s="13">
        <v>120</v>
      </c>
      <c r="AL18" s="4">
        <f>+Q18+U18+Y18+AC18+AG18+AH18+AK18</f>
        <v>650</v>
      </c>
      <c r="AM18" s="30">
        <v>31</v>
      </c>
      <c r="AN18" s="31"/>
      <c r="AO18" s="32">
        <v>240</v>
      </c>
      <c r="AP18" s="4">
        <f>+U18+Y18+AC18+AG18+AH18+AK18+AN18+AO18</f>
        <v>760</v>
      </c>
      <c r="AQ18" s="30">
        <v>28</v>
      </c>
      <c r="AR18" s="28">
        <v>350</v>
      </c>
      <c r="AS18" s="32">
        <v>700</v>
      </c>
      <c r="AT18" s="4">
        <f>+Y18+AC18+AG18+AH18+AK18+AN18+AO18+AR18+AS18</f>
        <v>1810</v>
      </c>
      <c r="AU18" s="30">
        <v>22</v>
      </c>
      <c r="AV18" s="31"/>
      <c r="AW18" s="32">
        <v>400</v>
      </c>
      <c r="AX18" s="4">
        <f>+AC18+AG18+AH18+AK18+AN18+AO18+AR18+AS18+AV18+AW18</f>
        <v>2210</v>
      </c>
      <c r="AY18" s="30">
        <v>18</v>
      </c>
      <c r="AZ18" s="35">
        <v>200</v>
      </c>
      <c r="BA18" s="13">
        <v>300</v>
      </c>
      <c r="BB18" s="4">
        <f>+AG18+AH18+AK18+AN18+AO18+AR18+AS18+AV18+AW18+AZ18+BA18</f>
        <v>2710</v>
      </c>
      <c r="BC18" s="30">
        <v>18</v>
      </c>
      <c r="BD18" s="32">
        <v>300</v>
      </c>
      <c r="BE18" s="4">
        <f>+AK18+AN18+AO18+AR18+AS18+AV18+AW18+AZ18+BA18+BD18</f>
        <v>2610</v>
      </c>
      <c r="BF18" s="26">
        <v>16</v>
      </c>
      <c r="BG18" s="32">
        <v>120</v>
      </c>
      <c r="BH18" s="4">
        <f>+AN18+AO18+AR18+AS18+AV18+AW18+AZ18+BA18+BD18+BG18</f>
        <v>2610</v>
      </c>
      <c r="BI18" s="26">
        <v>15</v>
      </c>
      <c r="BJ18" s="32">
        <v>150</v>
      </c>
      <c r="BK18" s="4">
        <f>+AR18+AS18+AV18+AW18+AZ18+BA18+BD18+BG18+BJ18</f>
        <v>2520</v>
      </c>
      <c r="BL18" s="26">
        <v>15</v>
      </c>
      <c r="BM18" s="35">
        <v>200</v>
      </c>
      <c r="BN18" s="32">
        <v>400</v>
      </c>
      <c r="BO18" s="4">
        <f>+AV18+AW18+AZ18+BA18+BD18+BG18+BJ18+BM18+BN18</f>
        <v>2070</v>
      </c>
      <c r="BP18" s="30">
        <v>20</v>
      </c>
      <c r="BQ18" s="32">
        <v>190</v>
      </c>
      <c r="BR18" s="4">
        <f>+AZ18+BA18+BD18+BG18+BJ18+BM18+BN18+BQ18</f>
        <v>1860</v>
      </c>
      <c r="BS18" s="30">
        <v>21</v>
      </c>
      <c r="BT18" s="32">
        <v>300</v>
      </c>
      <c r="BU18" s="4">
        <f>+BT18+BQ18+BN18+BM18+BJ18+BG18+BD18</f>
        <v>1660</v>
      </c>
      <c r="BV18" s="30">
        <v>21</v>
      </c>
      <c r="BW18" s="32">
        <v>90</v>
      </c>
      <c r="BX18" s="4">
        <f>+BT18+BQ18+BN18+BM18+BJ18+BG18+BW18</f>
        <v>1450</v>
      </c>
      <c r="BY18" s="30">
        <v>26</v>
      </c>
      <c r="BZ18" s="35">
        <v>700</v>
      </c>
      <c r="CA18" s="31"/>
      <c r="CB18" s="4">
        <f>+BJ18+BM18+BN18+BQ18+BT18+BW18+BZ18+CA18</f>
        <v>2030</v>
      </c>
      <c r="CC18" s="30">
        <v>22</v>
      </c>
      <c r="CD18" s="31"/>
      <c r="CE18" s="4">
        <f>+CD18+CA18+BZ18+BW18+BT18+BQ18+BN18+BM18</f>
        <v>1880</v>
      </c>
      <c r="CF18" s="30">
        <v>24</v>
      </c>
      <c r="CG18" s="31"/>
      <c r="CH18" s="31"/>
      <c r="CI18" s="4">
        <f>+CG18+CD18+CA18+BZ18+BT18+BQ18+BW18+CH18</f>
        <v>1280</v>
      </c>
      <c r="CJ18" s="30">
        <v>27</v>
      </c>
      <c r="CK18" s="31"/>
      <c r="CL18" s="4">
        <f>+CH18+CG18+CD18+CA18+BZ18+BW18+BT18+CK18</f>
        <v>1090</v>
      </c>
      <c r="CM18" s="30">
        <v>27</v>
      </c>
      <c r="CN18" s="35">
        <v>350</v>
      </c>
      <c r="CO18" s="31"/>
      <c r="CP18" s="4">
        <f>+CO18+CN18+CK18+CH18+CG18+CD18+CA18+BZ18+BW18</f>
        <v>1140</v>
      </c>
      <c r="CQ18" s="30">
        <v>28</v>
      </c>
      <c r="CR18" s="31"/>
      <c r="CS18" s="4">
        <f>+CR18+CO18+CN18+CK18+CH18+CG18+CD18+CA18+BZ18</f>
        <v>1050</v>
      </c>
      <c r="CT18" s="30">
        <v>30</v>
      </c>
      <c r="CU18" s="31"/>
      <c r="CV18" s="4">
        <f>+CU18+CR18+CO18+CN18+CK18+CH18+CG18+CD18</f>
        <v>350</v>
      </c>
      <c r="CW18" s="30">
        <v>35</v>
      </c>
      <c r="CX18" s="31"/>
      <c r="CY18" s="4">
        <f>+CX18+CU18+CR18+CO18+CN18+CK18+CH18+CG18</f>
        <v>350</v>
      </c>
      <c r="CZ18" s="30">
        <v>35</v>
      </c>
      <c r="DA18" s="31"/>
      <c r="DB18" s="31"/>
      <c r="DC18" s="4">
        <f>+DB18+DA18+CX18+CU18+CR18+CO18+CN18+CK18</f>
        <v>350</v>
      </c>
      <c r="DD18" s="30">
        <v>33</v>
      </c>
      <c r="DE18" s="34">
        <v>350</v>
      </c>
      <c r="DF18" s="4">
        <f>+DE18+DB18+DA18+CX18+CU18+CR18+CO18+CN18</f>
        <v>700</v>
      </c>
      <c r="DG18" s="30">
        <v>27</v>
      </c>
      <c r="DH18" s="35">
        <v>200</v>
      </c>
      <c r="DI18" s="13">
        <v>250</v>
      </c>
      <c r="DJ18" s="4">
        <f>+DI18+DH18+DE18+DB18+DA18+CX18+CU18+CR18</f>
        <v>800</v>
      </c>
      <c r="DK18" s="30">
        <v>24</v>
      </c>
      <c r="DL18" s="31"/>
      <c r="DM18" s="13">
        <v>350</v>
      </c>
      <c r="DN18" s="4">
        <f>+DM18+DL18+DI18+DH18+DE18+DB18+DA18+CX18+CU18</f>
        <v>1150</v>
      </c>
      <c r="DO18" s="30">
        <v>25</v>
      </c>
      <c r="DP18" s="32">
        <v>500</v>
      </c>
      <c r="DQ18" s="4">
        <f>+DP18+DM18+DL18+DI18+DH18+DE18+DB18+DA18+CX18</f>
        <v>1650</v>
      </c>
      <c r="DR18" s="30">
        <v>22</v>
      </c>
      <c r="DS18" s="32">
        <v>400</v>
      </c>
      <c r="DT18" s="4">
        <f>+DS18+DP18+DM18+DL18+DI18+DH18+DE18+DB18+DA18</f>
        <v>2050</v>
      </c>
      <c r="DU18" s="30">
        <v>21</v>
      </c>
      <c r="DV18" s="32">
        <v>350</v>
      </c>
      <c r="DW18" s="4">
        <f>+DV18+DS18+DP18+DM18+DL18+DI18+DH18+DE18</f>
        <v>2400</v>
      </c>
      <c r="DX18" s="26">
        <v>16</v>
      </c>
      <c r="DY18" s="32">
        <v>170</v>
      </c>
      <c r="DZ18" s="4">
        <f>+DY18+DV18+DS18+DP18+DM18+DL18+DI18+DH18</f>
        <v>2220</v>
      </c>
      <c r="EA18" s="26">
        <v>15</v>
      </c>
    </row>
    <row r="19" spans="1:131" ht="15">
      <c r="A19" s="25">
        <v>13</v>
      </c>
      <c r="B19" s="1">
        <v>21</v>
      </c>
      <c r="C19" s="17" t="s">
        <v>17</v>
      </c>
      <c r="D19" s="11"/>
      <c r="E19" s="12"/>
      <c r="F19" s="12"/>
      <c r="G19" s="12"/>
      <c r="H19" s="11"/>
      <c r="I19" s="12"/>
      <c r="J19" s="11"/>
      <c r="K19" s="12"/>
      <c r="L19" s="11"/>
      <c r="M19" s="12"/>
      <c r="N19" s="6">
        <f>SUM(M19,K19,I19,G19,E19)</f>
        <v>0</v>
      </c>
      <c r="O19" s="6" t="s">
        <v>97</v>
      </c>
      <c r="P19" s="11" t="s">
        <v>58</v>
      </c>
      <c r="Q19" s="13">
        <v>300</v>
      </c>
      <c r="R19" s="14">
        <f>SUM(Q19,M19,K19,I19,G19,E19)</f>
        <v>300</v>
      </c>
      <c r="S19" s="24">
        <v>33</v>
      </c>
      <c r="T19" s="11" t="s">
        <v>64</v>
      </c>
      <c r="U19" s="13">
        <v>70</v>
      </c>
      <c r="V19" s="15">
        <f>SUM(U19,Q19,M19,K19,I19,G19)</f>
        <v>370</v>
      </c>
      <c r="W19" s="20">
        <v>30</v>
      </c>
      <c r="X19" s="11" t="s">
        <v>66</v>
      </c>
      <c r="Y19" s="13">
        <v>700</v>
      </c>
      <c r="Z19" s="16">
        <f>SUM(Y19,U19,Q19,M19,K19,I19)</f>
        <v>1070</v>
      </c>
      <c r="AA19" s="22">
        <v>21</v>
      </c>
      <c r="AB19" s="11"/>
      <c r="AC19" s="13">
        <v>710</v>
      </c>
      <c r="AD19" s="4">
        <f>SUM(AC19,Y19,U19,Q19,M19,K19)</f>
        <v>1780</v>
      </c>
      <c r="AE19" s="26">
        <v>13</v>
      </c>
      <c r="AF19" s="11"/>
      <c r="AG19" s="28">
        <v>700</v>
      </c>
      <c r="AH19" s="13">
        <v>540</v>
      </c>
      <c r="AI19" s="4">
        <f>+AH19+AG19+AC19+Y19+U19+Q19+M19</f>
        <v>3020</v>
      </c>
      <c r="AJ19" s="26">
        <v>10</v>
      </c>
      <c r="AK19" s="13">
        <v>660</v>
      </c>
      <c r="AL19" s="4">
        <f>+Q19+U19+Y19+AC19+AG19+AH19+AK19</f>
        <v>3680</v>
      </c>
      <c r="AM19" s="26">
        <v>10</v>
      </c>
      <c r="AN19" s="31"/>
      <c r="AO19" s="29">
        <v>0</v>
      </c>
      <c r="AP19" s="4">
        <f>+U19+Y19+AC19+AG19+AH19+AK19+AN19+AO19</f>
        <v>3380</v>
      </c>
      <c r="AQ19" s="26">
        <v>12</v>
      </c>
      <c r="AR19" s="28">
        <v>625</v>
      </c>
      <c r="AS19" s="32">
        <v>450</v>
      </c>
      <c r="AT19" s="4">
        <f>+Y19+AC19+AG19+AH19+AK19+AN19+AO19+AR19+AS19</f>
        <v>4385</v>
      </c>
      <c r="AU19" s="26">
        <v>9</v>
      </c>
      <c r="AV19" s="31"/>
      <c r="AW19" s="32">
        <v>350</v>
      </c>
      <c r="AX19" s="4">
        <f>+AC19+AG19+AH19+AK19+AN19+AO19+AR19+AS19+AV19+AW19</f>
        <v>4035</v>
      </c>
      <c r="AY19" s="26">
        <v>13</v>
      </c>
      <c r="AZ19" s="35">
        <v>350</v>
      </c>
      <c r="BA19" s="32">
        <v>300</v>
      </c>
      <c r="BB19" s="4">
        <f>+AG19+AH19+AK19+AN19+AO19+AR19+AS19+AV19+AW19+AZ19+BA19</f>
        <v>3975</v>
      </c>
      <c r="BC19" s="26">
        <v>14</v>
      </c>
      <c r="BD19" s="34">
        <f>450+100</f>
        <v>550</v>
      </c>
      <c r="BE19" s="4">
        <f>+AK19+AN19+AO19+AR19+AS19+AV19+AW19+AZ19+BA19+BD19</f>
        <v>3285</v>
      </c>
      <c r="BF19" s="26">
        <v>12</v>
      </c>
      <c r="BG19" s="32">
        <v>200</v>
      </c>
      <c r="BH19" s="4">
        <f>+AN19+AO19+AR19+AS19+AV19+AW19+AZ19+BA19+BD19+BG19</f>
        <v>2825</v>
      </c>
      <c r="BI19" s="26">
        <v>14</v>
      </c>
      <c r="BJ19" s="32">
        <v>120</v>
      </c>
      <c r="BK19" s="4">
        <f>+AR19+AS19+AV19+AW19+AZ19+BA19+BD19+BG19+BJ19</f>
        <v>2945</v>
      </c>
      <c r="BL19" s="26">
        <v>12</v>
      </c>
      <c r="BM19" s="35">
        <v>350</v>
      </c>
      <c r="BN19" s="32">
        <v>200</v>
      </c>
      <c r="BO19" s="4">
        <f>+AV19+AW19+AZ19+BA19+BD19+BG19+BJ19+BM19+BN19</f>
        <v>2420</v>
      </c>
      <c r="BP19" s="26">
        <v>16</v>
      </c>
      <c r="BQ19" s="32">
        <v>90</v>
      </c>
      <c r="BR19" s="4">
        <f>+AZ19+BA19+BD19+BG19+BJ19+BM19+BN19+BQ19</f>
        <v>2160</v>
      </c>
      <c r="BS19" s="30">
        <v>19</v>
      </c>
      <c r="BT19" s="31"/>
      <c r="BU19" s="4">
        <f>+BT19+BQ19+BN19+BM19+BJ19+BG19+BD19</f>
        <v>1510</v>
      </c>
      <c r="BV19" s="30">
        <v>25</v>
      </c>
      <c r="BW19" s="31"/>
      <c r="BX19" s="4">
        <f>+BT19+BQ19+BN19+BM19+BJ19+BG19+BW19</f>
        <v>960</v>
      </c>
      <c r="BY19" s="30">
        <v>29</v>
      </c>
      <c r="BZ19" s="35">
        <v>400</v>
      </c>
      <c r="CA19" s="13">
        <v>120</v>
      </c>
      <c r="CB19" s="4">
        <f>+BJ19+BM19+BN19+BQ19+BT19+BW19+BZ19+CA19</f>
        <v>1280</v>
      </c>
      <c r="CC19" s="30">
        <v>27</v>
      </c>
      <c r="CD19" s="31"/>
      <c r="CE19" s="4">
        <f>+CD19+CA19+BZ19+BW19+BT19+BQ19+BN19+BM19</f>
        <v>1160</v>
      </c>
      <c r="CF19" s="30">
        <v>28</v>
      </c>
      <c r="CG19" s="31"/>
      <c r="CH19" s="31"/>
      <c r="CI19" s="4">
        <f>+CG19+CD19+CA19+BZ19+BT19+BQ19+BW19+CH19</f>
        <v>610</v>
      </c>
      <c r="CJ19" s="30">
        <v>33</v>
      </c>
      <c r="CK19" s="31"/>
      <c r="CL19" s="4">
        <f>+CH19+CG19+CD19+CA19+BZ19+BW19+BT19+CK19</f>
        <v>520</v>
      </c>
      <c r="CM19" s="30">
        <v>37</v>
      </c>
      <c r="CN19" s="31"/>
      <c r="CO19" s="31"/>
      <c r="CP19" s="4">
        <f>+CO19+CN19+CK19+CH19+CG19+CD19+CA19+BZ19+BW19</f>
        <v>520</v>
      </c>
      <c r="CQ19" s="30">
        <v>37</v>
      </c>
      <c r="CR19" s="31"/>
      <c r="CS19" s="4">
        <f>+CR19+CO19+CN19+CK19+CH19+CG19+CD19+CA19+BZ19</f>
        <v>520</v>
      </c>
      <c r="CT19" s="30">
        <v>38</v>
      </c>
      <c r="CU19" s="31"/>
      <c r="CV19" s="4">
        <f>+CU19+CR19+CO19+CN19+CK19+CH19+CG19+CD19</f>
        <v>0</v>
      </c>
      <c r="CW19" s="30" t="s">
        <v>97</v>
      </c>
      <c r="CX19" s="31"/>
      <c r="CY19" s="4">
        <f>+CX19+CU19+CR19+CO19+CN19+CK19+CH19+CG19</f>
        <v>0</v>
      </c>
      <c r="CZ19" s="30" t="s">
        <v>97</v>
      </c>
      <c r="DA19" s="31"/>
      <c r="DB19" s="31"/>
      <c r="DC19" s="4">
        <f>+DB19+DA19+CX19+CU19+CR19+CO19+CN19+CK19</f>
        <v>0</v>
      </c>
      <c r="DD19" s="30" t="s">
        <v>97</v>
      </c>
      <c r="DE19" s="31"/>
      <c r="DF19" s="4">
        <f>+DE19+DB19+DA19+CX19+CU19+CR19+CO19+CN19</f>
        <v>0</v>
      </c>
      <c r="DG19" s="30" t="s">
        <v>97</v>
      </c>
      <c r="DH19" s="31"/>
      <c r="DI19" s="31"/>
      <c r="DJ19" s="4">
        <f>+DI19+DH19+DE19+DB19+DA19+CX19+CU19+CR19</f>
        <v>0</v>
      </c>
      <c r="DK19" s="30" t="s">
        <v>97</v>
      </c>
      <c r="DL19" s="31"/>
      <c r="DM19" s="34">
        <v>750</v>
      </c>
      <c r="DN19" s="4">
        <f>+DM19+DL19+DI19+DH19+DE19+DB19+DA19+CX19+CU19</f>
        <v>750</v>
      </c>
      <c r="DO19" s="30">
        <v>26</v>
      </c>
      <c r="DP19" s="32">
        <v>560</v>
      </c>
      <c r="DQ19" s="4">
        <f>+DP19+DM19+DL19+DI19+DH19+DE19+DB19+DA19+CX19</f>
        <v>1310</v>
      </c>
      <c r="DR19" s="30">
        <v>26</v>
      </c>
      <c r="DS19" s="13">
        <v>900</v>
      </c>
      <c r="DT19" s="4">
        <f>+DS19+DP19+DM19+DL19+DI19+DH19+DE19+DB19+DA19</f>
        <v>2210</v>
      </c>
      <c r="DU19" s="30">
        <v>20</v>
      </c>
      <c r="DV19" s="31"/>
      <c r="DW19" s="4">
        <f>+DV19+DS19+DP19+DM19+DL19+DI19+DH19+DE19</f>
        <v>2210</v>
      </c>
      <c r="DX19" s="30">
        <v>19</v>
      </c>
      <c r="DY19" s="31"/>
      <c r="DZ19" s="4">
        <f>+DY19+DV19+DS19+DP19+DM19+DL19+DI19+DH19</f>
        <v>2210</v>
      </c>
      <c r="EA19" s="26">
        <v>16</v>
      </c>
    </row>
    <row r="20" spans="1:131" ht="15">
      <c r="A20" s="25">
        <v>1</v>
      </c>
      <c r="B20" s="1">
        <v>40</v>
      </c>
      <c r="C20" s="17" t="s">
        <v>31</v>
      </c>
      <c r="D20" s="11"/>
      <c r="E20" s="12"/>
      <c r="F20" s="11"/>
      <c r="G20" s="12"/>
      <c r="H20" s="11" t="s">
        <v>66</v>
      </c>
      <c r="I20" s="13">
        <v>700</v>
      </c>
      <c r="J20" s="11" t="s">
        <v>74</v>
      </c>
      <c r="K20" s="13">
        <v>1450</v>
      </c>
      <c r="L20" s="11" t="s">
        <v>69</v>
      </c>
      <c r="M20" s="13">
        <v>1150</v>
      </c>
      <c r="N20" s="6">
        <f>SUM(M20,K20,I20,G20,E20)</f>
        <v>3300</v>
      </c>
      <c r="O20" s="26">
        <v>4</v>
      </c>
      <c r="P20" s="11"/>
      <c r="Q20" s="12"/>
      <c r="R20" s="14">
        <f>SUM(Q20,M20,K20,I20,G20,E20)</f>
        <v>3300</v>
      </c>
      <c r="S20" s="23">
        <v>5</v>
      </c>
      <c r="T20" s="11" t="s">
        <v>74</v>
      </c>
      <c r="U20" s="13">
        <v>1450</v>
      </c>
      <c r="V20" s="15">
        <f>SUM(U20,Q20,M20,K20,I20,G20)</f>
        <v>4750</v>
      </c>
      <c r="W20" s="19">
        <v>2</v>
      </c>
      <c r="X20" s="11" t="s">
        <v>86</v>
      </c>
      <c r="Y20" s="13">
        <v>1100</v>
      </c>
      <c r="Z20" s="16">
        <f>SUM(Y20,U20,Q20,M20,K20,I20)</f>
        <v>5850</v>
      </c>
      <c r="AA20" s="21">
        <v>2</v>
      </c>
      <c r="AB20" s="11"/>
      <c r="AC20" s="13">
        <v>1100</v>
      </c>
      <c r="AD20" s="4">
        <f>SUM(AC20,Y20,U20,Q20,M20,K20)</f>
        <v>6250</v>
      </c>
      <c r="AE20" s="26">
        <v>1</v>
      </c>
      <c r="AF20" s="11"/>
      <c r="AG20" s="28">
        <v>1250</v>
      </c>
      <c r="AH20" s="12"/>
      <c r="AI20" s="4">
        <f>+AH20+AG20+AC20+Y20+U20+Q20+M20</f>
        <v>6050</v>
      </c>
      <c r="AJ20" s="26">
        <v>4</v>
      </c>
      <c r="AK20" s="12"/>
      <c r="AL20" s="4">
        <f>+Q20+U20+Y20+AC20+AG20+AH20+AK20</f>
        <v>4900</v>
      </c>
      <c r="AM20" s="26">
        <v>6</v>
      </c>
      <c r="AN20" s="32">
        <v>700</v>
      </c>
      <c r="AO20" s="32">
        <v>1000</v>
      </c>
      <c r="AP20" s="4">
        <f>+U20+Y20+AC20+AG20+AH20+AK20+AN20+AO20</f>
        <v>6600</v>
      </c>
      <c r="AQ20" s="26">
        <v>4</v>
      </c>
      <c r="AR20" s="28">
        <v>1750</v>
      </c>
      <c r="AS20" s="31"/>
      <c r="AT20" s="4">
        <f>+Y20+AC20+AG20+AH20+AK20+AN20+AO20+AR20+AS20</f>
        <v>6900</v>
      </c>
      <c r="AU20" s="26">
        <v>4</v>
      </c>
      <c r="AV20" s="31"/>
      <c r="AW20" s="31"/>
      <c r="AX20" s="4">
        <f>+AC20+AG20+AH20+AK20+AN20+AO20+AR20+AS20+AV20+AW20</f>
        <v>5800</v>
      </c>
      <c r="AY20" s="26">
        <v>6</v>
      </c>
      <c r="AZ20" s="34">
        <f>625+250</f>
        <v>875</v>
      </c>
      <c r="BA20" s="33">
        <v>1200</v>
      </c>
      <c r="BB20" s="4">
        <f>+AG20+AH20+AK20+AN20+AO20+AR20+AS20+AV20+AW20+AZ20+BA20</f>
        <v>6775</v>
      </c>
      <c r="BC20" s="26">
        <v>7</v>
      </c>
      <c r="BD20" s="13">
        <v>1150</v>
      </c>
      <c r="BE20" s="4">
        <f>+AK20+AN20+AO20+AR20+AS20+AV20+AW20+AZ20+BA20+BD20</f>
        <v>6675</v>
      </c>
      <c r="BF20" s="26">
        <v>2</v>
      </c>
      <c r="BG20" s="31"/>
      <c r="BH20" s="4">
        <f>+AN20+AO20+AR20+AS20+AV20+AW20+AZ20+BA20+BD20+BG20</f>
        <v>6675</v>
      </c>
      <c r="BI20" s="26">
        <v>2</v>
      </c>
      <c r="BJ20" s="34">
        <v>1000</v>
      </c>
      <c r="BK20" s="4">
        <f>+AR20+AS20+AV20+AW20+AZ20+BA20+BD20+BG20+BJ20</f>
        <v>5975</v>
      </c>
      <c r="BL20" s="26">
        <v>3</v>
      </c>
      <c r="BM20" s="35">
        <v>1750</v>
      </c>
      <c r="BN20" s="34">
        <v>1400</v>
      </c>
      <c r="BO20" s="4">
        <f>+AV20+AW20+AZ20+BA20+BD20+BG20+BJ20+BM20+BN20</f>
        <v>7375</v>
      </c>
      <c r="BP20" s="26">
        <v>1</v>
      </c>
      <c r="BQ20" s="34">
        <v>900</v>
      </c>
      <c r="BR20" s="4">
        <f>+AZ20+BA20+BD20+BG20+BJ20+BM20+BN20+BQ20</f>
        <v>8275</v>
      </c>
      <c r="BS20" s="26">
        <v>1</v>
      </c>
      <c r="BT20" s="34">
        <v>900</v>
      </c>
      <c r="BU20" s="4">
        <f>+BT20+BQ20+BN20+BM20+BJ20+BG20+BD20</f>
        <v>7100</v>
      </c>
      <c r="BV20" s="26">
        <v>1</v>
      </c>
      <c r="BW20" s="31"/>
      <c r="BX20" s="4">
        <f>+BT20+BQ20+BN20+BM20+BJ20+BG20+BW20</f>
        <v>5950</v>
      </c>
      <c r="BY20" s="26">
        <v>2</v>
      </c>
      <c r="BZ20" s="33">
        <v>2250</v>
      </c>
      <c r="CA20" s="34">
        <v>760</v>
      </c>
      <c r="CB20" s="4">
        <f>+BJ20+BM20+BN20+BQ20+BT20+BW20+BZ20+CA20</f>
        <v>8960</v>
      </c>
      <c r="CC20" s="26">
        <v>1</v>
      </c>
      <c r="CD20" s="32">
        <v>1200</v>
      </c>
      <c r="CE20" s="4">
        <f>+CD20+CA20+BZ20+BW20+BT20+BQ20+BN20+BM20</f>
        <v>9160</v>
      </c>
      <c r="CF20" s="26">
        <v>1</v>
      </c>
      <c r="CG20" s="31"/>
      <c r="CH20" s="35">
        <v>850</v>
      </c>
      <c r="CI20" s="4">
        <f>+CG20+CD20+CA20+BZ20+BT20+BQ20+BW20+CH20</f>
        <v>6860</v>
      </c>
      <c r="CJ20" s="26">
        <v>3</v>
      </c>
      <c r="CK20" s="55"/>
      <c r="CL20" s="4">
        <f>+CH20+CG20+CD20+CA20+BZ20+BW20+BT20+CK20</f>
        <v>5960</v>
      </c>
      <c r="CM20" s="26">
        <v>3</v>
      </c>
      <c r="CN20" s="35">
        <v>1750</v>
      </c>
      <c r="CO20" s="56"/>
      <c r="CP20" s="4">
        <f>+CO20+CN20+CK20+CH20+CG20+CD20+CA20+BZ20+BW20</f>
        <v>6810</v>
      </c>
      <c r="CQ20" s="26">
        <v>3</v>
      </c>
      <c r="CR20" s="56"/>
      <c r="CS20" s="4">
        <f>+CR20+CO20+CN20+CK20+CH20+CG20+CD20+CA20+BZ20</f>
        <v>6810</v>
      </c>
      <c r="CT20" s="26">
        <v>3</v>
      </c>
      <c r="CU20" s="56"/>
      <c r="CV20" s="4">
        <f>+CU20+CR20+CO20+CN20+CK20+CH20+CG20+CD20</f>
        <v>3800</v>
      </c>
      <c r="CW20" s="26">
        <v>12</v>
      </c>
      <c r="CX20" s="56"/>
      <c r="CY20" s="4">
        <f>+CX20+CU20+CR20+CO20+CN20+CK20+CH20+CG20</f>
        <v>2600</v>
      </c>
      <c r="CZ20" s="26">
        <v>13</v>
      </c>
      <c r="DA20" s="34">
        <f>555+625</f>
        <v>1180</v>
      </c>
      <c r="DB20" s="59"/>
      <c r="DC20" s="4">
        <f>+DB20+DA20+CX20+CU20+CR20+CO20+CN20+CK20</f>
        <v>2930</v>
      </c>
      <c r="DD20" s="26">
        <v>12</v>
      </c>
      <c r="DE20" s="31"/>
      <c r="DF20" s="4">
        <f>+DE20+DB20+DA20+CX20+CU20+CR20+CO20+CN20</f>
        <v>2930</v>
      </c>
      <c r="DG20" s="26">
        <v>12</v>
      </c>
      <c r="DH20" s="35">
        <v>350</v>
      </c>
      <c r="DI20" s="31"/>
      <c r="DJ20" s="4">
        <f>+DI20+DH20+DE20+DB20+DA20+CX20+CU20+CR20</f>
        <v>1530</v>
      </c>
      <c r="DK20" s="30">
        <v>19</v>
      </c>
      <c r="DL20" s="67">
        <v>1750</v>
      </c>
      <c r="DM20" s="31"/>
      <c r="DN20" s="4">
        <f>+DM20+DL20+DI20+DH20+DE20+DB20+DA20+CX20+CU20</f>
        <v>3280</v>
      </c>
      <c r="DO20" s="26">
        <v>12</v>
      </c>
      <c r="DP20" s="31"/>
      <c r="DQ20" s="4">
        <f>+DP20+DM20+DL20+DI20+DH20+DE20+DB20+DA20+CX20</f>
        <v>3280</v>
      </c>
      <c r="DR20" s="26">
        <v>12</v>
      </c>
      <c r="DS20" s="31"/>
      <c r="DT20" s="4">
        <f>+DS20+DP20+DM20+DL20+DI20+DH20+DE20+DB20+DA20</f>
        <v>3280</v>
      </c>
      <c r="DU20" s="26">
        <v>12</v>
      </c>
      <c r="DV20" s="31"/>
      <c r="DW20" s="4">
        <f>+DV20+DS20+DP20+DM20+DL20+DI20+DH20+DE20</f>
        <v>2100</v>
      </c>
      <c r="DX20" s="30">
        <v>20</v>
      </c>
      <c r="DY20" s="31"/>
      <c r="DZ20" s="4">
        <f>+DY20+DV20+DS20+DP20+DM20+DL20+DI20+DH20</f>
        <v>2100</v>
      </c>
      <c r="EA20" s="30">
        <v>17</v>
      </c>
    </row>
    <row r="21" spans="1:131" ht="15">
      <c r="A21" s="25">
        <v>12</v>
      </c>
      <c r="B21" s="1">
        <v>55</v>
      </c>
      <c r="C21" s="17" t="s">
        <v>44</v>
      </c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6">
        <f>SUM(M21,K21,I21,G21,E21)</f>
        <v>0</v>
      </c>
      <c r="O21" s="6" t="s">
        <v>97</v>
      </c>
      <c r="P21" s="11" t="s">
        <v>59</v>
      </c>
      <c r="Q21" s="13">
        <v>270</v>
      </c>
      <c r="R21" s="14">
        <f>SUM(Q21,M21,K21,I21,G21,E21)</f>
        <v>270</v>
      </c>
      <c r="S21" s="24">
        <v>35</v>
      </c>
      <c r="T21" s="11" t="s">
        <v>87</v>
      </c>
      <c r="U21" s="13">
        <v>600</v>
      </c>
      <c r="V21" s="15">
        <f>SUM(U21,Q21,M21,K21,I21,G21)</f>
        <v>870</v>
      </c>
      <c r="W21" s="20">
        <v>23</v>
      </c>
      <c r="X21" s="11" t="s">
        <v>73</v>
      </c>
      <c r="Y21" s="13">
        <v>500</v>
      </c>
      <c r="Z21" s="16">
        <f>SUM(Y21,U21,Q21,M21,K21,I21)</f>
        <v>1370</v>
      </c>
      <c r="AA21" s="22">
        <v>17</v>
      </c>
      <c r="AB21" s="11"/>
      <c r="AC21" s="13">
        <v>450</v>
      </c>
      <c r="AD21" s="4">
        <f>SUM(AC21,Y21,U21,Q21,M21,K21)</f>
        <v>1820</v>
      </c>
      <c r="AE21" s="26">
        <v>12</v>
      </c>
      <c r="AF21" s="11"/>
      <c r="AG21" s="28">
        <v>400</v>
      </c>
      <c r="AH21" s="13">
        <v>400</v>
      </c>
      <c r="AI21" s="4">
        <f>+AH21+AG21+AC21+Y21+U21+Q21+M21</f>
        <v>2620</v>
      </c>
      <c r="AJ21" s="26">
        <v>13</v>
      </c>
      <c r="AK21" s="13">
        <v>200</v>
      </c>
      <c r="AL21" s="4">
        <f>+Q21+U21+Y21+AC21+AG21+AH21+AK21</f>
        <v>2820</v>
      </c>
      <c r="AM21" s="26">
        <v>14</v>
      </c>
      <c r="AN21" s="31"/>
      <c r="AO21" s="32">
        <v>270</v>
      </c>
      <c r="AP21" s="4">
        <f>+U21+Y21+AC21+AG21+AH21+AK21+AN21+AO21</f>
        <v>2820</v>
      </c>
      <c r="AQ21" s="26">
        <v>15</v>
      </c>
      <c r="AR21" s="28">
        <v>200</v>
      </c>
      <c r="AS21" s="32">
        <v>120</v>
      </c>
      <c r="AT21" s="4">
        <f>+Y21+AC21+AG21+AH21+AK21+AN21+AO21+AR21+AS21</f>
        <v>2540</v>
      </c>
      <c r="AU21" s="30">
        <v>17</v>
      </c>
      <c r="AV21" s="31"/>
      <c r="AW21" s="31"/>
      <c r="AX21" s="4">
        <f>+AC21+AG21+AH21+AK21+AN21+AO21+AR21+AS21+AV21+AW21</f>
        <v>2040</v>
      </c>
      <c r="AY21" s="30">
        <v>21</v>
      </c>
      <c r="AZ21" s="31"/>
      <c r="BA21" s="31"/>
      <c r="BB21" s="4">
        <f>+AG21+AH21+AK21+AN21+AO21+AR21+AS21+AV21+AW21+AZ21+BA21</f>
        <v>1590</v>
      </c>
      <c r="BC21" s="30">
        <v>24</v>
      </c>
      <c r="BD21" s="31"/>
      <c r="BE21" s="4">
        <f>+AK21+AN21+AO21+AR21+AS21+AV21+AW21+AZ21+BA21+BD21</f>
        <v>790</v>
      </c>
      <c r="BF21" s="30">
        <v>35</v>
      </c>
      <c r="BG21" s="31"/>
      <c r="BH21" s="4">
        <f>+AN21+AO21+AR21+AS21+AV21+AW21+AZ21+BA21+BD21+BG21</f>
        <v>590</v>
      </c>
      <c r="BI21" s="30">
        <v>38</v>
      </c>
      <c r="BJ21" s="31"/>
      <c r="BK21" s="4">
        <f>+AR21+AS21+AV21+AW21+AZ21+BA21+BD21+BG21+BJ21</f>
        <v>320</v>
      </c>
      <c r="BL21" s="30">
        <v>42</v>
      </c>
      <c r="BM21" s="31"/>
      <c r="BN21" s="31"/>
      <c r="BO21" s="4">
        <f>+AV21+AW21+AZ21+BA21+BD21+BG21+BJ21+BM21+BN21</f>
        <v>0</v>
      </c>
      <c r="BP21" s="30" t="s">
        <v>97</v>
      </c>
      <c r="BQ21" s="31"/>
      <c r="BR21" s="4">
        <f>+AZ21+BA21+BD21+BG21+BJ21+BM21+BN21+BQ21</f>
        <v>0</v>
      </c>
      <c r="BS21" s="30" t="s">
        <v>97</v>
      </c>
      <c r="BT21" s="31"/>
      <c r="BU21" s="4">
        <f>+BT21+BQ21+BN21+BM21+BJ21+BG21+BD21</f>
        <v>0</v>
      </c>
      <c r="BV21" s="30" t="s">
        <v>97</v>
      </c>
      <c r="BW21" s="31"/>
      <c r="BX21" s="4">
        <f>+BT21+BQ21+BN21+BM21+BJ21+BG21+BW21</f>
        <v>0</v>
      </c>
      <c r="BY21" s="30" t="s">
        <v>97</v>
      </c>
      <c r="BZ21" s="31"/>
      <c r="CA21" s="31"/>
      <c r="CB21" s="4">
        <f>+BJ21+BM21+BN21+BQ21+BT21+BW21+BZ21+CA21</f>
        <v>0</v>
      </c>
      <c r="CC21" s="30" t="s">
        <v>97</v>
      </c>
      <c r="CD21" s="50">
        <v>120</v>
      </c>
      <c r="CE21" s="4">
        <f>+CD21+CA21+BZ21+BW21+BT21+BQ21+BN21+BM21</f>
        <v>120</v>
      </c>
      <c r="CF21" s="30">
        <v>44</v>
      </c>
      <c r="CG21" s="31"/>
      <c r="CH21" s="31"/>
      <c r="CI21" s="4">
        <f>+CG21+CD21+CA21+BZ21+BT21+BQ21+BW21+CH21</f>
        <v>120</v>
      </c>
      <c r="CJ21" s="30">
        <v>44</v>
      </c>
      <c r="CK21" s="31"/>
      <c r="CL21" s="4">
        <f>+CH21+CG21+CD21+CA21+BZ21+BW21+BT21+CK21</f>
        <v>120</v>
      </c>
      <c r="CM21" s="30">
        <v>43</v>
      </c>
      <c r="CN21" s="31"/>
      <c r="CO21" s="28">
        <v>350</v>
      </c>
      <c r="CP21" s="4">
        <f>+CO21+CN21+CK21+CH21+CG21+CD21+CA21+BZ21+BW21</f>
        <v>470</v>
      </c>
      <c r="CQ21" s="30">
        <v>38</v>
      </c>
      <c r="CR21" s="32">
        <v>400</v>
      </c>
      <c r="CS21" s="4">
        <f>+CR21+CO21+CN21+CK21+CH21+CG21+CD21+CA21+BZ21</f>
        <v>870</v>
      </c>
      <c r="CT21" s="30">
        <v>34</v>
      </c>
      <c r="CU21" s="31">
        <v>500</v>
      </c>
      <c r="CV21" s="4">
        <f>+CU21+CR21+CO21+CN21+CK21+CH21+CG21+CD21</f>
        <v>1370</v>
      </c>
      <c r="CW21" s="30">
        <v>21</v>
      </c>
      <c r="CX21" s="13">
        <v>400</v>
      </c>
      <c r="CY21" s="4">
        <f>+CX21+CU21+CR21+CO21+CN21+CK21+CH21+CG21</f>
        <v>1650</v>
      </c>
      <c r="CZ21" s="30">
        <v>21</v>
      </c>
      <c r="DA21" s="31"/>
      <c r="DB21" s="13">
        <v>350</v>
      </c>
      <c r="DC21" s="4">
        <f>+DB21+DA21+CX21+CU21+CR21+CO21+CN21+CK21</f>
        <v>2000</v>
      </c>
      <c r="DD21" s="30">
        <v>20</v>
      </c>
      <c r="DE21" s="32">
        <v>400</v>
      </c>
      <c r="DF21" s="4">
        <f>+DE21+DB21+DA21+CX21+CU21+CR21+CO21+CN21</f>
        <v>2400</v>
      </c>
      <c r="DG21" s="26">
        <v>14</v>
      </c>
      <c r="DH21" s="35">
        <v>200</v>
      </c>
      <c r="DI21" s="32">
        <v>500</v>
      </c>
      <c r="DJ21" s="4">
        <f>+DI21+DH21+DE21+DB21+DA21+CX21+CU21+CR21</f>
        <v>2750</v>
      </c>
      <c r="DK21" s="26">
        <v>13</v>
      </c>
      <c r="DL21" s="31"/>
      <c r="DM21" s="32">
        <v>570</v>
      </c>
      <c r="DN21" s="4">
        <f>+DM21+DL21+DI21+DH21+DE21+DB21+DA21+CX21+CU21</f>
        <v>2920</v>
      </c>
      <c r="DO21" s="26">
        <v>13</v>
      </c>
      <c r="DP21" s="13">
        <v>350</v>
      </c>
      <c r="DQ21" s="4">
        <f>+DP21+DM21+DL21+DI21+DH21+DE21+DB21+DA21+CX21</f>
        <v>2770</v>
      </c>
      <c r="DR21" s="26">
        <v>13</v>
      </c>
      <c r="DS21" s="32">
        <v>150</v>
      </c>
      <c r="DT21" s="4">
        <f>+DS21+DP21+DM21+DL21+DI21+DH21+DE21+DB21+DA21</f>
        <v>2520</v>
      </c>
      <c r="DU21" s="26">
        <v>16</v>
      </c>
      <c r="DV21" s="32">
        <v>120</v>
      </c>
      <c r="DW21" s="4">
        <f>+DV21+DS21+DP21+DM21+DL21+DI21+DH21+DE21</f>
        <v>2290</v>
      </c>
      <c r="DX21" s="30">
        <v>17</v>
      </c>
      <c r="DY21" s="32">
        <v>150</v>
      </c>
      <c r="DZ21" s="4">
        <f>+DY21+DV21+DS21+DP21+DM21+DL21+DI21+DH21</f>
        <v>2040</v>
      </c>
      <c r="EA21" s="30">
        <v>18</v>
      </c>
    </row>
    <row r="22" spans="1:131" ht="15">
      <c r="A22" s="25">
        <v>24</v>
      </c>
      <c r="B22" s="1"/>
      <c r="C22" s="17" t="s">
        <v>90</v>
      </c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6">
        <f>SUM(M22,K22,I22,G22,E22)</f>
        <v>0</v>
      </c>
      <c r="O22" s="6" t="s">
        <v>97</v>
      </c>
      <c r="P22" s="11"/>
      <c r="Q22" s="12"/>
      <c r="R22" s="14">
        <f>SUM(Q22,M22,K22,I22,G22,E22)</f>
        <v>0</v>
      </c>
      <c r="S22" s="24" t="s">
        <v>97</v>
      </c>
      <c r="T22" s="11"/>
      <c r="U22" s="12"/>
      <c r="V22" s="15">
        <f>SUM(U22,Q22,M22,K22,I22,G22)</f>
        <v>0</v>
      </c>
      <c r="W22" s="20" t="s">
        <v>97</v>
      </c>
      <c r="X22" s="11" t="s">
        <v>60</v>
      </c>
      <c r="Y22" s="13">
        <v>240</v>
      </c>
      <c r="Z22" s="16">
        <f>SUM(Y22,U22,Q22,M22,K22,I22)</f>
        <v>240</v>
      </c>
      <c r="AA22" s="22">
        <v>37</v>
      </c>
      <c r="AB22" s="11"/>
      <c r="AC22" s="13">
        <v>500</v>
      </c>
      <c r="AD22" s="4">
        <f>SUM(AC22,Y22,U22,Q22,M22,K22)</f>
        <v>740</v>
      </c>
      <c r="AE22" s="6">
        <v>24</v>
      </c>
      <c r="AF22" s="11"/>
      <c r="AG22" s="28">
        <v>400</v>
      </c>
      <c r="AH22" s="13">
        <v>670</v>
      </c>
      <c r="AI22" s="4">
        <f>+AH22+AG22+AC22+Y22+U22+Q22+M22</f>
        <v>1810</v>
      </c>
      <c r="AJ22" s="6">
        <v>19</v>
      </c>
      <c r="AK22" s="13">
        <v>600</v>
      </c>
      <c r="AL22" s="4">
        <f>+Q22+U22+Y22+AC22+AG22+AH22+AK22</f>
        <v>2410</v>
      </c>
      <c r="AM22" s="26">
        <v>16</v>
      </c>
      <c r="AN22" s="32">
        <v>200</v>
      </c>
      <c r="AO22" s="32">
        <v>530</v>
      </c>
      <c r="AP22" s="4">
        <f>+U22+Y22+AC22+AG22+AH22+AK22+AN22+AO22</f>
        <v>3140</v>
      </c>
      <c r="AQ22" s="26">
        <v>14</v>
      </c>
      <c r="AR22" s="28">
        <v>350</v>
      </c>
      <c r="AS22" s="32">
        <v>660</v>
      </c>
      <c r="AT22" s="4">
        <f>+Y22+AC22+AG22+AH22+AK22+AN22+AO22+AR22+AS22</f>
        <v>4150</v>
      </c>
      <c r="AU22" s="26">
        <v>12</v>
      </c>
      <c r="AV22" s="31"/>
      <c r="AW22" s="32">
        <v>560</v>
      </c>
      <c r="AX22" s="4">
        <f>+AC22+AG22+AH22+AK22+AN22+AO22+AR22+AS22+AV22+AW22</f>
        <v>4470</v>
      </c>
      <c r="AY22" s="26">
        <v>11</v>
      </c>
      <c r="AZ22" s="35">
        <v>200</v>
      </c>
      <c r="BA22" s="33">
        <v>450</v>
      </c>
      <c r="BB22" s="4">
        <f>+AG22+AH22+AK22+AN22+AO22+AR22+AS22+AV22+AW22+AZ22+BA22</f>
        <v>4620</v>
      </c>
      <c r="BC22" s="26">
        <v>11</v>
      </c>
      <c r="BD22" s="32">
        <v>400</v>
      </c>
      <c r="BE22" s="4">
        <f>+AK22+AN22+AO22+AR22+AS22+AV22+AW22+AZ22+BA22+BD22</f>
        <v>3950</v>
      </c>
      <c r="BF22" s="26">
        <v>11</v>
      </c>
      <c r="BG22" s="32">
        <v>350</v>
      </c>
      <c r="BH22" s="4">
        <f>+AN22+AO22+AR22+AS22+AV22+AW22+AZ22+BA22+BD22+BG22</f>
        <v>3700</v>
      </c>
      <c r="BI22" s="26">
        <v>10</v>
      </c>
      <c r="BJ22" s="13">
        <v>450</v>
      </c>
      <c r="BK22" s="4">
        <f>+AR22+AS22+AV22+AW22+AZ22+BA22+BD22+BG22+BJ22</f>
        <v>3420</v>
      </c>
      <c r="BL22" s="26">
        <v>10</v>
      </c>
      <c r="BM22" s="35">
        <v>350</v>
      </c>
      <c r="BN22" s="31">
        <v>300</v>
      </c>
      <c r="BO22" s="4">
        <f>+AV22+AW22+AZ22+BA22+BD22+BG22+BJ22+BM22+BN22</f>
        <v>3060</v>
      </c>
      <c r="BP22" s="26">
        <v>12</v>
      </c>
      <c r="BQ22" s="32">
        <v>210</v>
      </c>
      <c r="BR22" s="4">
        <f>+AZ22+BA22+BD22+BG22+BJ22+BM22+BN22+BQ22</f>
        <v>2710</v>
      </c>
      <c r="BS22" s="26">
        <v>14</v>
      </c>
      <c r="BT22" s="32">
        <v>250</v>
      </c>
      <c r="BU22" s="4">
        <f>+BT22+BQ22+BN22+BM22+BJ22+BG22+BD22</f>
        <v>2310</v>
      </c>
      <c r="BV22" s="26">
        <v>15</v>
      </c>
      <c r="BW22" s="32">
        <v>400</v>
      </c>
      <c r="BX22" s="4">
        <f>+BT22+BQ22+BN22+BM22+BJ22+BG22+BW22</f>
        <v>2310</v>
      </c>
      <c r="BY22" s="30">
        <v>18</v>
      </c>
      <c r="BZ22" s="35">
        <v>700</v>
      </c>
      <c r="CA22" s="13">
        <v>350</v>
      </c>
      <c r="CB22" s="4">
        <f>+BJ22+BM22+BN22+BQ22+BT22+BW22+BZ22+CA22</f>
        <v>3010</v>
      </c>
      <c r="CC22" s="30">
        <v>18</v>
      </c>
      <c r="CD22" s="50">
        <v>400</v>
      </c>
      <c r="CE22" s="4">
        <f>+CD22+CA22+BZ22+BW22+BT22+BQ22+BN22+BM22</f>
        <v>2960</v>
      </c>
      <c r="CF22" s="30">
        <v>17</v>
      </c>
      <c r="CG22" s="32">
        <v>400</v>
      </c>
      <c r="CH22" s="31"/>
      <c r="CI22" s="4">
        <f>+CG22+CD22+CA22+BZ22+BT22+BQ22+BW22+CH22</f>
        <v>2710</v>
      </c>
      <c r="CJ22" s="30">
        <v>17</v>
      </c>
      <c r="CK22" s="28">
        <v>400</v>
      </c>
      <c r="CL22" s="4">
        <f>+CH22+CG22+CD22+CA22+BZ22+BW22+BT22+CK22</f>
        <v>2900</v>
      </c>
      <c r="CM22" s="26">
        <v>16</v>
      </c>
      <c r="CN22" s="35">
        <v>200</v>
      </c>
      <c r="CO22" s="28">
        <v>450</v>
      </c>
      <c r="CP22" s="4">
        <f>+CO22+CN22+CK22+CH22+CG22+CD22+CA22+BZ22+BW22</f>
        <v>3300</v>
      </c>
      <c r="CQ22" s="26">
        <v>15</v>
      </c>
      <c r="CR22" s="50">
        <v>400</v>
      </c>
      <c r="CS22" s="4">
        <f>+CR22+CO22+CN22+CK22+CH22+CG22+CD22+CA22+BZ22</f>
        <v>3300</v>
      </c>
      <c r="CT22" s="26">
        <v>16</v>
      </c>
      <c r="CU22" s="31">
        <v>580</v>
      </c>
      <c r="CV22" s="4">
        <f>+CU22+CR22+CO22+CN22+CK22+CH22+CG22+CD22</f>
        <v>2830</v>
      </c>
      <c r="CW22" s="26">
        <v>15</v>
      </c>
      <c r="CX22" s="55"/>
      <c r="CY22" s="4">
        <f>+CX22+CU22+CR22+CO22+CN22+CK22+CH22+CG22</f>
        <v>2430</v>
      </c>
      <c r="CZ22" s="26">
        <v>16</v>
      </c>
      <c r="DA22" s="31"/>
      <c r="DB22" s="31"/>
      <c r="DC22" s="4">
        <f>+DB22+DA22+CX22+CU22+CR22+CO22+CN22+CK22</f>
        <v>2030</v>
      </c>
      <c r="DD22" s="30">
        <v>17</v>
      </c>
      <c r="DE22" s="13">
        <v>550</v>
      </c>
      <c r="DF22" s="4">
        <f>+DE22+DB22+DA22+CX22+CU22+CR22+CO22+CN22</f>
        <v>2180</v>
      </c>
      <c r="DG22" s="26">
        <v>16</v>
      </c>
      <c r="DH22" s="35">
        <v>200</v>
      </c>
      <c r="DI22" s="13">
        <v>450</v>
      </c>
      <c r="DJ22" s="4">
        <f>+DI22+DH22+DE22+DB22+DA22+CX22+CU22+CR22</f>
        <v>2180</v>
      </c>
      <c r="DK22" s="26">
        <v>14</v>
      </c>
      <c r="DL22" s="31"/>
      <c r="DM22" s="32">
        <v>400</v>
      </c>
      <c r="DN22" s="4">
        <f>+DM22+DL22+DI22+DH22+DE22+DB22+DA22+CX22+CU22</f>
        <v>2180</v>
      </c>
      <c r="DO22" s="30">
        <v>17</v>
      </c>
      <c r="DP22" s="13">
        <v>400</v>
      </c>
      <c r="DQ22" s="4">
        <f>+DP22+DM22+DL22+DI22+DH22+DE22+DB22+DA22+CX22</f>
        <v>2000</v>
      </c>
      <c r="DR22" s="30">
        <v>19</v>
      </c>
      <c r="DS22" s="13">
        <v>450</v>
      </c>
      <c r="DT22" s="4">
        <f>+DS22+DP22+DM22+DL22+DI22+DH22+DE22+DB22+DA22</f>
        <v>2450</v>
      </c>
      <c r="DU22" s="30">
        <v>18</v>
      </c>
      <c r="DV22" s="32">
        <v>90</v>
      </c>
      <c r="DW22" s="4">
        <f>+DV22+DS22+DP22+DM22+DL22+DI22+DH22+DE22</f>
        <v>2540</v>
      </c>
      <c r="DX22" s="26">
        <v>14</v>
      </c>
      <c r="DY22" s="31"/>
      <c r="DZ22" s="4">
        <f>+DY22+DV22+DS22+DP22+DM22+DL22+DI22+DH22</f>
        <v>1990</v>
      </c>
      <c r="EA22" s="30">
        <v>19</v>
      </c>
    </row>
    <row r="23" spans="1:131" ht="15">
      <c r="A23" s="25">
        <v>61</v>
      </c>
      <c r="B23" s="1">
        <v>27</v>
      </c>
      <c r="C23" s="17" t="s">
        <v>122</v>
      </c>
      <c r="D23" s="11" t="s">
        <v>63</v>
      </c>
      <c r="E23" s="13">
        <v>90</v>
      </c>
      <c r="F23" s="11"/>
      <c r="G23" s="12"/>
      <c r="H23" s="11"/>
      <c r="I23" s="12"/>
      <c r="J23" s="11"/>
      <c r="K23" s="12"/>
      <c r="L23" s="11"/>
      <c r="M23" s="12"/>
      <c r="N23" s="6">
        <v>0</v>
      </c>
      <c r="O23" s="6" t="s">
        <v>97</v>
      </c>
      <c r="P23" s="11"/>
      <c r="Q23" s="12"/>
      <c r="R23" s="14">
        <v>0</v>
      </c>
      <c r="S23" s="24" t="s">
        <v>97</v>
      </c>
      <c r="T23" s="11"/>
      <c r="U23" s="12"/>
      <c r="V23" s="15">
        <f>SUM(U23,Q23,M23,K23,I23,G23)</f>
        <v>0</v>
      </c>
      <c r="W23" s="20" t="s">
        <v>97</v>
      </c>
      <c r="X23" s="11"/>
      <c r="Y23" s="12"/>
      <c r="Z23" s="16">
        <f>SUM(Y23,U23,Q23,M23,K23,I23)</f>
        <v>0</v>
      </c>
      <c r="AA23" s="22" t="s">
        <v>97</v>
      </c>
      <c r="AB23" s="11"/>
      <c r="AC23" s="12"/>
      <c r="AD23" s="4">
        <f>MAX(AC23,Y23,U23,Q23,M23,K23)</f>
        <v>0</v>
      </c>
      <c r="AE23" s="6" t="s">
        <v>97</v>
      </c>
      <c r="AF23" s="11"/>
      <c r="AG23" s="12"/>
      <c r="AH23" s="12"/>
      <c r="AI23" s="4">
        <f>+AH23+AG23+AC23+Y23+U23+Q23+M23</f>
        <v>0</v>
      </c>
      <c r="AJ23" s="6" t="s">
        <v>97</v>
      </c>
      <c r="AK23" s="12"/>
      <c r="AL23" s="4">
        <f>+Q23+U23+Y23+AC23+AG23+AH23+AK23</f>
        <v>0</v>
      </c>
      <c r="AM23" s="30" t="s">
        <v>97</v>
      </c>
      <c r="AN23" s="31"/>
      <c r="AO23" s="32">
        <v>150</v>
      </c>
      <c r="AP23" s="4">
        <f>+U23+Y23+AC23+AG23+AH23+AK23+AN23+AO23</f>
        <v>150</v>
      </c>
      <c r="AQ23" s="30">
        <v>48</v>
      </c>
      <c r="AR23" s="31"/>
      <c r="AS23" s="31"/>
      <c r="AT23" s="4">
        <f>+Y23+AC23+AG23+AH23+AK23+AN23+AO23+AR23+AS23</f>
        <v>150</v>
      </c>
      <c r="AU23" s="30">
        <v>46</v>
      </c>
      <c r="AV23" s="31"/>
      <c r="AW23" s="31"/>
      <c r="AX23" s="4">
        <f>+AC23+AG23+AH23+AK23+AN23+AO23+AR23+AS23+AV23+AW23</f>
        <v>150</v>
      </c>
      <c r="AY23" s="30">
        <v>47</v>
      </c>
      <c r="AZ23" s="31"/>
      <c r="BA23" s="31"/>
      <c r="BB23" s="4">
        <f>+AG23+AH23+AK23+AN23+AO23+AR23+AS23+AV23+AW23+AZ23+BA23</f>
        <v>150</v>
      </c>
      <c r="BC23" s="30">
        <v>55</v>
      </c>
      <c r="BD23" s="31"/>
      <c r="BE23" s="4">
        <f>+AK23+AN23+AO23+AR23+AS23+AV23+AW23+AZ23+BA23+BD23</f>
        <v>150</v>
      </c>
      <c r="BF23" s="30">
        <v>51</v>
      </c>
      <c r="BG23" s="31"/>
      <c r="BH23" s="4">
        <f>+AN23+AO23+AR23+AS23+AV23+AW23+AZ23+BA23+BD23+BG23</f>
        <v>150</v>
      </c>
      <c r="BI23" s="30">
        <v>49</v>
      </c>
      <c r="BJ23" s="31"/>
      <c r="BK23" s="4">
        <f>+AR23+AS23+AV23+AW23+AZ23+BA23+BD23+BG23+BJ23</f>
        <v>0</v>
      </c>
      <c r="BL23" s="30" t="s">
        <v>97</v>
      </c>
      <c r="BM23" s="35">
        <v>100</v>
      </c>
      <c r="BN23" s="32">
        <v>150</v>
      </c>
      <c r="BO23" s="4">
        <f>+AV23+AW23+AZ23+BA23+BD23+BG23+BJ23+BM23+BN23</f>
        <v>250</v>
      </c>
      <c r="BP23" s="30">
        <v>42</v>
      </c>
      <c r="BQ23" s="32">
        <v>170</v>
      </c>
      <c r="BR23" s="4">
        <f>+AZ23+BA23+BD23+BG23+BJ23+BM23+BN23+BQ23</f>
        <v>420</v>
      </c>
      <c r="BS23" s="30">
        <v>37</v>
      </c>
      <c r="BT23" s="32">
        <v>70</v>
      </c>
      <c r="BU23" s="4">
        <f>+BT23+BQ23+BN23+BM23+BJ23+BG23+BD23</f>
        <v>490</v>
      </c>
      <c r="BV23" s="30">
        <v>34</v>
      </c>
      <c r="BW23" s="31"/>
      <c r="BX23" s="4">
        <f>+BT23+BQ23+BN23+BM23+BJ23+BG23+BW23</f>
        <v>490</v>
      </c>
      <c r="BY23" s="30">
        <v>33</v>
      </c>
      <c r="BZ23" s="31"/>
      <c r="CA23" s="13">
        <v>70</v>
      </c>
      <c r="CB23" s="4">
        <f>+BJ23+BM23+BN23+BQ23+BT23+BW23+BZ23+CA23</f>
        <v>560</v>
      </c>
      <c r="CC23" s="30">
        <v>37</v>
      </c>
      <c r="CD23" s="50">
        <v>90</v>
      </c>
      <c r="CE23" s="4">
        <f>+CD23+CA23+BZ23+BW23+BT23+BQ23+BN23+BM23</f>
        <v>650</v>
      </c>
      <c r="CF23" s="30">
        <v>35</v>
      </c>
      <c r="CG23" s="31"/>
      <c r="CH23" s="31"/>
      <c r="CI23" s="4">
        <f>+CG23+CD23+CA23+BZ23+BT23+BQ23+BW23+CH23</f>
        <v>400</v>
      </c>
      <c r="CJ23" s="30">
        <v>38</v>
      </c>
      <c r="CK23" s="32">
        <v>150</v>
      </c>
      <c r="CL23" s="4">
        <f>+CH23+CG23+CD23+CA23+BZ23+BW23+BT23+CK23</f>
        <v>380</v>
      </c>
      <c r="CM23" s="30">
        <v>41</v>
      </c>
      <c r="CN23" s="35">
        <v>200</v>
      </c>
      <c r="CO23" s="28">
        <v>250</v>
      </c>
      <c r="CP23" s="4">
        <f>+CO23+CN23+CK23+CH23+CG23+CD23+CA23+BZ23+BW23</f>
        <v>760</v>
      </c>
      <c r="CQ23" s="30">
        <v>36</v>
      </c>
      <c r="CR23" s="31"/>
      <c r="CS23" s="4">
        <f>+CR23+CO23+CN23+CK23+CH23+CG23+CD23+CA23+BZ23</f>
        <v>760</v>
      </c>
      <c r="CT23" s="30">
        <v>36</v>
      </c>
      <c r="CU23" s="31"/>
      <c r="CV23" s="4">
        <f>+CU23+CR23+CO23+CN23+CK23+CH23+CG23+CD23</f>
        <v>690</v>
      </c>
      <c r="CW23" s="30">
        <v>29</v>
      </c>
      <c r="CX23" s="31"/>
      <c r="CY23" s="4">
        <f>+CX23+CU23+CR23+CO23+CN23+CK23+CH23+CG23</f>
        <v>600</v>
      </c>
      <c r="CZ23" s="30">
        <v>30</v>
      </c>
      <c r="DA23" s="31"/>
      <c r="DB23" s="31"/>
      <c r="DC23" s="4">
        <f>+DB23+DA23+CX23+CU23+CR23+CO23+CN23+CK23</f>
        <v>600</v>
      </c>
      <c r="DD23" s="30">
        <v>28</v>
      </c>
      <c r="DE23" s="32">
        <v>450</v>
      </c>
      <c r="DF23" s="4">
        <f>+DE23+DB23+DA23+CX23+CU23+CR23+CO23+CN23</f>
        <v>900</v>
      </c>
      <c r="DG23" s="30">
        <v>25</v>
      </c>
      <c r="DH23" s="35">
        <v>200</v>
      </c>
      <c r="DI23" s="32">
        <v>400</v>
      </c>
      <c r="DJ23" s="4">
        <f>+DI23+DH23+DE23+DB23+DA23+CX23+CU23+CR23</f>
        <v>1050</v>
      </c>
      <c r="DK23" s="30">
        <v>22</v>
      </c>
      <c r="DL23" s="35">
        <v>500</v>
      </c>
      <c r="DM23" s="13">
        <v>300</v>
      </c>
      <c r="DN23" s="4">
        <f>+DM23+DL23+DI23+DH23+DE23+DB23+DA23+CX23+CU23</f>
        <v>1850</v>
      </c>
      <c r="DO23" s="30">
        <v>20</v>
      </c>
      <c r="DP23" s="13">
        <v>300</v>
      </c>
      <c r="DQ23" s="4">
        <f>+DP23+DM23+DL23+DI23+DH23+DE23+DB23+DA23+CX23</f>
        <v>2150</v>
      </c>
      <c r="DR23" s="30">
        <v>18</v>
      </c>
      <c r="DS23" s="32">
        <v>90</v>
      </c>
      <c r="DT23" s="4">
        <f>+DS23+DP23+DM23+DL23+DI23+DH23+DE23+DB23+DA23</f>
        <v>2240</v>
      </c>
      <c r="DU23" s="30">
        <v>19</v>
      </c>
      <c r="DV23" s="31"/>
      <c r="DW23" s="4">
        <f>+DV23+DS23+DP23+DM23+DL23+DI23+DH23+DE23</f>
        <v>2240</v>
      </c>
      <c r="DX23" s="30">
        <v>18</v>
      </c>
      <c r="DY23" s="32">
        <v>70</v>
      </c>
      <c r="DZ23" s="4">
        <f>+DY23+DV23+DS23+DP23+DM23+DL23+DI23+DH23</f>
        <v>1860</v>
      </c>
      <c r="EA23" s="30">
        <v>20</v>
      </c>
    </row>
    <row r="24" spans="1:131" ht="15">
      <c r="A24" s="25">
        <v>27</v>
      </c>
      <c r="B24" s="1">
        <v>13</v>
      </c>
      <c r="C24" s="17" t="s">
        <v>15</v>
      </c>
      <c r="D24" s="11"/>
      <c r="E24" s="12"/>
      <c r="F24" s="11"/>
      <c r="G24" s="12"/>
      <c r="H24" s="11" t="s">
        <v>63</v>
      </c>
      <c r="I24" s="13">
        <v>120</v>
      </c>
      <c r="J24" s="11" t="s">
        <v>82</v>
      </c>
      <c r="K24" s="13">
        <v>70</v>
      </c>
      <c r="L24" s="11" t="s">
        <v>61</v>
      </c>
      <c r="M24" s="13">
        <v>150</v>
      </c>
      <c r="N24" s="6">
        <f>SUM(M24,K24,I24,G24,E24)</f>
        <v>340</v>
      </c>
      <c r="O24" s="6">
        <v>28</v>
      </c>
      <c r="P24" s="11" t="s">
        <v>64</v>
      </c>
      <c r="Q24" s="13">
        <v>150</v>
      </c>
      <c r="R24" s="14">
        <f>SUM(Q24,M24,K24,I24,G24,E24)</f>
        <v>490</v>
      </c>
      <c r="S24" s="24">
        <v>28</v>
      </c>
      <c r="T24" s="11" t="s">
        <v>79</v>
      </c>
      <c r="U24" s="13">
        <v>50</v>
      </c>
      <c r="V24" s="15">
        <f>SUM(U24,Q24,M24,K24,I24,G24)</f>
        <v>540</v>
      </c>
      <c r="W24" s="20">
        <v>27</v>
      </c>
      <c r="X24" s="11" t="s">
        <v>83</v>
      </c>
      <c r="Y24" s="13">
        <v>50</v>
      </c>
      <c r="Z24" s="16">
        <f>SUM(Y24,U24,Q24,M24,K24,I24)</f>
        <v>590</v>
      </c>
      <c r="AA24" s="22">
        <v>27</v>
      </c>
      <c r="AB24" s="11"/>
      <c r="AC24" s="13">
        <v>30</v>
      </c>
      <c r="AD24" s="4">
        <f>SUM(AC24,Y24,U24,Q24,M24,K24)</f>
        <v>500</v>
      </c>
      <c r="AE24" s="6">
        <v>27</v>
      </c>
      <c r="AF24" s="11"/>
      <c r="AG24" s="28">
        <v>400</v>
      </c>
      <c r="AH24" s="13">
        <v>90</v>
      </c>
      <c r="AI24" s="4">
        <f>+AH24+AG24+AC24+Y24+U24+Q24+M24</f>
        <v>920</v>
      </c>
      <c r="AJ24" s="6">
        <v>28</v>
      </c>
      <c r="AK24" s="13">
        <v>30</v>
      </c>
      <c r="AL24" s="4">
        <f>+Q24+U24+Y24+AC24+AG24+AH24+AK24</f>
        <v>800</v>
      </c>
      <c r="AM24" s="30">
        <v>28</v>
      </c>
      <c r="AN24" s="31"/>
      <c r="AO24" s="32">
        <v>50</v>
      </c>
      <c r="AP24" s="4">
        <f>+U24+Y24+AC24+AG24+AH24+AK24+AN24+AO24</f>
        <v>700</v>
      </c>
      <c r="AQ24" s="30">
        <v>29</v>
      </c>
      <c r="AR24" s="28">
        <v>200</v>
      </c>
      <c r="AS24" s="32">
        <v>50</v>
      </c>
      <c r="AT24" s="4">
        <f>+Y24+AC24+AG24+AH24+AK24+AN24+AO24+AR24+AS24</f>
        <v>900</v>
      </c>
      <c r="AU24" s="30">
        <v>29</v>
      </c>
      <c r="AV24" s="31"/>
      <c r="AW24" s="32">
        <v>70</v>
      </c>
      <c r="AX24" s="4">
        <f>+AC24+AG24+AH24+AK24+AN24+AO24+AR24+AS24+AV24+AW24</f>
        <v>920</v>
      </c>
      <c r="AY24" s="30">
        <v>29</v>
      </c>
      <c r="AZ24" s="35">
        <v>200</v>
      </c>
      <c r="BA24" s="32">
        <v>200</v>
      </c>
      <c r="BB24" s="4">
        <f>+AG24+AH24+AK24+AN24+AO24+AR24+AS24+AV24+AW24+AZ24+BA24</f>
        <v>1290</v>
      </c>
      <c r="BC24" s="30">
        <v>28</v>
      </c>
      <c r="BD24" s="32">
        <v>120</v>
      </c>
      <c r="BE24" s="4">
        <f>+AK24+AN24+AO24+AR24+AS24+AV24+AW24+AZ24+BA24+BD24</f>
        <v>920</v>
      </c>
      <c r="BF24" s="30">
        <v>33</v>
      </c>
      <c r="BG24" s="32">
        <v>50</v>
      </c>
      <c r="BH24" s="4">
        <f>+AN24+AO24+AR24+AS24+AV24+AW24+AZ24+BA24+BD24+BG24</f>
        <v>940</v>
      </c>
      <c r="BI24" s="30">
        <v>31</v>
      </c>
      <c r="BJ24" s="32">
        <v>70</v>
      </c>
      <c r="BK24" s="4">
        <f>+AR24+AS24+AV24+AW24+AZ24+BA24+BD24+BG24+BJ24</f>
        <v>960</v>
      </c>
      <c r="BL24" s="30">
        <v>33</v>
      </c>
      <c r="BM24" s="35">
        <v>200</v>
      </c>
      <c r="BN24" s="32">
        <v>70</v>
      </c>
      <c r="BO24" s="4">
        <f>+AV24+AW24+AZ24+BA24+BD24+BG24+BJ24+BM24+BN24</f>
        <v>980</v>
      </c>
      <c r="BP24" s="30">
        <v>31</v>
      </c>
      <c r="BQ24" s="32">
        <v>70</v>
      </c>
      <c r="BR24" s="4">
        <f>+AZ24+BA24+BD24+BG24+BJ24+BM24+BN24+BQ24</f>
        <v>980</v>
      </c>
      <c r="BS24" s="30">
        <v>31</v>
      </c>
      <c r="BT24" s="32">
        <v>90</v>
      </c>
      <c r="BU24" s="4">
        <f>+BT24+BQ24+BN24+BM24+BJ24+BG24+BD24</f>
        <v>670</v>
      </c>
      <c r="BV24" s="30">
        <v>31</v>
      </c>
      <c r="BW24" s="32">
        <v>120</v>
      </c>
      <c r="BX24" s="4">
        <f>+BT24+BQ24+BN24+BM24+BJ24+BG24+BW24</f>
        <v>670</v>
      </c>
      <c r="BY24" s="30">
        <v>31</v>
      </c>
      <c r="BZ24" s="35">
        <v>400</v>
      </c>
      <c r="CA24" s="13">
        <v>30</v>
      </c>
      <c r="CB24" s="4">
        <f>+BJ24+BM24+BN24+BQ24+BT24+BW24+BZ24+CA24</f>
        <v>1050</v>
      </c>
      <c r="CC24" s="30">
        <v>32</v>
      </c>
      <c r="CD24" s="50">
        <v>50</v>
      </c>
      <c r="CE24" s="4">
        <f>+CD24+CA24+BZ24+BW24+BT24+BQ24+BN24+BM24</f>
        <v>1030</v>
      </c>
      <c r="CF24" s="30">
        <v>30</v>
      </c>
      <c r="CG24" s="32">
        <v>70</v>
      </c>
      <c r="CH24" s="31"/>
      <c r="CI24" s="4">
        <f>+CG24+CD24+CA24+BZ24+BT24+BQ24+BW24+CH24</f>
        <v>830</v>
      </c>
      <c r="CJ24" s="30">
        <v>31</v>
      </c>
      <c r="CK24" s="32">
        <v>90</v>
      </c>
      <c r="CL24" s="4">
        <f>+CH24+CG24+CD24+CA24+BZ24+BW24+BT24+CK24</f>
        <v>850</v>
      </c>
      <c r="CM24" s="30">
        <v>32</v>
      </c>
      <c r="CN24" s="35">
        <v>200</v>
      </c>
      <c r="CO24" s="28">
        <v>120</v>
      </c>
      <c r="CP24" s="4">
        <f>+CO24+CN24+CK24+CH24+CG24+CD24+CA24+BZ24+BW24</f>
        <v>1080</v>
      </c>
      <c r="CQ24" s="30">
        <v>30</v>
      </c>
      <c r="CR24" s="32">
        <v>200</v>
      </c>
      <c r="CS24" s="4">
        <f>+CR24+CO24+CN24+CK24+CH24+CG24+CD24+CA24+BZ24</f>
        <v>1160</v>
      </c>
      <c r="CT24" s="30">
        <v>29</v>
      </c>
      <c r="CU24" s="31"/>
      <c r="CV24" s="4">
        <f>+CU24+CR24+CO24+CN24+CK24+CH24+CG24+CD24</f>
        <v>730</v>
      </c>
      <c r="CW24" s="30">
        <v>28</v>
      </c>
      <c r="CX24" s="13">
        <v>500</v>
      </c>
      <c r="CY24" s="4">
        <f>+CX24+CU24+CR24+CO24+CN24+CK24+CH24+CG24</f>
        <v>1180</v>
      </c>
      <c r="CZ24" s="30">
        <v>25</v>
      </c>
      <c r="DA24" s="35">
        <v>200</v>
      </c>
      <c r="DB24" s="32">
        <v>400</v>
      </c>
      <c r="DC24" s="4">
        <f>+DB24+DA24+CX24+CU24+CR24+CO24+CN24+CK24</f>
        <v>1710</v>
      </c>
      <c r="DD24" s="30">
        <v>22</v>
      </c>
      <c r="DE24" s="32">
        <v>300</v>
      </c>
      <c r="DF24" s="4">
        <f>+DE24+DB24+DA24+CX24+CU24+CR24+CO24+CN24</f>
        <v>1920</v>
      </c>
      <c r="DG24" s="30">
        <v>18</v>
      </c>
      <c r="DH24" s="35">
        <v>200</v>
      </c>
      <c r="DI24" s="13">
        <v>200</v>
      </c>
      <c r="DJ24" s="4">
        <f>+DI24+DH24+DE24+DB24+DA24+CX24+CU24+CR24</f>
        <v>2000</v>
      </c>
      <c r="DK24" s="26">
        <v>16</v>
      </c>
      <c r="DL24" s="35">
        <v>500</v>
      </c>
      <c r="DM24" s="13">
        <v>200</v>
      </c>
      <c r="DN24" s="4">
        <f>+DM24+DL24+DI24+DH24+DE24+DB24+DA24+CX24+CU24</f>
        <v>2500</v>
      </c>
      <c r="DO24" s="26">
        <v>15</v>
      </c>
      <c r="DP24" s="13">
        <v>250</v>
      </c>
      <c r="DQ24" s="4">
        <f>+DP24+DM24+DL24+DI24+DH24+DE24+DB24+DA24+CX24</f>
        <v>2750</v>
      </c>
      <c r="DR24" s="26">
        <v>14</v>
      </c>
      <c r="DS24" s="34">
        <v>300</v>
      </c>
      <c r="DT24" s="4">
        <f>+DS24+DP24+DM24+DL24+DI24+DH24+DE24+DB24+DA24</f>
        <v>2550</v>
      </c>
      <c r="DU24" s="26">
        <v>15</v>
      </c>
      <c r="DV24" s="32">
        <v>70</v>
      </c>
      <c r="DW24" s="4">
        <f>+DV24+DS24+DP24+DM24+DL24+DI24+DH24+DE24</f>
        <v>2020</v>
      </c>
      <c r="DX24" s="30">
        <v>21</v>
      </c>
      <c r="DY24" s="32">
        <v>110</v>
      </c>
      <c r="DZ24" s="4">
        <f>+DY24+DV24+DS24+DP24+DM24+DL24+DI24+DH24</f>
        <v>1830</v>
      </c>
      <c r="EA24" s="30">
        <v>21</v>
      </c>
    </row>
    <row r="25" spans="1:131" ht="15">
      <c r="A25" s="25">
        <v>14</v>
      </c>
      <c r="B25" s="1">
        <v>41</v>
      </c>
      <c r="C25" s="17" t="s">
        <v>32</v>
      </c>
      <c r="D25" s="11"/>
      <c r="E25" s="12"/>
      <c r="F25" s="12"/>
      <c r="G25" s="12"/>
      <c r="H25" s="13" t="s">
        <v>56</v>
      </c>
      <c r="I25" s="13">
        <v>400</v>
      </c>
      <c r="J25" s="11" t="s">
        <v>70</v>
      </c>
      <c r="K25" s="13">
        <v>730</v>
      </c>
      <c r="L25" s="11"/>
      <c r="M25" s="12"/>
      <c r="N25" s="6">
        <f>SUM(M25,K25,I25,G25,E25)</f>
        <v>1130</v>
      </c>
      <c r="O25" s="6">
        <v>19</v>
      </c>
      <c r="P25" s="11"/>
      <c r="Q25" s="12"/>
      <c r="R25" s="14">
        <f>SUM(Q25,M25,K25,I25,G25,E25)</f>
        <v>1130</v>
      </c>
      <c r="S25" s="24">
        <v>19</v>
      </c>
      <c r="T25" s="11"/>
      <c r="U25" s="12"/>
      <c r="V25" s="15">
        <f>SUM(U25,Q25,M25,K25,I25,G25)</f>
        <v>1130</v>
      </c>
      <c r="W25" s="20">
        <v>19</v>
      </c>
      <c r="X25" s="11"/>
      <c r="Y25" s="12"/>
      <c r="Z25" s="16">
        <f>SUM(Y25,U25,Q25,M25,K25,I25)</f>
        <v>1130</v>
      </c>
      <c r="AA25" s="22">
        <v>19</v>
      </c>
      <c r="AB25" s="11"/>
      <c r="AC25" s="13">
        <v>900</v>
      </c>
      <c r="AD25" s="4">
        <f>SUM(AC25,Y25,U25,Q25,M25,K25)</f>
        <v>1630</v>
      </c>
      <c r="AE25" s="26">
        <v>14</v>
      </c>
      <c r="AF25" s="11"/>
      <c r="AG25" s="28">
        <v>700</v>
      </c>
      <c r="AH25" s="13">
        <v>1450</v>
      </c>
      <c r="AI25" s="4">
        <f>+AH25+AG25+AC25+Y25+U25+Q25+M25</f>
        <v>3050</v>
      </c>
      <c r="AJ25" s="26">
        <v>9</v>
      </c>
      <c r="AK25" s="13">
        <v>1300</v>
      </c>
      <c r="AL25" s="4">
        <f>+Q25+U25+Y25+AC25+AG25+AH25+AK25</f>
        <v>4350</v>
      </c>
      <c r="AM25" s="26">
        <v>8</v>
      </c>
      <c r="AN25" s="31"/>
      <c r="AO25" s="32">
        <v>900</v>
      </c>
      <c r="AP25" s="4">
        <f>+U25+Y25+AC25+AG25+AH25+AK25+AN25+AO25</f>
        <v>5250</v>
      </c>
      <c r="AQ25" s="26">
        <v>5</v>
      </c>
      <c r="AR25" s="28">
        <v>1000</v>
      </c>
      <c r="AS25" s="32">
        <v>750</v>
      </c>
      <c r="AT25" s="4">
        <f>+Y25+AC25+AG25+AH25+AK25+AN25+AO25+AR25+AS25</f>
        <v>7000</v>
      </c>
      <c r="AU25" s="26">
        <v>2</v>
      </c>
      <c r="AV25" s="31"/>
      <c r="AW25" s="31"/>
      <c r="AX25" s="4">
        <f>+AC25+AG25+AH25+AK25+AN25+AO25+AR25+AS25+AV25+AW25</f>
        <v>7000</v>
      </c>
      <c r="AY25" s="26">
        <v>2</v>
      </c>
      <c r="AZ25" s="35">
        <v>1750</v>
      </c>
      <c r="BA25" s="31"/>
      <c r="BB25" s="4">
        <f>+AG25+AH25+AK25+AN25+AO25+AR25+AS25+AV25+AW25+AZ25+BA25</f>
        <v>7850</v>
      </c>
      <c r="BC25" s="26">
        <v>2</v>
      </c>
      <c r="BD25" s="31"/>
      <c r="BE25" s="4">
        <f>+AK25+AN25+AO25+AR25+AS25+AV25+AW25+AZ25+BA25+BD25</f>
        <v>5700</v>
      </c>
      <c r="BF25" s="26">
        <v>5</v>
      </c>
      <c r="BG25" s="31"/>
      <c r="BH25" s="4">
        <f>+AN25+AO25+AR25+AS25+AV25+AW25+AZ25+BA25+BD25+BG25</f>
        <v>4400</v>
      </c>
      <c r="BI25" s="26">
        <v>7</v>
      </c>
      <c r="BJ25" s="31"/>
      <c r="BK25" s="4">
        <f>+AR25+AS25+AV25+AW25+AZ25+BA25+BD25+BG25+BJ25</f>
        <v>3500</v>
      </c>
      <c r="BL25" s="26">
        <v>9</v>
      </c>
      <c r="BM25" s="35">
        <v>1250</v>
      </c>
      <c r="BN25" s="13">
        <v>710</v>
      </c>
      <c r="BO25" s="4">
        <f>+AV25+AW25+AZ25+BA25+BD25+BG25+BJ25+BM25+BN25</f>
        <v>3710</v>
      </c>
      <c r="BP25" s="26">
        <v>9</v>
      </c>
      <c r="BQ25" s="28">
        <v>1000</v>
      </c>
      <c r="BR25" s="4">
        <f>+AZ25+BA25+BD25+BG25+BJ25+BM25+BN25+BQ25</f>
        <v>4710</v>
      </c>
      <c r="BS25" s="26">
        <v>6</v>
      </c>
      <c r="BT25" s="28">
        <v>900</v>
      </c>
      <c r="BU25" s="4">
        <f>+BT25+BQ25+BN25+BM25+BJ25+BG25+BD25</f>
        <v>3860</v>
      </c>
      <c r="BV25" s="26">
        <v>6</v>
      </c>
      <c r="BW25" s="28">
        <v>900</v>
      </c>
      <c r="BX25" s="4">
        <f>+BT25+BQ25+BN25+BM25+BJ25+BG25+BW25</f>
        <v>4760</v>
      </c>
      <c r="BY25" s="26">
        <v>5</v>
      </c>
      <c r="BZ25" s="35">
        <v>2000</v>
      </c>
      <c r="CA25" s="28">
        <v>900</v>
      </c>
      <c r="CB25" s="4">
        <f>+BJ25+BM25+BN25+BQ25+BT25+BW25+BZ25+CA25</f>
        <v>7660</v>
      </c>
      <c r="CC25" s="26">
        <v>3</v>
      </c>
      <c r="CD25" s="31"/>
      <c r="CE25" s="4">
        <f>+CD25+CA25+BZ25+BW25+BT25+BQ25+BN25+BM25</f>
        <v>7660</v>
      </c>
      <c r="CF25" s="26">
        <v>3</v>
      </c>
      <c r="CG25" s="31"/>
      <c r="CH25" s="35">
        <v>750</v>
      </c>
      <c r="CI25" s="4">
        <f>+CG25+CD25+CA25+BZ25+BT25+BQ25+BW25+CH25</f>
        <v>6450</v>
      </c>
      <c r="CJ25" s="26">
        <v>4</v>
      </c>
      <c r="CK25" s="55"/>
      <c r="CL25" s="4">
        <f>+CH25+CG25+CD25+CA25+BZ25+BW25+BT25+CK25</f>
        <v>5450</v>
      </c>
      <c r="CM25" s="26">
        <v>5</v>
      </c>
      <c r="CN25" s="35">
        <v>350</v>
      </c>
      <c r="CO25" s="32">
        <v>740</v>
      </c>
      <c r="CP25" s="4">
        <f>+CO25+CN25+CK25+CH25+CG25+CD25+CA25+BZ25+BW25</f>
        <v>5640</v>
      </c>
      <c r="CQ25" s="26">
        <v>5</v>
      </c>
      <c r="CR25" s="50">
        <v>650</v>
      </c>
      <c r="CS25" s="4">
        <f>+CR25+CO25+CN25+CK25+CH25+CG25+CD25+CA25+BZ25</f>
        <v>5390</v>
      </c>
      <c r="CT25" s="26">
        <v>8</v>
      </c>
      <c r="CU25" s="55"/>
      <c r="CV25" s="4">
        <f>+CU25+CR25+CO25+CN25+CK25+CH25+CG25+CD25</f>
        <v>2490</v>
      </c>
      <c r="CW25" s="26">
        <v>16</v>
      </c>
      <c r="CX25" s="56"/>
      <c r="CY25" s="4">
        <f>+CX25+CU25+CR25+CO25+CN25+CK25+CH25+CG25</f>
        <v>2490</v>
      </c>
      <c r="CZ25" s="26">
        <v>14</v>
      </c>
      <c r="DA25" s="31"/>
      <c r="DB25" s="31"/>
      <c r="DC25" s="4">
        <f>+DB25+DA25+CX25+CU25+CR25+CO25+CN25+CK25</f>
        <v>1740</v>
      </c>
      <c r="DD25" s="30">
        <v>21</v>
      </c>
      <c r="DE25" s="31"/>
      <c r="DF25" s="4">
        <f>+DE25+DB25+DA25+CX25+CU25+CR25+CO25+CN25</f>
        <v>1740</v>
      </c>
      <c r="DG25" s="30">
        <v>19</v>
      </c>
      <c r="DH25" s="35">
        <v>1000</v>
      </c>
      <c r="DI25" s="31"/>
      <c r="DJ25" s="4">
        <f>+DI25+DH25+DE25+DB25+DA25+CX25+CU25+CR25</f>
        <v>1650</v>
      </c>
      <c r="DK25" s="30">
        <v>17</v>
      </c>
      <c r="DL25" s="35">
        <v>500</v>
      </c>
      <c r="DM25" s="31"/>
      <c r="DN25" s="4">
        <f>+DM25+DL25+DI25+DH25+DE25+DB25+DA25+CX25+CU25</f>
        <v>1500</v>
      </c>
      <c r="DO25" s="30">
        <v>22</v>
      </c>
      <c r="DP25" s="31"/>
      <c r="DQ25" s="4">
        <f>+DP25+DM25+DL25+DI25+DH25+DE25+DB25+DA25+CX25</f>
        <v>1500</v>
      </c>
      <c r="DR25" s="30">
        <v>23</v>
      </c>
      <c r="DS25" s="31"/>
      <c r="DT25" s="4">
        <f>+DS25+DP25+DM25+DL25+DI25+DH25+DE25+DB25+DA25</f>
        <v>1500</v>
      </c>
      <c r="DU25" s="30">
        <v>23</v>
      </c>
      <c r="DV25" s="31"/>
      <c r="DW25" s="4">
        <f>+DV25+DS25+DP25+DM25+DL25+DI25+DH25+DE25</f>
        <v>1500</v>
      </c>
      <c r="DX25" s="30">
        <v>22</v>
      </c>
      <c r="DY25" s="31"/>
      <c r="DZ25" s="4">
        <f>+DY25+DV25+DS25+DP25+DM25+DL25+DI25+DH25</f>
        <v>1500</v>
      </c>
      <c r="EA25" s="30">
        <v>22</v>
      </c>
    </row>
    <row r="26" spans="1:131" ht="15">
      <c r="A26" s="25">
        <v>2</v>
      </c>
      <c r="B26" s="1">
        <v>29</v>
      </c>
      <c r="C26" s="17" t="s">
        <v>23</v>
      </c>
      <c r="D26" s="11" t="s">
        <v>69</v>
      </c>
      <c r="E26" s="13">
        <v>1150</v>
      </c>
      <c r="F26" s="13" t="s">
        <v>68</v>
      </c>
      <c r="G26" s="13">
        <v>570</v>
      </c>
      <c r="H26" s="13" t="s">
        <v>76</v>
      </c>
      <c r="I26" s="13">
        <v>900</v>
      </c>
      <c r="J26" s="11" t="s">
        <v>71</v>
      </c>
      <c r="K26" s="13">
        <v>800</v>
      </c>
      <c r="L26" s="11" t="s">
        <v>86</v>
      </c>
      <c r="M26" s="13">
        <v>1100</v>
      </c>
      <c r="N26" s="6">
        <f>SUM(M26,K26,I26,G26,E26)</f>
        <v>4520</v>
      </c>
      <c r="O26" s="26">
        <v>2</v>
      </c>
      <c r="P26" s="11" t="s">
        <v>74</v>
      </c>
      <c r="Q26" s="13">
        <v>1450</v>
      </c>
      <c r="R26" s="14">
        <f>SUM(Q26,M26,K26,I26,G26,E26)</f>
        <v>5970</v>
      </c>
      <c r="S26" s="23">
        <v>1</v>
      </c>
      <c r="T26" s="11" t="s">
        <v>76</v>
      </c>
      <c r="U26" s="13">
        <v>900</v>
      </c>
      <c r="V26" s="15">
        <f>SUM(U26,Q26,M26,K26,I26,G26)</f>
        <v>5720</v>
      </c>
      <c r="W26" s="19">
        <v>1</v>
      </c>
      <c r="X26" s="11" t="s">
        <v>70</v>
      </c>
      <c r="Y26" s="13">
        <v>730</v>
      </c>
      <c r="Z26" s="16">
        <f>SUM(Y26,U26,Q26,M26,K26,I26)</f>
        <v>5880</v>
      </c>
      <c r="AA26" s="21">
        <v>1</v>
      </c>
      <c r="AB26" s="11"/>
      <c r="AC26" s="13">
        <v>1000</v>
      </c>
      <c r="AD26" s="4">
        <f>SUM(AC26,Y26,U26,Q26,M26,K26)</f>
        <v>5980</v>
      </c>
      <c r="AE26" s="26">
        <v>2</v>
      </c>
      <c r="AF26" s="11"/>
      <c r="AG26" s="28">
        <v>3500</v>
      </c>
      <c r="AH26" s="13">
        <v>1000</v>
      </c>
      <c r="AI26" s="4">
        <f>+AH26+AG26+AC26+Y26+U26+Q26+M26</f>
        <v>9680</v>
      </c>
      <c r="AJ26" s="26">
        <v>1</v>
      </c>
      <c r="AK26" s="13">
        <v>1150</v>
      </c>
      <c r="AL26" s="4">
        <f>+Q26+U26+Y26+AC26+AG26+AH26+AK26</f>
        <v>9730</v>
      </c>
      <c r="AM26" s="26">
        <v>1</v>
      </c>
      <c r="AN26" s="31"/>
      <c r="AO26" s="32">
        <v>800</v>
      </c>
      <c r="AP26" s="4">
        <f>+U26+Y26+AC26+AG26+AH26+AK26+AN26+AO26</f>
        <v>9080</v>
      </c>
      <c r="AQ26" s="26">
        <v>1</v>
      </c>
      <c r="AR26" s="28">
        <v>350</v>
      </c>
      <c r="AS26" s="32">
        <v>800</v>
      </c>
      <c r="AT26" s="4">
        <f>+Y26+AC26+AG26+AH26+AK26+AN26+AO26+AR26+AS26</f>
        <v>9330</v>
      </c>
      <c r="AU26" s="26">
        <v>1</v>
      </c>
      <c r="AV26" s="32">
        <v>200</v>
      </c>
      <c r="AW26" s="32">
        <v>900</v>
      </c>
      <c r="AX26" s="4">
        <f>+AC26+AG26+AH26+AK26+AN26+AO26+AR26+AS26+AV26+AW26</f>
        <v>9700</v>
      </c>
      <c r="AY26" s="26">
        <v>1</v>
      </c>
      <c r="AZ26" s="35">
        <v>200</v>
      </c>
      <c r="BA26" s="31"/>
      <c r="BB26" s="4">
        <f>+AG26+AH26+AK26+AN26+AO26+AR26+AS26+AV26+AW26+AZ26+BA26</f>
        <v>8900</v>
      </c>
      <c r="BC26" s="26">
        <v>1</v>
      </c>
      <c r="BD26" s="31"/>
      <c r="BE26" s="4">
        <f>+AK26+AN26+AO26+AR26+AS26+AV26+AW26+AZ26+BA26+BD26</f>
        <v>4400</v>
      </c>
      <c r="BF26" s="26">
        <v>10</v>
      </c>
      <c r="BG26" s="31"/>
      <c r="BH26" s="4">
        <f>+AN26+AO26+AR26+AS26+AV26+AW26+AZ26+BA26+BD26+BG26</f>
        <v>3250</v>
      </c>
      <c r="BI26" s="26">
        <v>12</v>
      </c>
      <c r="BJ26" s="31"/>
      <c r="BK26" s="4">
        <f>+AR26+AS26+AV26+AW26+AZ26+BA26+BD26+BG26+BJ26</f>
        <v>2450</v>
      </c>
      <c r="BL26" s="30">
        <v>17</v>
      </c>
      <c r="BM26" s="35">
        <v>200</v>
      </c>
      <c r="BN26" s="31"/>
      <c r="BO26" s="4">
        <f>+AV26+AW26+AZ26+BA26+BD26+BG26+BJ26+BM26+BN26</f>
        <v>1500</v>
      </c>
      <c r="BP26" s="30">
        <v>28</v>
      </c>
      <c r="BQ26" s="28">
        <v>740</v>
      </c>
      <c r="BR26" s="4">
        <f>+AZ26+BA26+BD26+BG26+BJ26+BM26+BN26+BQ26</f>
        <v>1140</v>
      </c>
      <c r="BS26" s="30">
        <v>30</v>
      </c>
      <c r="BT26" s="28">
        <v>630</v>
      </c>
      <c r="BU26" s="4">
        <f>+BT26+BQ26+BN26+BM26+BJ26+BG26+BD26</f>
        <v>1570</v>
      </c>
      <c r="BV26" s="30">
        <v>23</v>
      </c>
      <c r="BW26" s="28">
        <v>710</v>
      </c>
      <c r="BX26" s="4">
        <f>+BT26+BQ26+BN26+BM26+BJ26+BG26+BW26</f>
        <v>2280</v>
      </c>
      <c r="BY26" s="30">
        <v>19</v>
      </c>
      <c r="BZ26" s="35">
        <v>2000</v>
      </c>
      <c r="CA26" s="28">
        <v>540</v>
      </c>
      <c r="CB26" s="4">
        <f>+BJ26+BM26+BN26+BQ26+BT26+BW26+BZ26+CA26</f>
        <v>4820</v>
      </c>
      <c r="CC26" s="26">
        <v>7</v>
      </c>
      <c r="CD26" s="31"/>
      <c r="CE26" s="4">
        <f>+CD26+CA26+BZ26+BW26+BT26+BQ26+BN26+BM26</f>
        <v>4820</v>
      </c>
      <c r="CF26" s="26">
        <v>8</v>
      </c>
      <c r="CG26" s="31"/>
      <c r="CH26" s="31"/>
      <c r="CI26" s="4">
        <f>+CG26+CD26+CA26+BZ26+BT26+BQ26+BW26+CH26</f>
        <v>4620</v>
      </c>
      <c r="CJ26" s="26">
        <v>8</v>
      </c>
      <c r="CK26" s="31"/>
      <c r="CL26" s="4">
        <f>+CH26+CG26+CD26+CA26+BZ26+BW26+BT26+CK26</f>
        <v>3880</v>
      </c>
      <c r="CM26" s="26">
        <v>12</v>
      </c>
      <c r="CN26" s="31"/>
      <c r="CO26" s="31"/>
      <c r="CP26" s="4">
        <f>+CO26+CN26+CK26+CH26+CG26+CD26+CA26+BZ26+BW26</f>
        <v>3250</v>
      </c>
      <c r="CQ26" s="26">
        <v>16</v>
      </c>
      <c r="CR26" s="31"/>
      <c r="CS26" s="4">
        <f>+CR26+CO26+CN26+CK26+CH26+CG26+CD26+CA26+BZ26</f>
        <v>2540</v>
      </c>
      <c r="CT26" s="30">
        <v>19</v>
      </c>
      <c r="CU26" s="31"/>
      <c r="CV26" s="4">
        <f>+CU26+CR26+CO26+CN26+CK26+CH26+CG26+CD26</f>
        <v>0</v>
      </c>
      <c r="CW26" s="30" t="s">
        <v>97</v>
      </c>
      <c r="CX26" s="31"/>
      <c r="CY26" s="4">
        <f>+CX26+CU26+CR26+CO26+CN26+CK26+CH26+CG26</f>
        <v>0</v>
      </c>
      <c r="CZ26" s="30" t="s">
        <v>97</v>
      </c>
      <c r="DA26" s="31"/>
      <c r="DB26" s="31"/>
      <c r="DC26" s="4">
        <f>+DB26+DA26+CX26+CU26+CR26+CO26+CN26+CK26</f>
        <v>0</v>
      </c>
      <c r="DD26" s="30" t="s">
        <v>97</v>
      </c>
      <c r="DE26" s="31"/>
      <c r="DF26" s="4">
        <f>+DE26+DB26+DA26+CX26+CU26+CR26+CO26+CN26</f>
        <v>0</v>
      </c>
      <c r="DG26" s="30" t="s">
        <v>97</v>
      </c>
      <c r="DH26" s="31"/>
      <c r="DI26" s="31"/>
      <c r="DJ26" s="4">
        <f>+DI26+DH26+DE26+DB26+DA26+CX26+CU26+CR26</f>
        <v>0</v>
      </c>
      <c r="DK26" s="30" t="s">
        <v>97</v>
      </c>
      <c r="DL26" s="67">
        <v>1500</v>
      </c>
      <c r="DM26" s="31"/>
      <c r="DN26" s="4">
        <f>+DM26+DL26+DI26+DH26+DE26+DB26+DA26+CX26+CU26</f>
        <v>1500</v>
      </c>
      <c r="DO26" s="30">
        <v>23</v>
      </c>
      <c r="DP26" s="31"/>
      <c r="DQ26" s="4">
        <f>+DP26+DM26+DL26+DI26+DH26+DE26+DB26+DA26+CX26</f>
        <v>1500</v>
      </c>
      <c r="DR26" s="30">
        <v>24</v>
      </c>
      <c r="DS26" s="31"/>
      <c r="DT26" s="4">
        <f>+DS26+DP26+DM26+DL26+DI26+DH26+DE26+DB26+DA26</f>
        <v>1500</v>
      </c>
      <c r="DU26" s="30">
        <v>24</v>
      </c>
      <c r="DV26" s="31"/>
      <c r="DW26" s="4">
        <f>+DV26+DS26+DP26+DM26+DL26+DI26+DH26+DE26</f>
        <v>1500</v>
      </c>
      <c r="DX26" s="30">
        <v>23</v>
      </c>
      <c r="DY26" s="31"/>
      <c r="DZ26" s="4">
        <f>+DY26+DV26+DS26+DP26+DM26+DL26+DI26+DH26</f>
        <v>1500</v>
      </c>
      <c r="EA26" s="30">
        <v>23</v>
      </c>
    </row>
    <row r="27" spans="1:131" ht="15">
      <c r="A27" s="25">
        <v>26</v>
      </c>
      <c r="B27" s="1">
        <v>39</v>
      </c>
      <c r="C27" s="17" t="s">
        <v>30</v>
      </c>
      <c r="D27" s="11"/>
      <c r="E27" s="12"/>
      <c r="F27" s="11" t="s">
        <v>58</v>
      </c>
      <c r="G27" s="13">
        <v>300</v>
      </c>
      <c r="H27" s="13" t="s">
        <v>61</v>
      </c>
      <c r="I27" s="13">
        <v>150</v>
      </c>
      <c r="J27" s="11" t="s">
        <v>63</v>
      </c>
      <c r="K27" s="13">
        <v>170</v>
      </c>
      <c r="L27" s="11"/>
      <c r="M27" s="12"/>
      <c r="N27" s="6">
        <f>SUM(M27,K27,I27,G27,E27)</f>
        <v>620</v>
      </c>
      <c r="O27" s="6">
        <v>23</v>
      </c>
      <c r="P27" s="11"/>
      <c r="Q27" s="12"/>
      <c r="R27" s="14">
        <f>SUM(Q27,M27,K27,I27,G27,E27)</f>
        <v>620</v>
      </c>
      <c r="S27" s="24">
        <v>24</v>
      </c>
      <c r="T27" s="11"/>
      <c r="U27" s="12"/>
      <c r="V27" s="15">
        <f>SUM(U27,Q27,M27,K27,I27,G27)</f>
        <v>620</v>
      </c>
      <c r="W27" s="20">
        <v>26</v>
      </c>
      <c r="X27" s="11" t="s">
        <v>64</v>
      </c>
      <c r="Y27" s="13">
        <v>150</v>
      </c>
      <c r="Z27" s="16">
        <f>SUM(Y27,U27,Q27,M27,K27,I27)</f>
        <v>470</v>
      </c>
      <c r="AA27" s="22">
        <v>29</v>
      </c>
      <c r="AB27" s="11"/>
      <c r="AC27" s="13">
        <v>200</v>
      </c>
      <c r="AD27" s="4">
        <f>SUM(AC27,Y27,U27,Q27,M27,K27)</f>
        <v>520</v>
      </c>
      <c r="AE27" s="6">
        <v>26</v>
      </c>
      <c r="AF27" s="11"/>
      <c r="AG27" s="28">
        <v>400</v>
      </c>
      <c r="AH27" s="13">
        <v>300</v>
      </c>
      <c r="AI27" s="4">
        <f>+AH27+AG27+AC27+Y27+U27+Q27+M27</f>
        <v>1050</v>
      </c>
      <c r="AJ27" s="6">
        <v>26</v>
      </c>
      <c r="AK27" s="13">
        <v>700</v>
      </c>
      <c r="AL27" s="4">
        <f>+Q27+U27+Y27+AC27+AG27+AH27+AK27</f>
        <v>1750</v>
      </c>
      <c r="AM27" s="30">
        <v>21</v>
      </c>
      <c r="AN27" s="31"/>
      <c r="AO27" s="32">
        <v>450</v>
      </c>
      <c r="AP27" s="4">
        <f>+U27+Y27+AC27+AG27+AH27+AK27+AN27+AO27</f>
        <v>2200</v>
      </c>
      <c r="AQ27" s="30">
        <v>17</v>
      </c>
      <c r="AR27" s="28">
        <v>350</v>
      </c>
      <c r="AS27" s="32">
        <v>450</v>
      </c>
      <c r="AT27" s="4">
        <f>+Y27+AC27+AG27+AH27+AK27+AN27+AO27+AR27+AS27</f>
        <v>3000</v>
      </c>
      <c r="AU27" s="26">
        <v>15</v>
      </c>
      <c r="AV27" s="32">
        <v>400</v>
      </c>
      <c r="AW27" s="32">
        <v>450</v>
      </c>
      <c r="AX27" s="4">
        <f>+AC27+AG27+AH27+AK27+AN27+AO27+AR27+AS27+AV27+AW27</f>
        <v>3700</v>
      </c>
      <c r="AY27" s="26">
        <v>14</v>
      </c>
      <c r="AZ27" s="35">
        <v>200</v>
      </c>
      <c r="BA27" s="31"/>
      <c r="BB27" s="4">
        <f>+AG27+AH27+AK27+AN27+AO27+AR27+AS27+AV27+AW27+AZ27+BA27</f>
        <v>3700</v>
      </c>
      <c r="BC27" s="26">
        <v>15</v>
      </c>
      <c r="BD27" s="31"/>
      <c r="BE27" s="4">
        <f>+AK27+AN27+AO27+AR27+AS27+AV27+AW27+AZ27+BA27+BD27</f>
        <v>3000</v>
      </c>
      <c r="BF27" s="26">
        <v>13</v>
      </c>
      <c r="BG27" s="31"/>
      <c r="BH27" s="4">
        <f>+AN27+AO27+AR27+AS27+AV27+AW27+AZ27+BA27+BD27+BG27</f>
        <v>2300</v>
      </c>
      <c r="BI27" s="30">
        <v>17</v>
      </c>
      <c r="BJ27" s="31"/>
      <c r="BK27" s="4">
        <f>+AR27+AS27+AV27+AW27+AZ27+BA27+BD27+BG27+BJ27</f>
        <v>1850</v>
      </c>
      <c r="BL27" s="30">
        <v>22</v>
      </c>
      <c r="BM27" s="31"/>
      <c r="BN27" s="31"/>
      <c r="BO27" s="4">
        <f>+AV27+AW27+AZ27+BA27+BD27+BG27+BJ27+BM27+BN27</f>
        <v>1050</v>
      </c>
      <c r="BP27" s="30">
        <v>30</v>
      </c>
      <c r="BQ27" s="31"/>
      <c r="BR27" s="4">
        <f>+AZ27+BA27+BD27+BG27+BJ27+BM27+BN27+BQ27</f>
        <v>200</v>
      </c>
      <c r="BS27" s="30">
        <v>44</v>
      </c>
      <c r="BT27" s="33">
        <v>700</v>
      </c>
      <c r="BU27" s="4">
        <f>+BT27+BQ27+BN27+BM27+BJ27+BG27+BD27</f>
        <v>700</v>
      </c>
      <c r="BV27" s="30">
        <v>29</v>
      </c>
      <c r="BW27" s="28">
        <v>450</v>
      </c>
      <c r="BX27" s="4">
        <f>+BT27+BQ27+BN27+BM27+BJ27+BG27+BW27</f>
        <v>1150</v>
      </c>
      <c r="BY27" s="30">
        <v>27</v>
      </c>
      <c r="BZ27" s="35">
        <v>400</v>
      </c>
      <c r="CA27" s="31"/>
      <c r="CB27" s="4">
        <f>+BJ27+BM27+BN27+BQ27+BT27+BW27+BZ27+CA27</f>
        <v>1550</v>
      </c>
      <c r="CC27" s="30">
        <v>26</v>
      </c>
      <c r="CD27" s="31"/>
      <c r="CE27" s="4">
        <f>+CD27+CA27+BZ27+BW27+BT27+BQ27+BN27+BM27</f>
        <v>1550</v>
      </c>
      <c r="CF27" s="30">
        <v>26</v>
      </c>
      <c r="CG27" s="31"/>
      <c r="CH27" s="31"/>
      <c r="CI27" s="4">
        <f>+CG27+CD27+CA27+BZ27+BT27+BQ27+BW27+CH27</f>
        <v>1550</v>
      </c>
      <c r="CJ27" s="30">
        <v>25</v>
      </c>
      <c r="CK27" s="31"/>
      <c r="CL27" s="4">
        <f>+CH27+CG27+CD27+CA27+BZ27+BW27+BT27+CK27</f>
        <v>1550</v>
      </c>
      <c r="CM27" s="30">
        <v>24</v>
      </c>
      <c r="CN27" s="31"/>
      <c r="CO27" s="31"/>
      <c r="CP27" s="4">
        <f>+CO27+CN27+CK27+CH27+CG27+CD27+CA27+BZ27+BW27</f>
        <v>850</v>
      </c>
      <c r="CQ27" s="30">
        <v>33</v>
      </c>
      <c r="CR27" s="31"/>
      <c r="CS27" s="4">
        <f>+CR27+CO27+CN27+CK27+CH27+CG27+CD27+CA27+BZ27</f>
        <v>400</v>
      </c>
      <c r="CT27" s="30">
        <v>40</v>
      </c>
      <c r="CU27" s="31"/>
      <c r="CV27" s="4">
        <f>+CU27+CR27+CO27+CN27+CK27+CH27+CG27+CD27</f>
        <v>0</v>
      </c>
      <c r="CW27" s="30" t="s">
        <v>97</v>
      </c>
      <c r="CX27" s="31"/>
      <c r="CY27" s="4">
        <f>+CX27+CU27+CR27+CO27+CN27+CK27+CH27+CG27</f>
        <v>0</v>
      </c>
      <c r="CZ27" s="30" t="s">
        <v>97</v>
      </c>
      <c r="DA27" s="31"/>
      <c r="DB27" s="31"/>
      <c r="DC27" s="4">
        <f>+DB27+DA27+CX27+CU27+CR27+CO27+CN27+CK27</f>
        <v>0</v>
      </c>
      <c r="DD27" s="30" t="s">
        <v>97</v>
      </c>
      <c r="DE27" s="31"/>
      <c r="DF27" s="4">
        <f>+DE27+DB27+DA27+CX27+CU27+CR27+CO27+CN27</f>
        <v>0</v>
      </c>
      <c r="DG27" s="30" t="s">
        <v>97</v>
      </c>
      <c r="DH27" s="35">
        <v>200</v>
      </c>
      <c r="DI27" s="31"/>
      <c r="DJ27" s="4">
        <f>+DI27+DH27+DE27+DB27+DA27+CX27+CU27+CR27</f>
        <v>200</v>
      </c>
      <c r="DK27" s="30">
        <v>30</v>
      </c>
      <c r="DL27" s="67">
        <v>1250</v>
      </c>
      <c r="DM27" s="31"/>
      <c r="DN27" s="4">
        <f>+DM27+DL27+DI27+DH27+DE27+DB27+DA27+CX27+CU27</f>
        <v>1450</v>
      </c>
      <c r="DO27" s="30">
        <v>24</v>
      </c>
      <c r="DP27" s="31"/>
      <c r="DQ27" s="4">
        <f>+DP27+DM27+DL27+DI27+DH27+DE27+DB27+DA27+CX27</f>
        <v>1450</v>
      </c>
      <c r="DR27" s="30">
        <v>25</v>
      </c>
      <c r="DS27" s="31"/>
      <c r="DT27" s="4">
        <f>+DS27+DP27+DM27+DL27+DI27+DH27+DE27+DB27+DA27</f>
        <v>1450</v>
      </c>
      <c r="DU27" s="30">
        <v>25</v>
      </c>
      <c r="DV27" s="31"/>
      <c r="DW27" s="4">
        <f>+DV27+DS27+DP27+DM27+DL27+DI27+DH27+DE27</f>
        <v>1450</v>
      </c>
      <c r="DX27" s="30">
        <v>24</v>
      </c>
      <c r="DY27" s="31"/>
      <c r="DZ27" s="4">
        <f>+DY27+DV27+DS27+DP27+DM27+DL27+DI27+DH27</f>
        <v>1450</v>
      </c>
      <c r="EA27" s="30">
        <v>24</v>
      </c>
    </row>
    <row r="28" spans="1:131" ht="15">
      <c r="A28" s="62"/>
      <c r="B28" s="62"/>
      <c r="C28" s="17" t="s">
        <v>189</v>
      </c>
      <c r="D28" s="11" t="s">
        <v>59</v>
      </c>
      <c r="E28" s="13">
        <v>250</v>
      </c>
      <c r="F28" s="11"/>
      <c r="G28" s="12"/>
      <c r="H28" s="11"/>
      <c r="I28" s="12"/>
      <c r="J28" s="11"/>
      <c r="K28" s="12"/>
      <c r="L28" s="11"/>
      <c r="M28" s="12"/>
      <c r="N28" s="6">
        <f>SUM(M28,K28,I28,G28,E28)</f>
        <v>250</v>
      </c>
      <c r="O28" s="6">
        <v>32</v>
      </c>
      <c r="P28" s="11"/>
      <c r="Q28" s="12"/>
      <c r="R28" s="14">
        <f>SUM(Q28,M28,K28,I28,G28,E28)</f>
        <v>250</v>
      </c>
      <c r="S28" s="24">
        <v>36</v>
      </c>
      <c r="T28" s="11"/>
      <c r="U28" s="12"/>
      <c r="V28" s="15">
        <f>SUM(U28,Q28,M28,K28,I28,G28)</f>
        <v>0</v>
      </c>
      <c r="W28" s="20" t="s">
        <v>97</v>
      </c>
      <c r="X28" s="11"/>
      <c r="Y28" s="12"/>
      <c r="Z28" s="16">
        <f>SUM(Y28,U28,Q28,M28,K28,I28)</f>
        <v>0</v>
      </c>
      <c r="AA28" s="22" t="s">
        <v>97</v>
      </c>
      <c r="AB28" s="11"/>
      <c r="AC28" s="12"/>
      <c r="AD28" s="4">
        <f>SUM(AC28,Y28,U28,Q28,M28,K28)</f>
        <v>0</v>
      </c>
      <c r="AE28" s="6" t="s">
        <v>97</v>
      </c>
      <c r="AF28" s="11"/>
      <c r="AG28" s="12"/>
      <c r="AH28" s="12"/>
      <c r="AI28" s="4">
        <f>+AH28+AG28+AC28+Y28+U28+Q28+M28</f>
        <v>0</v>
      </c>
      <c r="AJ28" s="6" t="s">
        <v>97</v>
      </c>
      <c r="AK28" s="12"/>
      <c r="AL28" s="4">
        <f>+Q28+U28+Y28+AC28+AG28+AH28+AK28</f>
        <v>0</v>
      </c>
      <c r="AM28" s="30" t="s">
        <v>97</v>
      </c>
      <c r="AN28" s="31"/>
      <c r="AO28" s="31"/>
      <c r="AP28" s="4">
        <f>+U28+Y28+AC28+AG28+AH28+AK28+AN28+AO28</f>
        <v>0</v>
      </c>
      <c r="AQ28" s="6" t="s">
        <v>97</v>
      </c>
      <c r="AR28" s="31"/>
      <c r="AS28" s="31"/>
      <c r="AT28" s="4">
        <f>+Y28+AC28+AG28+AH28+AK28+AN28+AO28+AR28+AS28</f>
        <v>0</v>
      </c>
      <c r="AU28" s="6" t="s">
        <v>97</v>
      </c>
      <c r="AV28" s="31"/>
      <c r="AW28" s="31"/>
      <c r="AX28" s="4">
        <f>+AC28+AG28+AH28+AK28+AN28+AO28+AR28+AS28+AV28+AW28</f>
        <v>0</v>
      </c>
      <c r="AY28" s="6" t="s">
        <v>97</v>
      </c>
      <c r="AZ28" s="31"/>
      <c r="BA28" s="31"/>
      <c r="BB28" s="4">
        <f>+AG28+AH28+AK28+AN28+AO28+AR28+AS28+AV28+AW28+AZ28+BA28</f>
        <v>0</v>
      </c>
      <c r="BC28" s="6" t="s">
        <v>97</v>
      </c>
      <c r="BD28" s="31"/>
      <c r="BE28" s="4">
        <f>+AK28+AN28+AO28+AR28+AS28+AV28+AW28+AZ28+BA28+BD28</f>
        <v>0</v>
      </c>
      <c r="BF28" s="30" t="s">
        <v>97</v>
      </c>
      <c r="BG28" s="31"/>
      <c r="BH28" s="4">
        <f>+AN28+AO28+AR28+AS28+AV28+AW28+AZ28+BA28+BD28+BG28</f>
        <v>0</v>
      </c>
      <c r="BI28" s="30" t="s">
        <v>97</v>
      </c>
      <c r="BJ28" s="31"/>
      <c r="BK28" s="4">
        <f>+AR28+AS28+AV28+AW28+AZ28+BA28+BD28+BG28+BJ28</f>
        <v>0</v>
      </c>
      <c r="BL28" s="30" t="s">
        <v>97</v>
      </c>
      <c r="BM28" s="31"/>
      <c r="BN28" s="31"/>
      <c r="BO28" s="4">
        <f>+AV28+AW28+AZ28+BA28+BD28+BG28+BJ28+BM28+BN28</f>
        <v>0</v>
      </c>
      <c r="BP28" s="30" t="s">
        <v>97</v>
      </c>
      <c r="BQ28" s="31"/>
      <c r="BR28" s="4">
        <f>+AZ28+BA28+BD28+BG28+BJ28+BM28+BN28+BQ28</f>
        <v>0</v>
      </c>
      <c r="BS28" s="30" t="s">
        <v>97</v>
      </c>
      <c r="BT28" s="31"/>
      <c r="BU28" s="4">
        <f>+BT28+BQ28+BN28+BM28+BJ28+BG28+BD28</f>
        <v>0</v>
      </c>
      <c r="BV28" s="30" t="s">
        <v>97</v>
      </c>
      <c r="BW28" s="31"/>
      <c r="BX28" s="4">
        <f>+BT28+BQ28+BN28+BM28+BJ28+BG28+BW28</f>
        <v>0</v>
      </c>
      <c r="BY28" s="30" t="s">
        <v>97</v>
      </c>
      <c r="BZ28" s="31"/>
      <c r="CA28" s="31"/>
      <c r="CB28" s="4">
        <f>+BJ28+BM28+BN28+BQ28+BT28+BW28+BZ28+CA28</f>
        <v>0</v>
      </c>
      <c r="CC28" s="30" t="s">
        <v>97</v>
      </c>
      <c r="CD28" s="31"/>
      <c r="CE28" s="4">
        <f>+CD28+CA28+BZ28+BW28+BT28+BQ28+BN28+BM28</f>
        <v>0</v>
      </c>
      <c r="CF28" s="30" t="s">
        <v>97</v>
      </c>
      <c r="CG28" s="31"/>
      <c r="CH28" s="31"/>
      <c r="CI28" s="4">
        <f>+CG28+CD28+CA28+BZ28+BT28+BQ28+BW28+CH28</f>
        <v>0</v>
      </c>
      <c r="CJ28" s="30" t="s">
        <v>97</v>
      </c>
      <c r="CK28" s="31"/>
      <c r="CL28" s="4">
        <f>+CH28+CG28+CD28+CA28+BZ28+BW28+BT28+CK28</f>
        <v>0</v>
      </c>
      <c r="CM28" s="30" t="s">
        <v>97</v>
      </c>
      <c r="CN28" s="31"/>
      <c r="CO28" s="31"/>
      <c r="CP28" s="4">
        <f>+CO28+CN28+CK28+CH28+CG28+CD28+CA28+BZ28+BW28</f>
        <v>0</v>
      </c>
      <c r="CQ28" s="30" t="s">
        <v>97</v>
      </c>
      <c r="CR28" s="31"/>
      <c r="CS28" s="4">
        <f>+CR28+CO28+CN28+CK28+CH28+CG28+CD28+CA28+BZ28</f>
        <v>0</v>
      </c>
      <c r="CT28" s="30" t="s">
        <v>97</v>
      </c>
      <c r="CU28" s="31"/>
      <c r="CV28" s="4">
        <f>+CU28+CR28+CO28+CN28+CK28+CH28+CG28+CD28</f>
        <v>0</v>
      </c>
      <c r="CW28" s="30" t="s">
        <v>97</v>
      </c>
      <c r="CX28" s="31"/>
      <c r="CY28" s="4">
        <f>+CX28+CU28+CR28+CO28+CN28+CK28+CH28+CG28</f>
        <v>0</v>
      </c>
      <c r="CZ28" s="30" t="s">
        <v>97</v>
      </c>
      <c r="DA28" s="31"/>
      <c r="DB28" s="31"/>
      <c r="DC28" s="4">
        <f>+DB28+DA28+CX28+CU28+CR28+CO28+CN28+CK28</f>
        <v>0</v>
      </c>
      <c r="DD28" s="30" t="s">
        <v>97</v>
      </c>
      <c r="DE28" s="31"/>
      <c r="DF28" s="4">
        <f>+DE28+DB28+DA28+CX28+CU28+CR28+CO28+CN28</f>
        <v>0</v>
      </c>
      <c r="DG28" s="30" t="s">
        <v>97</v>
      </c>
      <c r="DH28" s="31"/>
      <c r="DI28" s="31"/>
      <c r="DJ28" s="4">
        <f>+DI28+DH28+DE28+DB28+DA28+CX28+CU28+CR28</f>
        <v>0</v>
      </c>
      <c r="DK28" s="30" t="s">
        <v>97</v>
      </c>
      <c r="DL28" s="31"/>
      <c r="DM28" s="31"/>
      <c r="DN28" s="4">
        <f>+DM28+DL28+DI28+DH28+DE28+DB28+DA28+CX28+CU28</f>
        <v>0</v>
      </c>
      <c r="DO28" s="30" t="s">
        <v>97</v>
      </c>
      <c r="DP28" s="31"/>
      <c r="DQ28" s="4">
        <f>+DP28+DM28+DL28+DI28+DH28+DE28+DB28+DA28+CX28</f>
        <v>0</v>
      </c>
      <c r="DR28" s="30" t="s">
        <v>97</v>
      </c>
      <c r="DS28" s="32">
        <v>350</v>
      </c>
      <c r="DT28" s="4">
        <f>+DS28+DP28+DM28+DL28+DI28+DH28+DE28+DB28+DA28</f>
        <v>350</v>
      </c>
      <c r="DU28" s="30">
        <v>29</v>
      </c>
      <c r="DV28" s="32">
        <v>250</v>
      </c>
      <c r="DW28" s="4">
        <f>+DV28+DS28+DP28+DM28+DL28+DI28+DH28+DE28</f>
        <v>600</v>
      </c>
      <c r="DX28" s="30">
        <v>27</v>
      </c>
      <c r="DY28" s="34">
        <v>290</v>
      </c>
      <c r="DZ28" s="4">
        <f>+DY28+DV28+DS28+DP28+DM28+DL28+DI28+DH28</f>
        <v>890</v>
      </c>
      <c r="EA28" s="30">
        <v>25</v>
      </c>
    </row>
    <row r="29" spans="1:131" ht="15">
      <c r="A29" s="25">
        <v>49</v>
      </c>
      <c r="B29" s="1">
        <v>4</v>
      </c>
      <c r="C29" s="17" t="s">
        <v>9</v>
      </c>
      <c r="D29" s="11" t="s">
        <v>65</v>
      </c>
      <c r="E29" s="13">
        <v>1200</v>
      </c>
      <c r="F29" s="13" t="s">
        <v>70</v>
      </c>
      <c r="G29" s="13">
        <v>730</v>
      </c>
      <c r="H29" s="13" t="s">
        <v>70</v>
      </c>
      <c r="I29" s="13">
        <v>730</v>
      </c>
      <c r="J29" s="11"/>
      <c r="K29" s="12"/>
      <c r="L29" s="11"/>
      <c r="M29" s="12"/>
      <c r="N29" s="6">
        <f>SUM(M29,K29,I29,G29,E29)</f>
        <v>2660</v>
      </c>
      <c r="O29" s="26">
        <v>7</v>
      </c>
      <c r="P29" s="11"/>
      <c r="Q29" s="12"/>
      <c r="R29" s="14">
        <f>SUM(Q29,M29,K29,I29,G29,E29)</f>
        <v>2660</v>
      </c>
      <c r="S29" s="23">
        <v>8</v>
      </c>
      <c r="T29" s="11"/>
      <c r="U29" s="12"/>
      <c r="V29" s="15">
        <f>SUM(U29,Q29,M29,K29,I29,G29)</f>
        <v>1460</v>
      </c>
      <c r="W29" s="19">
        <v>16</v>
      </c>
      <c r="X29" s="11"/>
      <c r="Y29" s="12"/>
      <c r="Z29" s="16">
        <f>SUM(Y29,U29,Q29,M29,K29,I29)</f>
        <v>730</v>
      </c>
      <c r="AA29" s="22">
        <v>26</v>
      </c>
      <c r="AB29" s="11"/>
      <c r="AC29" s="12"/>
      <c r="AD29" s="4">
        <f>SUM(AC29,Y29,U29,Q29,M29,K29)</f>
        <v>0</v>
      </c>
      <c r="AE29" s="6" t="s">
        <v>97</v>
      </c>
      <c r="AF29" s="11"/>
      <c r="AG29" s="28">
        <v>1250</v>
      </c>
      <c r="AH29" s="12"/>
      <c r="AI29" s="4">
        <f>+AH29+AG29+AC29+Y29+U29+Q29+M29</f>
        <v>1250</v>
      </c>
      <c r="AJ29" s="6">
        <v>25</v>
      </c>
      <c r="AK29" s="12"/>
      <c r="AL29" s="4">
        <f>+Q29+U29+Y29+AC29+AG29+AH29+AK29</f>
        <v>1250</v>
      </c>
      <c r="AM29" s="30">
        <v>24</v>
      </c>
      <c r="AN29" s="32">
        <v>400</v>
      </c>
      <c r="AO29" s="31"/>
      <c r="AP29" s="4">
        <f>+U29+Y29+AC29+AG29+AH29+AK29+AN29+AO29</f>
        <v>1650</v>
      </c>
      <c r="AQ29" s="30">
        <v>22</v>
      </c>
      <c r="AR29" s="28">
        <v>1000</v>
      </c>
      <c r="AS29" s="31"/>
      <c r="AT29" s="4">
        <f>+Y29+AC29+AG29+AH29+AK29+AN29+AO29+AR29+AS29</f>
        <v>2650</v>
      </c>
      <c r="AU29" s="26">
        <v>16</v>
      </c>
      <c r="AV29" s="31"/>
      <c r="AW29" s="31"/>
      <c r="AX29" s="4">
        <f>+AC29+AG29+AH29+AK29+AN29+AO29+AR29+AS29+AV29+AW29</f>
        <v>2650</v>
      </c>
      <c r="AY29" s="26">
        <v>15</v>
      </c>
      <c r="AZ29" s="35">
        <v>350</v>
      </c>
      <c r="BA29" s="33">
        <v>1150</v>
      </c>
      <c r="BB29" s="4">
        <f>+AG29+AH29+AK29+AN29+AO29+AR29+AS29+AV29+AW29+AZ29+BA29</f>
        <v>4150</v>
      </c>
      <c r="BC29" s="26">
        <v>12</v>
      </c>
      <c r="BD29" s="31"/>
      <c r="BE29" s="4">
        <f>+AK29+AN29+AO29+AR29+AS29+AV29+AW29+AZ29+BA29+BD29</f>
        <v>2900</v>
      </c>
      <c r="BF29" s="26">
        <v>14</v>
      </c>
      <c r="BG29" s="31"/>
      <c r="BH29" s="4">
        <f>+AN29+AO29+AR29+AS29+AV29+AW29+AZ29+BA29+BD29+BG29</f>
        <v>2900</v>
      </c>
      <c r="BI29" s="26">
        <v>13</v>
      </c>
      <c r="BJ29" s="31"/>
      <c r="BK29" s="4">
        <f>+AR29+AS29+AV29+AW29+AZ29+BA29+BD29+BG29+BJ29</f>
        <v>2500</v>
      </c>
      <c r="BL29" s="26">
        <v>16</v>
      </c>
      <c r="BM29" s="31"/>
      <c r="BN29" s="31"/>
      <c r="BO29" s="4">
        <f>+AV29+AW29+AZ29+BA29+BD29+BG29+BJ29+BM29+BN29</f>
        <v>1500</v>
      </c>
      <c r="BP29" s="30">
        <v>27</v>
      </c>
      <c r="BQ29" s="31"/>
      <c r="BR29" s="4">
        <f>+AZ29+BA29+BD29+BG29+BJ29+BM29+BN29+BQ29</f>
        <v>1500</v>
      </c>
      <c r="BS29" s="30">
        <v>27</v>
      </c>
      <c r="BT29" s="31"/>
      <c r="BU29" s="4">
        <f>+BT29+BQ29+BN29+BM29+BJ29+BG29+BD29</f>
        <v>0</v>
      </c>
      <c r="BV29" s="30" t="s">
        <v>97</v>
      </c>
      <c r="BW29" s="31"/>
      <c r="BX29" s="4">
        <f>+BT29+BQ29+BN29+BM29+BJ29+BG29+BW29</f>
        <v>0</v>
      </c>
      <c r="BY29" s="30" t="s">
        <v>97</v>
      </c>
      <c r="BZ29" s="35">
        <v>1250</v>
      </c>
      <c r="CA29" s="31"/>
      <c r="CB29" s="4">
        <f>+BJ29+BM29+BN29+BQ29+BT29+BW29+BZ29+CA29</f>
        <v>1250</v>
      </c>
      <c r="CC29" s="30">
        <v>28</v>
      </c>
      <c r="CD29" s="31"/>
      <c r="CE29" s="4">
        <f>+CD29+CA29+BZ29+BW29+BT29+BQ29+BN29+BM29</f>
        <v>1250</v>
      </c>
      <c r="CF29" s="30">
        <v>27</v>
      </c>
      <c r="CG29" s="31"/>
      <c r="CH29" s="31"/>
      <c r="CI29" s="4">
        <f>+CG29+CD29+CA29+BZ29+BT29+BQ29+BW29+CH29</f>
        <v>1250</v>
      </c>
      <c r="CJ29" s="30">
        <v>28</v>
      </c>
      <c r="CK29" s="31"/>
      <c r="CL29" s="4">
        <f>+CH29+CG29+CD29+CA29+BZ29+BW29+BT29+CK29</f>
        <v>1250</v>
      </c>
      <c r="CM29" s="30">
        <v>25</v>
      </c>
      <c r="CN29" s="35">
        <v>625</v>
      </c>
      <c r="CO29" s="31"/>
      <c r="CP29" s="4">
        <f>+CO29+CN29+CK29+CH29+CG29+CD29+CA29+BZ29+BW29</f>
        <v>1875</v>
      </c>
      <c r="CQ29" s="30">
        <v>23</v>
      </c>
      <c r="CR29" s="31"/>
      <c r="CS29" s="4">
        <f>+CR29+CO29+CN29+CK29+CH29+CG29+CD29+CA29+BZ29</f>
        <v>1875</v>
      </c>
      <c r="CT29" s="30">
        <v>23</v>
      </c>
      <c r="CU29" s="31"/>
      <c r="CV29" s="4">
        <f>+CU29+CR29+CO29+CN29+CK29+CH29+CG29+CD29</f>
        <v>625</v>
      </c>
      <c r="CW29" s="30">
        <v>32</v>
      </c>
      <c r="CX29" s="31"/>
      <c r="CY29" s="4">
        <f>+CX29+CU29+CR29+CO29+CN29+CK29+CH29+CG29</f>
        <v>625</v>
      </c>
      <c r="CZ29" s="30">
        <v>29</v>
      </c>
      <c r="DA29" s="35">
        <v>1000</v>
      </c>
      <c r="DB29" s="31"/>
      <c r="DC29" s="4">
        <f>+DB29+DA29+CX29+CU29+CR29+CO29+CN29+CK29</f>
        <v>1625</v>
      </c>
      <c r="DD29" s="30">
        <v>23</v>
      </c>
      <c r="DE29" s="31"/>
      <c r="DF29" s="4">
        <f>+DE29+DB29+DA29+CX29+CU29+CR29+CO29+CN29</f>
        <v>1625</v>
      </c>
      <c r="DG29" s="30">
        <v>21</v>
      </c>
      <c r="DH29" s="35">
        <v>350</v>
      </c>
      <c r="DI29" s="31"/>
      <c r="DJ29" s="4">
        <f>+DI29+DH29+DE29+DB29+DA29+CX29+CU29+CR29</f>
        <v>1350</v>
      </c>
      <c r="DK29" s="30">
        <v>21</v>
      </c>
      <c r="DL29" s="35">
        <v>500</v>
      </c>
      <c r="DM29" s="31"/>
      <c r="DN29" s="4">
        <f>+DM29+DL29+DI29+DH29+DE29+DB29+DA29+CX29+CU29</f>
        <v>1850</v>
      </c>
      <c r="DO29" s="30">
        <v>19</v>
      </c>
      <c r="DP29" s="31"/>
      <c r="DQ29" s="4">
        <f>+DP29+DM29+DL29+DI29+DH29+DE29+DB29+DA29+CX29</f>
        <v>1850</v>
      </c>
      <c r="DR29" s="30">
        <v>20</v>
      </c>
      <c r="DS29" s="31"/>
      <c r="DT29" s="4">
        <f>+DS29+DP29+DM29+DL29+DI29+DH29+DE29+DB29+DA29</f>
        <v>1850</v>
      </c>
      <c r="DU29" s="30">
        <v>22</v>
      </c>
      <c r="DV29" s="31"/>
      <c r="DW29" s="4">
        <f>+DV29+DS29+DP29+DM29+DL29+DI29+DH29+DE29</f>
        <v>850</v>
      </c>
      <c r="DX29" s="30">
        <v>26</v>
      </c>
      <c r="DY29" s="31"/>
      <c r="DZ29" s="4">
        <f>+DY29+DV29+DS29+DP29+DM29+DL29+DI29+DH29</f>
        <v>850</v>
      </c>
      <c r="EA29" s="30">
        <v>26</v>
      </c>
    </row>
    <row r="30" spans="1:131" ht="15">
      <c r="A30" s="62"/>
      <c r="B30" s="62"/>
      <c r="C30" s="17" t="s">
        <v>191</v>
      </c>
      <c r="D30" s="11" t="s">
        <v>63</v>
      </c>
      <c r="E30" s="13">
        <v>90</v>
      </c>
      <c r="F30" s="11"/>
      <c r="G30" s="12"/>
      <c r="H30" s="11"/>
      <c r="I30" s="12"/>
      <c r="J30" s="11"/>
      <c r="K30" s="12"/>
      <c r="L30" s="11"/>
      <c r="M30" s="12"/>
      <c r="N30" s="6">
        <f>SUM(M30,K30,I30,G30,E30)</f>
        <v>90</v>
      </c>
      <c r="O30" s="6">
        <v>38</v>
      </c>
      <c r="P30" s="11"/>
      <c r="Q30" s="12"/>
      <c r="R30" s="14">
        <f>SUM(Q30,M30,K30,I30,G30,E30)</f>
        <v>90</v>
      </c>
      <c r="S30" s="24">
        <v>44</v>
      </c>
      <c r="T30" s="11"/>
      <c r="U30" s="12"/>
      <c r="V30" s="15">
        <f>SUM(U30,Q30,M30,K30,I30,G30)</f>
        <v>0</v>
      </c>
      <c r="W30" s="20" t="s">
        <v>97</v>
      </c>
      <c r="X30" s="11"/>
      <c r="Y30" s="12"/>
      <c r="Z30" s="16">
        <f>SUM(Y30,U30,Q30,M30,K30,I30)</f>
        <v>0</v>
      </c>
      <c r="AA30" s="22" t="s">
        <v>97</v>
      </c>
      <c r="AB30" s="11"/>
      <c r="AC30" s="12"/>
      <c r="AD30" s="4">
        <f>MAX(AC30,Y30,U30,Q30,M30,K30)</f>
        <v>0</v>
      </c>
      <c r="AE30" s="6" t="s">
        <v>97</v>
      </c>
      <c r="AF30" s="11"/>
      <c r="AG30" s="12"/>
      <c r="AH30" s="12"/>
      <c r="AI30" s="4">
        <f>+AH30+AG30+AC30+Y30+U30+Q30+M30</f>
        <v>0</v>
      </c>
      <c r="AJ30" s="6" t="s">
        <v>97</v>
      </c>
      <c r="AK30" s="12"/>
      <c r="AL30" s="4">
        <f>+Q30+U30+Y30+AC30+AG30+AH30+AK30</f>
        <v>0</v>
      </c>
      <c r="AM30" s="30" t="s">
        <v>97</v>
      </c>
      <c r="AN30" s="31"/>
      <c r="AO30" s="31"/>
      <c r="AP30" s="4">
        <f>+U30+Y30+AC30+AG30+AH30+AK30+AN30+AO30</f>
        <v>0</v>
      </c>
      <c r="AQ30" s="6" t="s">
        <v>97</v>
      </c>
      <c r="AR30" s="31"/>
      <c r="AS30" s="31"/>
      <c r="AT30" s="4">
        <f>+Y30+AC30+AG30+AH30+AK30+AN30+AO30+AR30+AS30</f>
        <v>0</v>
      </c>
      <c r="AU30" s="6" t="s">
        <v>97</v>
      </c>
      <c r="AV30" s="31"/>
      <c r="AW30" s="31"/>
      <c r="AX30" s="4">
        <f>+AC30+AG30+AH30+AK30+AN30+AO30+AR30+AS30+AV30+AW30</f>
        <v>0</v>
      </c>
      <c r="AY30" s="6" t="s">
        <v>97</v>
      </c>
      <c r="AZ30" s="31"/>
      <c r="BA30" s="31"/>
      <c r="BB30" s="4">
        <f>+AG30+AH30+AK30+AN30+AO30+AR30+AS30+AV30+AW30+AZ30+BA30</f>
        <v>0</v>
      </c>
      <c r="BC30" s="6" t="s">
        <v>97</v>
      </c>
      <c r="BD30" s="31"/>
      <c r="BE30" s="4">
        <f>+AK30+AN30+AO30+AR30+AS30+AV30+AW30+AZ30+BA30+BD30</f>
        <v>0</v>
      </c>
      <c r="BF30" s="30" t="s">
        <v>97</v>
      </c>
      <c r="BG30" s="31"/>
      <c r="BH30" s="4">
        <f>+AN30+AO30+AR30+AS30+AV30+AW30+AZ30+BA30+BD30+BG30</f>
        <v>0</v>
      </c>
      <c r="BI30" s="30" t="s">
        <v>97</v>
      </c>
      <c r="BJ30" s="31"/>
      <c r="BK30" s="4">
        <f>+AR30+AS30+AV30+AW30+AZ30+BA30+BD30+BG30+BJ30</f>
        <v>0</v>
      </c>
      <c r="BL30" s="30" t="s">
        <v>97</v>
      </c>
      <c r="BM30" s="31"/>
      <c r="BN30" s="31"/>
      <c r="BO30" s="4">
        <f>+AV30+AW30+AZ30+BA30+BD30+BG30+BJ30+BM30+BN30</f>
        <v>0</v>
      </c>
      <c r="BP30" s="30" t="s">
        <v>97</v>
      </c>
      <c r="BQ30" s="31"/>
      <c r="BR30" s="4">
        <f>+AZ30+BA30+BD30+BG30+BJ30+BM30+BN30+BQ30</f>
        <v>0</v>
      </c>
      <c r="BS30" s="30" t="s">
        <v>97</v>
      </c>
      <c r="BT30" s="31"/>
      <c r="BU30" s="4">
        <f>+BT30+BQ30+BN30+BM30+BJ30+BG30+BD30</f>
        <v>0</v>
      </c>
      <c r="BV30" s="30" t="s">
        <v>97</v>
      </c>
      <c r="BW30" s="31"/>
      <c r="BX30" s="4">
        <f>+BT30+BQ30+BN30+BM30+BJ30+BG30+BW30</f>
        <v>0</v>
      </c>
      <c r="BY30" s="30" t="s">
        <v>97</v>
      </c>
      <c r="BZ30" s="31"/>
      <c r="CA30" s="31"/>
      <c r="CB30" s="4">
        <f>+BJ30+BM30+BN30+BQ30+BT30+BW30+BZ30+CA30</f>
        <v>0</v>
      </c>
      <c r="CC30" s="30" t="s">
        <v>97</v>
      </c>
      <c r="CD30" s="31"/>
      <c r="CE30" s="4">
        <f>+CA30+BX30+BU30+BT30+BQ30+BN30+CD30</f>
        <v>0</v>
      </c>
      <c r="CF30" s="30" t="s">
        <v>97</v>
      </c>
      <c r="CG30" s="31"/>
      <c r="CH30" s="31"/>
      <c r="CI30" s="4">
        <f>+CG30+CD30+CA30+BZ30+BT30+BQ30+BW30+CH30</f>
        <v>0</v>
      </c>
      <c r="CJ30" s="30" t="s">
        <v>97</v>
      </c>
      <c r="CK30" s="31"/>
      <c r="CL30" s="4">
        <f>+CH30+CG30+CD30+CA30+BZ30+BW30+BT30+CK30</f>
        <v>0</v>
      </c>
      <c r="CM30" s="30" t="s">
        <v>97</v>
      </c>
      <c r="CN30" s="31"/>
      <c r="CO30" s="31"/>
      <c r="CP30" s="4">
        <f>+CO30+CN30+CK30+CH30+CG30+CD30+CA30+BZ30+BW30</f>
        <v>0</v>
      </c>
      <c r="CQ30" s="30" t="s">
        <v>97</v>
      </c>
      <c r="CR30" s="31"/>
      <c r="CS30" s="4">
        <f>+CR30+CO30+CN30+CK30+CH30+CG30+CD30+CA30+BZ30</f>
        <v>0</v>
      </c>
      <c r="CT30" s="30" t="s">
        <v>97</v>
      </c>
      <c r="CU30" s="31"/>
      <c r="CV30" s="4">
        <f>+CU30+CR30+CO30+CN30+CK30+CH30+CG30+CD30</f>
        <v>0</v>
      </c>
      <c r="CW30" s="30" t="s">
        <v>97</v>
      </c>
      <c r="CX30" s="31"/>
      <c r="CY30" s="4">
        <f>+CX30+CU30+CR30+CO30+CN30+CK30+CH30+CG30</f>
        <v>0</v>
      </c>
      <c r="CZ30" s="30" t="s">
        <v>97</v>
      </c>
      <c r="DA30" s="31"/>
      <c r="DB30" s="31"/>
      <c r="DC30" s="4">
        <f>+DB30+DA30+CX30+CU30+CR30+CO30+CN30+CK30</f>
        <v>0</v>
      </c>
      <c r="DD30" s="30" t="s">
        <v>97</v>
      </c>
      <c r="DE30" s="31"/>
      <c r="DF30" s="4">
        <f>+DE30+DB30+DA30+CX30+CU30+CR30+CO30+CN30</f>
        <v>0</v>
      </c>
      <c r="DG30" s="30" t="s">
        <v>97</v>
      </c>
      <c r="DH30" s="31"/>
      <c r="DI30" s="31"/>
      <c r="DJ30" s="4">
        <f>+DI30+DH30+DE30+DB30+DA30+CX30+CU30+CR30</f>
        <v>0</v>
      </c>
      <c r="DK30" s="30" t="s">
        <v>97</v>
      </c>
      <c r="DL30" s="31"/>
      <c r="DM30" s="31"/>
      <c r="DN30" s="4">
        <f>+DM30+DL30+DI30+DH30+DE30+DB30+DA30+CX30+CU30</f>
        <v>0</v>
      </c>
      <c r="DO30" s="30" t="s">
        <v>97</v>
      </c>
      <c r="DP30" s="31"/>
      <c r="DQ30" s="4">
        <f>+DP30+DM30+DL30+DI30+DH30+DE30+DB30+DA30+CX30</f>
        <v>0</v>
      </c>
      <c r="DR30" s="30" t="s">
        <v>97</v>
      </c>
      <c r="DS30" s="31"/>
      <c r="DT30" s="4">
        <f>+DS30+DP30+DM30+DL30+DI30+DH30+DE30+DB30+DA30</f>
        <v>0</v>
      </c>
      <c r="DU30" s="30" t="s">
        <v>97</v>
      </c>
      <c r="DV30" s="32">
        <v>400</v>
      </c>
      <c r="DW30" s="4">
        <f>+DV30+DS30+DP30+DM30+DL30+DI30+DH30+DE30</f>
        <v>400</v>
      </c>
      <c r="DX30" s="30">
        <v>29</v>
      </c>
      <c r="DY30" s="32">
        <v>450</v>
      </c>
      <c r="DZ30" s="4">
        <f>+DY30+DV30+DS30+DP30+DM30+DL30+DI30+DH30</f>
        <v>850</v>
      </c>
      <c r="EA30" s="30">
        <v>27</v>
      </c>
    </row>
    <row r="31" spans="1:131" ht="15">
      <c r="A31" s="25">
        <v>56</v>
      </c>
      <c r="B31" s="1">
        <v>36</v>
      </c>
      <c r="C31" s="17" t="s">
        <v>169</v>
      </c>
      <c r="D31" s="11" t="s">
        <v>61</v>
      </c>
      <c r="E31" s="13">
        <v>150</v>
      </c>
      <c r="F31" s="11"/>
      <c r="G31" s="12"/>
      <c r="H31" s="11"/>
      <c r="I31" s="12"/>
      <c r="J31" s="11"/>
      <c r="K31" s="12"/>
      <c r="L31" s="11"/>
      <c r="M31" s="12"/>
      <c r="N31" s="6">
        <f>SUM(M31,K31,I31,G31,E31)</f>
        <v>150</v>
      </c>
      <c r="O31" s="6">
        <v>36</v>
      </c>
      <c r="P31" s="11"/>
      <c r="Q31" s="12"/>
      <c r="R31" s="14">
        <f>SUM(Q31,M31,K31,I31,G31,E31)</f>
        <v>150</v>
      </c>
      <c r="S31" s="24">
        <v>41</v>
      </c>
      <c r="T31" s="11"/>
      <c r="U31" s="12"/>
      <c r="V31" s="15">
        <f>SUM(U31,Q31,M31,K31,I31,G31)</f>
        <v>0</v>
      </c>
      <c r="W31" s="20" t="s">
        <v>97</v>
      </c>
      <c r="X31" s="11"/>
      <c r="Y31" s="12"/>
      <c r="Z31" s="16">
        <f>SUM(Y31,U31,Q31,M31,K31,I31)</f>
        <v>0</v>
      </c>
      <c r="AA31" s="22" t="s">
        <v>97</v>
      </c>
      <c r="AB31" s="11"/>
      <c r="AC31" s="12"/>
      <c r="AD31" s="4">
        <f>SUM(AC31,Y31,U31,Q31,M31,K31)</f>
        <v>0</v>
      </c>
      <c r="AE31" s="6" t="s">
        <v>97</v>
      </c>
      <c r="AF31" s="11"/>
      <c r="AG31" s="12"/>
      <c r="AH31" s="12"/>
      <c r="AI31" s="4">
        <f>+AH31+AG31+AC31+Y31+U31+Q31+M31</f>
        <v>0</v>
      </c>
      <c r="AJ31" s="6" t="s">
        <v>97</v>
      </c>
      <c r="AK31" s="12"/>
      <c r="AL31" s="4">
        <f>+Q31+U31+Y31+AC31+AG31+AH31+AK31</f>
        <v>0</v>
      </c>
      <c r="AM31" s="30" t="s">
        <v>97</v>
      </c>
      <c r="AN31" s="31"/>
      <c r="AO31" s="31"/>
      <c r="AP31" s="4">
        <f>+U31+Y31+AC31+AG31+AH31+AK31+AN31+AO31</f>
        <v>0</v>
      </c>
      <c r="AQ31" s="6" t="s">
        <v>97</v>
      </c>
      <c r="AR31" s="31"/>
      <c r="AS31" s="31"/>
      <c r="AT31" s="4">
        <f>+Y31+AC31+AG31+AH31+AK31+AN31+AO31+AR31+AS31</f>
        <v>0</v>
      </c>
      <c r="AU31" s="6" t="s">
        <v>97</v>
      </c>
      <c r="AV31" s="31"/>
      <c r="AW31" s="31"/>
      <c r="AX31" s="4">
        <f>+AC31+AG31+AH31+AK31+AN31+AO31+AR31+AS31+AV31+AW31</f>
        <v>0</v>
      </c>
      <c r="AY31" s="6" t="s">
        <v>97</v>
      </c>
      <c r="AZ31" s="31"/>
      <c r="BA31" s="31"/>
      <c r="BB31" s="4">
        <f>+AG31+AH31+AK31+AN31+AO31+AR31+AS31+AV31+AW31+AZ31+BA31</f>
        <v>0</v>
      </c>
      <c r="BC31" s="6" t="s">
        <v>97</v>
      </c>
      <c r="BD31" s="31"/>
      <c r="BE31" s="4">
        <f>+AK31+AN31+AO31+AR31+AS31+AV31+AW31+AZ31+BA31+BD31</f>
        <v>0</v>
      </c>
      <c r="BF31" s="30" t="s">
        <v>97</v>
      </c>
      <c r="BG31" s="31"/>
      <c r="BH31" s="4"/>
      <c r="BI31" s="30"/>
      <c r="BJ31" s="31"/>
      <c r="BK31" s="4"/>
      <c r="BL31" s="30"/>
      <c r="BM31" s="31"/>
      <c r="BN31" s="31"/>
      <c r="BO31" s="4"/>
      <c r="BP31" s="30"/>
      <c r="BQ31" s="31"/>
      <c r="BR31" s="4">
        <f>+AZ31+BA31+BD31+BG31+BJ31+BM31+BN31+BQ31</f>
        <v>0</v>
      </c>
      <c r="BS31" s="30" t="s">
        <v>97</v>
      </c>
      <c r="BT31" s="31"/>
      <c r="BU31" s="4">
        <f>+BT31+BQ31+BN31+BM31+BJ31+BG31+BD31</f>
        <v>0</v>
      </c>
      <c r="BV31" s="30" t="s">
        <v>97</v>
      </c>
      <c r="BW31" s="31"/>
      <c r="BX31" s="4">
        <f>+BT31+BQ31+BN31+BM31+BJ31+BG31+BW31</f>
        <v>0</v>
      </c>
      <c r="BY31" s="30" t="s">
        <v>97</v>
      </c>
      <c r="BZ31" s="31"/>
      <c r="CA31" s="31"/>
      <c r="CB31" s="4">
        <f>+BJ31+BM31+BN31+BQ31+BT31+BW31+BZ31+CA31</f>
        <v>0</v>
      </c>
      <c r="CC31" s="30" t="s">
        <v>97</v>
      </c>
      <c r="CD31" s="31"/>
      <c r="CE31" s="4">
        <f>+CA31+BX31+BU31+BT31+BQ31+BN31+CD31</f>
        <v>0</v>
      </c>
      <c r="CF31" s="30" t="s">
        <v>97</v>
      </c>
      <c r="CG31" s="32">
        <v>350</v>
      </c>
      <c r="CH31" s="31"/>
      <c r="CI31" s="4">
        <f>+CG31+CD31+CA31+BZ31+BT31+BQ31+BW31+CH31</f>
        <v>350</v>
      </c>
      <c r="CJ31" s="30">
        <v>41</v>
      </c>
      <c r="CK31" s="32">
        <v>300</v>
      </c>
      <c r="CL31" s="4">
        <f>+CH31+CG31+CD31+CA31+BZ31+BW31+BT31+CK31</f>
        <v>650</v>
      </c>
      <c r="CM31" s="30">
        <v>34</v>
      </c>
      <c r="CN31" s="35">
        <v>200</v>
      </c>
      <c r="CO31" s="28">
        <v>700</v>
      </c>
      <c r="CP31" s="4">
        <f>+CO31+CN31+CK31+CH31+CG31+CD31+CA31+BZ31+BW31</f>
        <v>1550</v>
      </c>
      <c r="CQ31" s="30">
        <v>25</v>
      </c>
      <c r="CR31" s="50">
        <v>450</v>
      </c>
      <c r="CS31" s="4">
        <f>+CR31+CO31+CN31+CK31+CH31+CG31+CD31+CA31+BZ31</f>
        <v>2000</v>
      </c>
      <c r="CT31" s="30">
        <v>22</v>
      </c>
      <c r="CU31" s="31"/>
      <c r="CV31" s="4">
        <f>+CU31+CR31+CO31+CN31+CK31+CH31+CG31+CD31</f>
        <v>2000</v>
      </c>
      <c r="CW31" s="30">
        <v>18</v>
      </c>
      <c r="CX31" s="13">
        <v>450</v>
      </c>
      <c r="CY31" s="4">
        <f>+CX31+CU31+CR31+CO31+CN31+CK31+CH31+CG31</f>
        <v>2450</v>
      </c>
      <c r="CZ31" s="26">
        <v>15</v>
      </c>
      <c r="DA31" s="35">
        <v>350</v>
      </c>
      <c r="DB31" s="31"/>
      <c r="DC31" s="4">
        <f>+DB31+DA31+CX31+CU31+CR31+CO31+CN31+CK31</f>
        <v>2450</v>
      </c>
      <c r="DD31" s="26">
        <v>16</v>
      </c>
      <c r="DE31" s="32">
        <v>200</v>
      </c>
      <c r="DF31" s="4">
        <f>+DE31+DB31+DA31+CX31+CU31+CR31+CO31+CN31</f>
        <v>2350</v>
      </c>
      <c r="DG31" s="26">
        <v>15</v>
      </c>
      <c r="DH31" s="35">
        <v>625</v>
      </c>
      <c r="DI31" s="31"/>
      <c r="DJ31" s="4">
        <f>+DI31+DH31+DE31+DB31+DA31+CX31+CU31+CR31</f>
        <v>2075</v>
      </c>
      <c r="DK31" s="26">
        <v>15</v>
      </c>
      <c r="DL31" s="31"/>
      <c r="DM31" s="31"/>
      <c r="DN31" s="4">
        <f>+DM31+DL31+DI31+DH31+DE31+DB31+DA31+CX31+CU31</f>
        <v>1625</v>
      </c>
      <c r="DO31" s="30">
        <v>21</v>
      </c>
      <c r="DP31" s="13">
        <v>200</v>
      </c>
      <c r="DQ31" s="4">
        <f>+DP31+DM31+DL31+DI31+DH31+DE31+DB31+DA31+CX31</f>
        <v>1825</v>
      </c>
      <c r="DR31" s="30">
        <v>21</v>
      </c>
      <c r="DS31" s="31"/>
      <c r="DT31" s="4">
        <f>+DS31+DP31+DM31+DL31+DI31+DH31+DE31+DB31+DA31</f>
        <v>1375</v>
      </c>
      <c r="DU31" s="30">
        <v>26</v>
      </c>
      <c r="DV31" s="31"/>
      <c r="DW31" s="4">
        <f>+DV31+DS31+DP31+DM31+DL31+DI31+DH31+DE31</f>
        <v>1025</v>
      </c>
      <c r="DX31" s="30">
        <v>25</v>
      </c>
      <c r="DY31" s="31"/>
      <c r="DZ31" s="4">
        <f>+DY31+DV31+DS31+DP31+DM31+DL31+DI31+DH31</f>
        <v>825</v>
      </c>
      <c r="EA31" s="30">
        <v>28</v>
      </c>
    </row>
    <row r="32" spans="1:131" ht="15">
      <c r="A32" s="25">
        <v>57</v>
      </c>
      <c r="B32" s="1">
        <v>27</v>
      </c>
      <c r="C32" s="17" t="s">
        <v>195</v>
      </c>
      <c r="D32" s="11" t="s">
        <v>63</v>
      </c>
      <c r="E32" s="13">
        <v>90</v>
      </c>
      <c r="F32" s="11"/>
      <c r="G32" s="12"/>
      <c r="H32" s="11"/>
      <c r="I32" s="12"/>
      <c r="J32" s="11"/>
      <c r="K32" s="12"/>
      <c r="L32" s="11"/>
      <c r="M32" s="12"/>
      <c r="N32" s="6">
        <f>SUM(M32,K32,I32,G32,E32)</f>
        <v>90</v>
      </c>
      <c r="O32" s="6">
        <v>38</v>
      </c>
      <c r="P32" s="11"/>
      <c r="Q32" s="12"/>
      <c r="R32" s="14">
        <f>SUM(Q32,M32,K32,I32,G32,E32)</f>
        <v>90</v>
      </c>
      <c r="S32" s="24">
        <v>44</v>
      </c>
      <c r="T32" s="11"/>
      <c r="U32" s="12"/>
      <c r="V32" s="15">
        <f>SUM(U32,Q32,M32,K32,I32,G32)</f>
        <v>0</v>
      </c>
      <c r="W32" s="20" t="s">
        <v>97</v>
      </c>
      <c r="X32" s="11"/>
      <c r="Y32" s="12"/>
      <c r="Z32" s="16">
        <f>SUM(Y32,U32,Q32,M32,K32,I32)</f>
        <v>0</v>
      </c>
      <c r="AA32" s="22" t="s">
        <v>97</v>
      </c>
      <c r="AB32" s="11"/>
      <c r="AC32" s="12"/>
      <c r="AD32" s="4">
        <f>MAX(AC32,Y32,U32,Q32,M32,K32)</f>
        <v>0</v>
      </c>
      <c r="AE32" s="6" t="s">
        <v>97</v>
      </c>
      <c r="AF32" s="11"/>
      <c r="AG32" s="12"/>
      <c r="AH32" s="12"/>
      <c r="AI32" s="4">
        <f>+AH32+AG32+AC32+Y32+U32+Q32+M32</f>
        <v>0</v>
      </c>
      <c r="AJ32" s="6" t="s">
        <v>97</v>
      </c>
      <c r="AK32" s="12"/>
      <c r="AL32" s="4">
        <f>+Q32+U32+Y32+AC32+AG32+AH32+AK32</f>
        <v>0</v>
      </c>
      <c r="AM32" s="30" t="s">
        <v>97</v>
      </c>
      <c r="AN32" s="31"/>
      <c r="AO32" s="31"/>
      <c r="AP32" s="4">
        <f>+U32+Y32+AC32+AG32+AH32+AK32+AN32+AO32</f>
        <v>0</v>
      </c>
      <c r="AQ32" s="6" t="s">
        <v>97</v>
      </c>
      <c r="AR32" s="31"/>
      <c r="AS32" s="31"/>
      <c r="AT32" s="4">
        <f>+Y32+AC32+AG32+AH32+AK32+AN32+AO32+AR32+AS32</f>
        <v>0</v>
      </c>
      <c r="AU32" s="6" t="s">
        <v>97</v>
      </c>
      <c r="AV32" s="31"/>
      <c r="AW32" s="31"/>
      <c r="AX32" s="4">
        <f>+AC32+AG32+AH32+AK32+AN32+AO32+AR32+AS32+AV32+AW32</f>
        <v>0</v>
      </c>
      <c r="AY32" s="6" t="s">
        <v>97</v>
      </c>
      <c r="AZ32" s="31"/>
      <c r="BA32" s="31"/>
      <c r="BB32" s="4">
        <f>+AG32+AH32+AK32+AN32+AO32+AR32+AS32+AV32+AW32+AZ32+BA32</f>
        <v>0</v>
      </c>
      <c r="BC32" s="6" t="s">
        <v>97</v>
      </c>
      <c r="BD32" s="31"/>
      <c r="BE32" s="4">
        <f>+AK32+AN32+AO32+AR32+AS32+AV32+AW32+AZ32+BA32+BD32</f>
        <v>0</v>
      </c>
      <c r="BF32" s="30" t="s">
        <v>97</v>
      </c>
      <c r="BG32" s="31"/>
      <c r="BH32" s="4">
        <f>+AN32+AO32+AR32+AS32+AV32+AW32+AZ32+BA32+BD32+BG32</f>
        <v>0</v>
      </c>
      <c r="BI32" s="30" t="s">
        <v>97</v>
      </c>
      <c r="BJ32" s="31"/>
      <c r="BK32" s="4">
        <f>+AR32+AS32+AV32+AW32+AZ32+BA32+BD32+BG32+BJ32</f>
        <v>0</v>
      </c>
      <c r="BL32" s="30" t="s">
        <v>97</v>
      </c>
      <c r="BM32" s="31"/>
      <c r="BN32" s="31"/>
      <c r="BO32" s="4">
        <f>+AV32+AW32+AZ32+BA32+BD32+BG32+BJ32+BM32+BN32</f>
        <v>0</v>
      </c>
      <c r="BP32" s="30" t="s">
        <v>97</v>
      </c>
      <c r="BQ32" s="31"/>
      <c r="BR32" s="4">
        <f>+AZ32+BA32+BD32+BG32+BJ32+BM32+BN32+BQ32</f>
        <v>0</v>
      </c>
      <c r="BS32" s="30" t="s">
        <v>97</v>
      </c>
      <c r="BT32" s="31"/>
      <c r="BU32" s="4">
        <f>+BT32+BQ32+BN32+BM32+BJ32+BG32+BD32</f>
        <v>0</v>
      </c>
      <c r="BV32" s="30" t="s">
        <v>97</v>
      </c>
      <c r="BW32" s="31"/>
      <c r="BX32" s="4">
        <f>+BT32+BQ32+BN32+BM32+BJ32+BG32+BW32</f>
        <v>0</v>
      </c>
      <c r="BY32" s="30" t="s">
        <v>97</v>
      </c>
      <c r="BZ32" s="31"/>
      <c r="CA32" s="31"/>
      <c r="CB32" s="4">
        <f>+BJ32+BM32+BN32+BQ32+BT32+BW32+BZ32+CA32</f>
        <v>0</v>
      </c>
      <c r="CC32" s="30" t="s">
        <v>97</v>
      </c>
      <c r="CD32" s="31"/>
      <c r="CE32" s="4">
        <f>+CA32+BX32+BU32+BT32+BQ32+BN32+CD32</f>
        <v>0</v>
      </c>
      <c r="CF32" s="30" t="s">
        <v>97</v>
      </c>
      <c r="CG32" s="31"/>
      <c r="CH32" s="31"/>
      <c r="CI32" s="4">
        <f>+CG32+CD32+CA32+BZ32+BT32+BQ32+BW32+CH32</f>
        <v>0</v>
      </c>
      <c r="CJ32" s="30" t="s">
        <v>97</v>
      </c>
      <c r="CK32" s="31"/>
      <c r="CL32" s="4">
        <f>+CH32+CG32+CD32+CA32+BZ32+BW32+BT32+CK32</f>
        <v>0</v>
      </c>
      <c r="CM32" s="30" t="s">
        <v>97</v>
      </c>
      <c r="CN32" s="31"/>
      <c r="CO32" s="31"/>
      <c r="CP32" s="4">
        <f>+CO32+CN32+CK32+CH32+CG32+CD32+CA32+BZ32+BW32</f>
        <v>0</v>
      </c>
      <c r="CQ32" s="30" t="s">
        <v>97</v>
      </c>
      <c r="CR32" s="31"/>
      <c r="CS32" s="4">
        <f>+CR32+CO32+CN32+CK32+CH32+CG32+CD32+CA32+BZ32</f>
        <v>0</v>
      </c>
      <c r="CT32" s="30" t="s">
        <v>97</v>
      </c>
      <c r="CU32" s="31"/>
      <c r="CV32" s="4">
        <f>+CU32+CR32+CO32+CN32+CK32+CH32+CG32+CD32</f>
        <v>0</v>
      </c>
      <c r="CW32" s="30" t="s">
        <v>97</v>
      </c>
      <c r="CX32" s="31"/>
      <c r="CY32" s="4">
        <f>+CX32+CU32+CR32+CO32+CN32+CK32+CH32+CG32</f>
        <v>0</v>
      </c>
      <c r="CZ32" s="30" t="s">
        <v>97</v>
      </c>
      <c r="DA32" s="31"/>
      <c r="DB32" s="31"/>
      <c r="DC32" s="4">
        <f>+DB32+DA32+CX32+CU32+CR32+CO32+CN32+CK32</f>
        <v>0</v>
      </c>
      <c r="DD32" s="30" t="s">
        <v>97</v>
      </c>
      <c r="DE32" s="31"/>
      <c r="DF32" s="4">
        <f>+DE32+DB32+DA32+CX32+CU32+CR32+CO32+CN32</f>
        <v>0</v>
      </c>
      <c r="DG32" s="30" t="s">
        <v>97</v>
      </c>
      <c r="DH32" s="31"/>
      <c r="DI32" s="31"/>
      <c r="DJ32" s="4">
        <f>+DI32+DH32+DE32+DB32+DA32+CX32+CU32+CR32</f>
        <v>0</v>
      </c>
      <c r="DK32" s="30" t="s">
        <v>97</v>
      </c>
      <c r="DL32" s="31"/>
      <c r="DM32" s="31"/>
      <c r="DN32" s="4">
        <f>+DM32+DL32+DI32+DH32+DE32+DB32+DA32+CX32+CU32</f>
        <v>0</v>
      </c>
      <c r="DO32" s="30" t="s">
        <v>97</v>
      </c>
      <c r="DP32" s="31"/>
      <c r="DQ32" s="4">
        <f>+DP32+DM32+DL32+DI32+DH32+DE32+DB32+DA32+CX32</f>
        <v>0</v>
      </c>
      <c r="DR32" s="30" t="s">
        <v>97</v>
      </c>
      <c r="DS32" s="31"/>
      <c r="DT32" s="4">
        <f>+DS32+DP32+DM32+DL32+DI32+DH32+DE32+DB32+DA32</f>
        <v>0</v>
      </c>
      <c r="DU32" s="30" t="s">
        <v>97</v>
      </c>
      <c r="DV32" s="31"/>
      <c r="DW32" s="4">
        <f>+DV32+DS32+DP32+DM32+DL32+DI32+DH32+DE32</f>
        <v>0</v>
      </c>
      <c r="DX32" s="30" t="s">
        <v>97</v>
      </c>
      <c r="DY32" s="32">
        <v>700</v>
      </c>
      <c r="DZ32" s="4">
        <f>+DY32+DV32+DS32+DP32+DM32+DL32+DI32+DH32</f>
        <v>700</v>
      </c>
      <c r="EA32" s="30">
        <v>29</v>
      </c>
    </row>
    <row r="33" spans="1:131" ht="15">
      <c r="A33" s="62"/>
      <c r="B33" s="62"/>
      <c r="C33" s="17" t="s">
        <v>190</v>
      </c>
      <c r="D33" s="11" t="s">
        <v>61</v>
      </c>
      <c r="E33" s="13">
        <v>150</v>
      </c>
      <c r="F33" s="11"/>
      <c r="G33" s="12"/>
      <c r="H33" s="11"/>
      <c r="I33" s="12"/>
      <c r="J33" s="11"/>
      <c r="K33" s="12"/>
      <c r="L33" s="11"/>
      <c r="M33" s="12"/>
      <c r="N33" s="6">
        <f>SUM(M33,K33,I33,G33,E33)</f>
        <v>150</v>
      </c>
      <c r="O33" s="6">
        <v>36</v>
      </c>
      <c r="P33" s="11"/>
      <c r="Q33" s="12"/>
      <c r="R33" s="14">
        <f>SUM(Q33,M33,K33,I33,G33,E33)</f>
        <v>150</v>
      </c>
      <c r="S33" s="24">
        <v>41</v>
      </c>
      <c r="T33" s="11"/>
      <c r="U33" s="12"/>
      <c r="V33" s="15">
        <f>SUM(U33,Q33,M33,K33,I33,G33)</f>
        <v>0</v>
      </c>
      <c r="W33" s="20" t="s">
        <v>97</v>
      </c>
      <c r="X33" s="11"/>
      <c r="Y33" s="12"/>
      <c r="Z33" s="16">
        <f>SUM(Y33,U33,Q33,M33,K33,I33)</f>
        <v>0</v>
      </c>
      <c r="AA33" s="22" t="s">
        <v>97</v>
      </c>
      <c r="AB33" s="11"/>
      <c r="AC33" s="12"/>
      <c r="AD33" s="4">
        <f>SUM(AC33,Y33,U33,Q33,M33,K33)</f>
        <v>0</v>
      </c>
      <c r="AE33" s="6" t="s">
        <v>97</v>
      </c>
      <c r="AF33" s="11"/>
      <c r="AG33" s="12"/>
      <c r="AH33" s="12"/>
      <c r="AI33" s="4">
        <f>+AH33+AG33+AC33+Y33+U33+Q33+M33</f>
        <v>0</v>
      </c>
      <c r="AJ33" s="6" t="s">
        <v>97</v>
      </c>
      <c r="AK33" s="12"/>
      <c r="AL33" s="4">
        <f>+Q33+U33+Y33+AC33+AG33+AH33+AK33</f>
        <v>0</v>
      </c>
      <c r="AM33" s="30" t="s">
        <v>97</v>
      </c>
      <c r="AN33" s="31"/>
      <c r="AO33" s="31"/>
      <c r="AP33" s="4">
        <f>+U33+Y33+AC33+AG33+AH33+AK33+AN33+AO33</f>
        <v>0</v>
      </c>
      <c r="AQ33" s="6" t="s">
        <v>97</v>
      </c>
      <c r="AR33" s="31"/>
      <c r="AS33" s="31"/>
      <c r="AT33" s="4">
        <f>+Y33+AC33+AG33+AH33+AK33+AN33+AO33+AR33+AS33</f>
        <v>0</v>
      </c>
      <c r="AU33" s="6" t="s">
        <v>97</v>
      </c>
      <c r="AV33" s="31"/>
      <c r="AW33" s="31"/>
      <c r="AX33" s="4">
        <f>+AC33+AG33+AH33+AK33+AN33+AO33+AR33+AS33+AV33+AW33</f>
        <v>0</v>
      </c>
      <c r="AY33" s="6" t="s">
        <v>97</v>
      </c>
      <c r="AZ33" s="31"/>
      <c r="BA33" s="31"/>
      <c r="BB33" s="4">
        <f>+AG33+AH33+AK33+AN33+AO33+AR33+AS33+AV33+AW33+AZ33+BA33</f>
        <v>0</v>
      </c>
      <c r="BC33" s="6" t="s">
        <v>97</v>
      </c>
      <c r="BD33" s="31"/>
      <c r="BE33" s="4">
        <f>+AK33+AN33+AO33+AR33+AS33+AV33+AW33+AZ33+BA33+BD33</f>
        <v>0</v>
      </c>
      <c r="BF33" s="30" t="s">
        <v>97</v>
      </c>
      <c r="BG33" s="31"/>
      <c r="BH33" s="4">
        <f>+AN33+AO33+AR33+AS33+AV33+AW33+AZ33+BA33+BD33+BG33</f>
        <v>0</v>
      </c>
      <c r="BI33" s="30" t="s">
        <v>97</v>
      </c>
      <c r="BJ33" s="31"/>
      <c r="BK33" s="4">
        <f>+AR33+AS33+AV33+AW33+AZ33+BA33+BD33+BG33+BJ33</f>
        <v>0</v>
      </c>
      <c r="BL33" s="30" t="s">
        <v>97</v>
      </c>
      <c r="BM33" s="31"/>
      <c r="BN33" s="31"/>
      <c r="BO33" s="4">
        <f>+AV33+AW33+AZ33+BA33+BD33+BG33+BJ33+BM33+BN33</f>
        <v>0</v>
      </c>
      <c r="BP33" s="30" t="s">
        <v>97</v>
      </c>
      <c r="BQ33" s="31"/>
      <c r="BR33" s="4">
        <f>+AZ33+BA33+BD33+BG33+BJ33+BM33+BN33+BQ33</f>
        <v>0</v>
      </c>
      <c r="BS33" s="30" t="s">
        <v>97</v>
      </c>
      <c r="BT33" s="31"/>
      <c r="BU33" s="4">
        <f>+BT33+BQ33+BN33+BM33+BJ33+BG33+BD33</f>
        <v>0</v>
      </c>
      <c r="BV33" s="30" t="s">
        <v>97</v>
      </c>
      <c r="BW33" s="31"/>
      <c r="BX33" s="4">
        <f>+BT33+BQ33+BN33+BM33+BJ33+BG33+BW33</f>
        <v>0</v>
      </c>
      <c r="BY33" s="30" t="s">
        <v>97</v>
      </c>
      <c r="BZ33" s="31"/>
      <c r="CA33" s="31"/>
      <c r="CB33" s="4">
        <f>+BJ33+BM33+BN33+BQ33+BT33+BW33+BZ33+CA33</f>
        <v>0</v>
      </c>
      <c r="CC33" s="30" t="s">
        <v>97</v>
      </c>
      <c r="CD33" s="31"/>
      <c r="CE33" s="4">
        <f>+CD33+CA33+BZ33+BW33+BT33+BQ33+BN33+BM33</f>
        <v>0</v>
      </c>
      <c r="CF33" s="30" t="s">
        <v>97</v>
      </c>
      <c r="CG33" s="31"/>
      <c r="CH33" s="31"/>
      <c r="CI33" s="4">
        <f>+CG33+CD33+CA33+BZ33+BT33+BQ33+BW33+CH33</f>
        <v>0</v>
      </c>
      <c r="CJ33" s="30" t="s">
        <v>97</v>
      </c>
      <c r="CK33" s="31"/>
      <c r="CL33" s="4">
        <f>+CH33+CG33+CD33+CA33+BZ33+BW33+BT33+CK33</f>
        <v>0</v>
      </c>
      <c r="CM33" s="30" t="s">
        <v>97</v>
      </c>
      <c r="CN33" s="31"/>
      <c r="CO33" s="31"/>
      <c r="CP33" s="4">
        <f>+CO33+CN33+CK33+CH33+CG33+CD33+CA33+BZ33+BW33</f>
        <v>0</v>
      </c>
      <c r="CQ33" s="30" t="s">
        <v>97</v>
      </c>
      <c r="CR33" s="31"/>
      <c r="CS33" s="4">
        <f>+CR33+CO33+CN33+CK33+CH33+CG33+CD33+CA33+BZ33</f>
        <v>0</v>
      </c>
      <c r="CT33" s="30" t="s">
        <v>97</v>
      </c>
      <c r="CU33" s="31"/>
      <c r="CV33" s="4">
        <f>+CU33+CR33+CO33+CN33+CK33+CH33+CG33+CD33</f>
        <v>0</v>
      </c>
      <c r="CW33" s="30" t="s">
        <v>97</v>
      </c>
      <c r="CX33" s="31"/>
      <c r="CY33" s="4">
        <f>+CX33+CU33+CR33+CO33+CN33+CK33+CH33+CG33</f>
        <v>0</v>
      </c>
      <c r="CZ33" s="30" t="s">
        <v>97</v>
      </c>
      <c r="DA33" s="31"/>
      <c r="DB33" s="31"/>
      <c r="DC33" s="4">
        <f>+DB33+DA33+CX33+CU33+CR33+CO33+CN33+CK33</f>
        <v>0</v>
      </c>
      <c r="DD33" s="30" t="s">
        <v>97</v>
      </c>
      <c r="DE33" s="31"/>
      <c r="DF33" s="4">
        <f>+DE33+DB33+DA33+CX33+CU33+CR33+CO33+CN33</f>
        <v>0</v>
      </c>
      <c r="DG33" s="30" t="s">
        <v>97</v>
      </c>
      <c r="DH33" s="31"/>
      <c r="DI33" s="31"/>
      <c r="DJ33" s="4">
        <f>+DI33+DH33+DE33+DB33+DA33+CX33+CU33+CR33</f>
        <v>0</v>
      </c>
      <c r="DK33" s="30" t="s">
        <v>97</v>
      </c>
      <c r="DL33" s="31"/>
      <c r="DM33" s="31"/>
      <c r="DN33" s="4">
        <f>+DM33+DL33+DI33+DH33+DE33+DB33+DA33+CX33+CU33</f>
        <v>0</v>
      </c>
      <c r="DO33" s="30" t="s">
        <v>97</v>
      </c>
      <c r="DP33" s="31"/>
      <c r="DQ33" s="4">
        <f>+DP33+DM33+DL33+DI33+DH33+DE33+DB33+DA33+CX33</f>
        <v>0</v>
      </c>
      <c r="DR33" s="30" t="s">
        <v>97</v>
      </c>
      <c r="DS33" s="32">
        <v>250</v>
      </c>
      <c r="DT33" s="4">
        <f>+DS33+DP33+DM33+DL33+DI33+DH33+DE33+DB33+DA33</f>
        <v>250</v>
      </c>
      <c r="DU33" s="30">
        <v>33</v>
      </c>
      <c r="DV33" s="32">
        <v>150</v>
      </c>
      <c r="DW33" s="4">
        <f>+DV33+DS33+DP33+DM33+DL33+DI33+DH33+DE33</f>
        <v>400</v>
      </c>
      <c r="DX33" s="30">
        <v>28</v>
      </c>
      <c r="DY33" s="32">
        <v>240</v>
      </c>
      <c r="DZ33" s="4">
        <f>+DY33+DV33+DS33+DP33+DM33+DL33+DI33+DH33</f>
        <v>640</v>
      </c>
      <c r="EA33" s="30">
        <v>30</v>
      </c>
    </row>
    <row r="34" spans="1:131" ht="15">
      <c r="A34" s="25">
        <v>54</v>
      </c>
      <c r="B34" s="1">
        <v>35</v>
      </c>
      <c r="C34" s="17" t="s">
        <v>131</v>
      </c>
      <c r="D34" s="11" t="s">
        <v>58</v>
      </c>
      <c r="E34" s="13">
        <v>300</v>
      </c>
      <c r="F34" s="11"/>
      <c r="G34" s="12"/>
      <c r="H34" s="11"/>
      <c r="I34" s="12"/>
      <c r="J34" s="11"/>
      <c r="K34" s="12"/>
      <c r="L34" s="11"/>
      <c r="M34" s="12"/>
      <c r="N34" s="6">
        <f>SUM(M34,K34,I34,G34,E34)</f>
        <v>300</v>
      </c>
      <c r="O34" s="6">
        <v>30</v>
      </c>
      <c r="P34" s="11"/>
      <c r="Q34" s="12"/>
      <c r="R34" s="14">
        <f>SUM(Q34,M34,K34,I34,G34,E34)</f>
        <v>300</v>
      </c>
      <c r="S34" s="24">
        <v>32</v>
      </c>
      <c r="T34" s="11"/>
      <c r="U34" s="12"/>
      <c r="V34" s="15">
        <f>SUM(U34,Q34,M34,K34,I34,G34)</f>
        <v>0</v>
      </c>
      <c r="W34" s="20" t="s">
        <v>97</v>
      </c>
      <c r="X34" s="11"/>
      <c r="Y34" s="12"/>
      <c r="Z34" s="16">
        <f>SUM(Y34,U34,Q34,M34,K34,I34)</f>
        <v>0</v>
      </c>
      <c r="AA34" s="22" t="s">
        <v>97</v>
      </c>
      <c r="AB34" s="11"/>
      <c r="AC34" s="12"/>
      <c r="AD34" s="4">
        <f>SUM(AC34,Y34,U34,Q34,M34,K34)</f>
        <v>0</v>
      </c>
      <c r="AE34" s="6" t="s">
        <v>97</v>
      </c>
      <c r="AF34" s="11"/>
      <c r="AG34" s="12"/>
      <c r="AH34" s="12"/>
      <c r="AI34" s="4">
        <f>+AH34+AG34+AC34+Y34+U34+Q34+M34</f>
        <v>0</v>
      </c>
      <c r="AJ34" s="6" t="s">
        <v>97</v>
      </c>
      <c r="AK34" s="12"/>
      <c r="AL34" s="4">
        <f>+Q34+U34+Y34+AC34+AG34+AH34+AK34</f>
        <v>0</v>
      </c>
      <c r="AM34" s="30" t="s">
        <v>97</v>
      </c>
      <c r="AN34" s="31"/>
      <c r="AO34" s="31"/>
      <c r="AP34" s="4">
        <f>+U34+Y34+AC34+AG34+AH34+AK34+AN34+AO34</f>
        <v>0</v>
      </c>
      <c r="AQ34" s="6" t="s">
        <v>97</v>
      </c>
      <c r="AR34" s="31"/>
      <c r="AS34" s="31"/>
      <c r="AT34" s="4">
        <f>+Y34+AC34+AG34+AH34+AK34+AN34+AO34+AR34+AS34</f>
        <v>0</v>
      </c>
      <c r="AU34" s="6" t="s">
        <v>97</v>
      </c>
      <c r="AV34" s="31"/>
      <c r="AW34" s="32">
        <v>250</v>
      </c>
      <c r="AX34" s="4">
        <f>+AC34+AG34+AH34+AK34+AN34+AO34+AR34+AS34+AV34+AW34</f>
        <v>250</v>
      </c>
      <c r="AY34" s="30">
        <v>45</v>
      </c>
      <c r="AZ34" s="35">
        <v>200</v>
      </c>
      <c r="BA34" s="13">
        <v>200</v>
      </c>
      <c r="BB34" s="4">
        <f>+AG34+AH34+AK34+AN34+AO34+AR34+AS34+AV34+AW34+AZ34+BA34</f>
        <v>650</v>
      </c>
      <c r="BC34" s="30">
        <v>39</v>
      </c>
      <c r="BD34" s="32">
        <v>350</v>
      </c>
      <c r="BE34" s="4">
        <f>+AK34+AN34+AO34+AR34+AS34+AV34+AW34+AZ34+BA34+BD34</f>
        <v>1000</v>
      </c>
      <c r="BF34" s="30">
        <v>31</v>
      </c>
      <c r="BG34" s="32">
        <v>700</v>
      </c>
      <c r="BH34" s="4">
        <f>+AN34+AO34+AR34+AS34+AV34+AW34+AZ34+BA34+BD34+BG34</f>
        <v>1700</v>
      </c>
      <c r="BI34" s="30">
        <v>24</v>
      </c>
      <c r="BJ34" s="13">
        <v>400</v>
      </c>
      <c r="BK34" s="4">
        <f>+AR34+AS34+AV34+AW34+AZ34+BA34+BD34+BG34+BJ34</f>
        <v>2100</v>
      </c>
      <c r="BL34" s="30">
        <v>20</v>
      </c>
      <c r="BM34" s="35">
        <v>200</v>
      </c>
      <c r="BN34" s="32">
        <v>50</v>
      </c>
      <c r="BO34" s="4">
        <f>+AV34+AW34+AZ34+BA34+BD34+BG34+BJ34+BM34+BN34</f>
        <v>2350</v>
      </c>
      <c r="BP34" s="30">
        <v>17</v>
      </c>
      <c r="BQ34" s="32">
        <v>240</v>
      </c>
      <c r="BR34" s="4">
        <f>+AZ34+BA34+BD34+BG34+BJ34+BM34+BN34+BQ34</f>
        <v>2340</v>
      </c>
      <c r="BS34" s="30">
        <v>17</v>
      </c>
      <c r="BT34" s="34">
        <v>550</v>
      </c>
      <c r="BU34" s="4">
        <f>+BT34+BQ34+BN34+BM34+BJ34+BG34+BD34</f>
        <v>2490</v>
      </c>
      <c r="BV34" s="26">
        <v>14</v>
      </c>
      <c r="BW34" s="28">
        <v>400</v>
      </c>
      <c r="BX34" s="4">
        <f>+BT34+BQ34+BN34+BM34+BJ34+BG34+BW34</f>
        <v>2540</v>
      </c>
      <c r="BY34" s="26">
        <v>15</v>
      </c>
      <c r="BZ34" s="35">
        <v>400</v>
      </c>
      <c r="CA34" s="13">
        <v>200</v>
      </c>
      <c r="CB34" s="4">
        <f>+BJ34+BM34+BN34+BQ34+BT34+BW34+BZ34+CA34</f>
        <v>2440</v>
      </c>
      <c r="CC34" s="30">
        <v>21</v>
      </c>
      <c r="CD34" s="50">
        <v>20</v>
      </c>
      <c r="CE34" s="4">
        <f>+CD34+CA34+BZ34+BW34+BT34+BQ34+BN34+BM34</f>
        <v>2060</v>
      </c>
      <c r="CF34" s="30">
        <v>21</v>
      </c>
      <c r="CG34" s="32">
        <v>250</v>
      </c>
      <c r="CH34" s="35">
        <v>600</v>
      </c>
      <c r="CI34" s="4">
        <f>+CG34+CD34+CA34+BZ34+BT34+BQ34+BW34+CH34</f>
        <v>2660</v>
      </c>
      <c r="CJ34" s="30">
        <v>18</v>
      </c>
      <c r="CK34" s="32">
        <v>200</v>
      </c>
      <c r="CL34" s="4">
        <f>+CH34+CG34+CD34+CA34+BZ34+BW34+BT34+CK34</f>
        <v>2620</v>
      </c>
      <c r="CM34" s="30">
        <v>21</v>
      </c>
      <c r="CN34" s="35">
        <v>200</v>
      </c>
      <c r="CO34" s="31"/>
      <c r="CP34" s="4">
        <f>+CO34+CN34+CK34+CH34+CG34+CD34+CA34+BZ34+BW34</f>
        <v>2270</v>
      </c>
      <c r="CQ34" s="30">
        <v>22</v>
      </c>
      <c r="CR34" s="31"/>
      <c r="CS34" s="4">
        <f>+CR34+CO34+CN34+CK34+CH34+CG34+CD34+CA34+BZ34</f>
        <v>1870</v>
      </c>
      <c r="CT34" s="30">
        <v>24</v>
      </c>
      <c r="CU34" s="31"/>
      <c r="CV34" s="4">
        <f>+CU34+CR34+CO34+CN34+CK34+CH34+CG34+CD34</f>
        <v>1270</v>
      </c>
      <c r="CW34" s="30">
        <v>22</v>
      </c>
      <c r="CX34" s="31"/>
      <c r="CY34" s="4">
        <f>+CX34+CU34+CR34+CO34+CN34+CK34+CH34+CG34</f>
        <v>1250</v>
      </c>
      <c r="CZ34" s="30">
        <v>23</v>
      </c>
      <c r="DA34" s="31"/>
      <c r="DB34" s="31"/>
      <c r="DC34" s="4">
        <f>+DB34+DA34+CX34+CU34+CR34+CO34+CN34+CK34</f>
        <v>400</v>
      </c>
      <c r="DD34" s="30">
        <v>31</v>
      </c>
      <c r="DE34" s="31"/>
      <c r="DF34" s="4">
        <f>+DE34+DB34+DA34+CX34+CU34+CR34+CO34+CN34</f>
        <v>200</v>
      </c>
      <c r="DG34" s="30">
        <v>31</v>
      </c>
      <c r="DH34" s="31"/>
      <c r="DI34" s="13">
        <v>350</v>
      </c>
      <c r="DJ34" s="4">
        <f>+DI34+DH34+DE34+DB34+DA34+CX34+CU34+CR34</f>
        <v>350</v>
      </c>
      <c r="DK34" s="30">
        <v>27</v>
      </c>
      <c r="DL34" s="31"/>
      <c r="DM34" s="31"/>
      <c r="DN34" s="4">
        <f>+DM34+DL34+DI34+DH34+DE34+DB34+DA34+CX34+CU34</f>
        <v>350</v>
      </c>
      <c r="DO34" s="30">
        <v>28</v>
      </c>
      <c r="DP34" s="31"/>
      <c r="DQ34" s="4">
        <f>+DP34+DM34+DL34+DI34+DH34+DE34+DB34+DA34+CX34</f>
        <v>350</v>
      </c>
      <c r="DR34" s="30">
        <v>28</v>
      </c>
      <c r="DS34" s="31"/>
      <c r="DT34" s="4">
        <f>+DS34+DP34+DM34+DL34+DI34+DH34+DE34+DB34+DA34</f>
        <v>350</v>
      </c>
      <c r="DU34" s="30">
        <v>28</v>
      </c>
      <c r="DV34" s="31"/>
      <c r="DW34" s="4">
        <f>+DV34+DS34+DP34+DM34+DL34+DI34+DH34+DE34</f>
        <v>350</v>
      </c>
      <c r="DX34" s="30">
        <v>30</v>
      </c>
      <c r="DY34" s="31"/>
      <c r="DZ34" s="4">
        <f>+DY34+DV34+DS34+DP34+DM34+DL34+DI34+DH34</f>
        <v>350</v>
      </c>
      <c r="EA34" s="30">
        <v>31</v>
      </c>
    </row>
    <row r="35" spans="1:131" ht="15">
      <c r="A35" s="25">
        <v>57</v>
      </c>
      <c r="B35" s="1">
        <v>27</v>
      </c>
      <c r="C35" s="17" t="s">
        <v>196</v>
      </c>
      <c r="D35" s="11" t="s">
        <v>63</v>
      </c>
      <c r="E35" s="13">
        <v>90</v>
      </c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90</v>
      </c>
      <c r="O35" s="6">
        <v>38</v>
      </c>
      <c r="P35" s="11"/>
      <c r="Q35" s="12"/>
      <c r="R35" s="14">
        <f>SUM(Q35,M35,K35,I35,G35,E35)</f>
        <v>90</v>
      </c>
      <c r="S35" s="24">
        <v>44</v>
      </c>
      <c r="T35" s="11"/>
      <c r="U35" s="12"/>
      <c r="V35" s="15">
        <f>SUM(U35,Q35,M35,K35,I35,G35)</f>
        <v>0</v>
      </c>
      <c r="W35" s="20" t="s">
        <v>97</v>
      </c>
      <c r="X35" s="11"/>
      <c r="Y35" s="12"/>
      <c r="Z35" s="16">
        <f>SUM(Y35,U35,Q35,M35,K35,I35)</f>
        <v>0</v>
      </c>
      <c r="AA35" s="22" t="s">
        <v>97</v>
      </c>
      <c r="AB35" s="11"/>
      <c r="AC35" s="12"/>
      <c r="AD35" s="4">
        <f>MAX(AC35,Y35,U35,Q35,M35,K35)</f>
        <v>0</v>
      </c>
      <c r="AE35" s="6" t="s">
        <v>97</v>
      </c>
      <c r="AF35" s="11"/>
      <c r="AG35" s="12"/>
      <c r="AH35" s="12"/>
      <c r="AI35" s="4">
        <f>+AH35+AG35+AC35+Y35+U35+Q35+M35</f>
        <v>0</v>
      </c>
      <c r="AJ35" s="6" t="s">
        <v>97</v>
      </c>
      <c r="AK35" s="12"/>
      <c r="AL35" s="4">
        <f>+Q35+U35+Y35+AC35+AG35+AH35+AK35</f>
        <v>0</v>
      </c>
      <c r="AM35" s="30" t="s">
        <v>97</v>
      </c>
      <c r="AN35" s="31"/>
      <c r="AO35" s="31"/>
      <c r="AP35" s="4">
        <f>+U35+Y35+AC35+AG35+AH35+AK35+AN35+AO35</f>
        <v>0</v>
      </c>
      <c r="AQ35" s="6" t="s">
        <v>97</v>
      </c>
      <c r="AR35" s="31"/>
      <c r="AS35" s="31"/>
      <c r="AT35" s="4">
        <f>+Y35+AC35+AG35+AH35+AK35+AN35+AO35+AR35+AS35</f>
        <v>0</v>
      </c>
      <c r="AU35" s="6" t="s">
        <v>97</v>
      </c>
      <c r="AV35" s="31"/>
      <c r="AW35" s="31"/>
      <c r="AX35" s="4">
        <f>+AC35+AG35+AH35+AK35+AN35+AO35+AR35+AS35+AV35+AW35</f>
        <v>0</v>
      </c>
      <c r="AY35" s="6" t="s">
        <v>97</v>
      </c>
      <c r="AZ35" s="31"/>
      <c r="BA35" s="31"/>
      <c r="BB35" s="4">
        <f>+AG35+AH35+AK35+AN35+AO35+AR35+AS35+AV35+AW35+AZ35+BA35</f>
        <v>0</v>
      </c>
      <c r="BC35" s="6" t="s">
        <v>97</v>
      </c>
      <c r="BD35" s="31"/>
      <c r="BE35" s="4">
        <f>+AK35+AN35+AO35+AR35+AS35+AV35+AW35+AZ35+BA35+BD35</f>
        <v>0</v>
      </c>
      <c r="BF35" s="30" t="s">
        <v>97</v>
      </c>
      <c r="BG35" s="31"/>
      <c r="BH35" s="4">
        <f>+AN35+AO35+AR35+AS35+AV35+AW35+AZ35+BA35+BD35+BG35</f>
        <v>0</v>
      </c>
      <c r="BI35" s="30" t="s">
        <v>97</v>
      </c>
      <c r="BJ35" s="31"/>
      <c r="BK35" s="4">
        <f>+AR35+AS35+AV35+AW35+AZ35+BA35+BD35+BG35+BJ35</f>
        <v>0</v>
      </c>
      <c r="BL35" s="30" t="s">
        <v>97</v>
      </c>
      <c r="BM35" s="31"/>
      <c r="BN35" s="31"/>
      <c r="BO35" s="4">
        <f>+AV35+AW35+AZ35+BA35+BD35+BG35+BJ35+BM35+BN35</f>
        <v>0</v>
      </c>
      <c r="BP35" s="30" t="s">
        <v>97</v>
      </c>
      <c r="BQ35" s="31"/>
      <c r="BR35" s="4">
        <f>+AZ35+BA35+BD35+BG35+BJ35+BM35+BN35+BQ35</f>
        <v>0</v>
      </c>
      <c r="BS35" s="30" t="s">
        <v>97</v>
      </c>
      <c r="BT35" s="31"/>
      <c r="BU35" s="4">
        <f>+BT35+BQ35+BN35+BM35+BJ35+BG35+BD35</f>
        <v>0</v>
      </c>
      <c r="BV35" s="30" t="s">
        <v>97</v>
      </c>
      <c r="BW35" s="31"/>
      <c r="BX35" s="4">
        <f>+BT35+BQ35+BN35+BM35+BJ35+BG35+BW35</f>
        <v>0</v>
      </c>
      <c r="BY35" s="30" t="s">
        <v>97</v>
      </c>
      <c r="BZ35" s="31"/>
      <c r="CA35" s="31"/>
      <c r="CB35" s="4">
        <f>+BJ35+BM35+BN35+BQ35+BT35+BW35+BZ35+CA35</f>
        <v>0</v>
      </c>
      <c r="CC35" s="30" t="s">
        <v>97</v>
      </c>
      <c r="CD35" s="31"/>
      <c r="CE35" s="4">
        <f>+CA35+BX35+BU35+BT35+BQ35+BN35+CD35</f>
        <v>0</v>
      </c>
      <c r="CF35" s="30" t="s">
        <v>97</v>
      </c>
      <c r="CG35" s="31"/>
      <c r="CH35" s="31"/>
      <c r="CI35" s="4">
        <f>+CG35+CD35+CA35+BZ35+BT35+BQ35+BW35+CH35</f>
        <v>0</v>
      </c>
      <c r="CJ35" s="30" t="s">
        <v>97</v>
      </c>
      <c r="CK35" s="31"/>
      <c r="CL35" s="4">
        <f>+CH35+CG35+CD35+CA35+BZ35+BW35+BT35+CK35</f>
        <v>0</v>
      </c>
      <c r="CM35" s="30" t="s">
        <v>97</v>
      </c>
      <c r="CN35" s="31"/>
      <c r="CO35" s="31"/>
      <c r="CP35" s="4">
        <f>+CO35+CN35+CK35+CH35+CG35+CD35+CA35+BZ35+BW35</f>
        <v>0</v>
      </c>
      <c r="CQ35" s="30" t="s">
        <v>97</v>
      </c>
      <c r="CR35" s="31"/>
      <c r="CS35" s="4">
        <f>+CR35+CO35+CN35+CK35+CH35+CG35+CD35+CA35+BZ35</f>
        <v>0</v>
      </c>
      <c r="CT35" s="30" t="s">
        <v>97</v>
      </c>
      <c r="CU35" s="31"/>
      <c r="CV35" s="4">
        <f>+CU35+CR35+CO35+CN35+CK35+CH35+CG35+CD35</f>
        <v>0</v>
      </c>
      <c r="CW35" s="30" t="s">
        <v>97</v>
      </c>
      <c r="CX35" s="31"/>
      <c r="CY35" s="4">
        <f>+CX35+CU35+CR35+CO35+CN35+CK35+CH35+CG35</f>
        <v>0</v>
      </c>
      <c r="CZ35" s="30" t="s">
        <v>97</v>
      </c>
      <c r="DA35" s="31"/>
      <c r="DB35" s="31"/>
      <c r="DC35" s="4">
        <f>+DB35+DA35+CX35+CU35+CR35+CO35+CN35+CK35</f>
        <v>0</v>
      </c>
      <c r="DD35" s="30" t="s">
        <v>97</v>
      </c>
      <c r="DE35" s="31"/>
      <c r="DF35" s="4">
        <f>+DE35+DB35+DA35+CX35+CU35+CR35+CO35+CN35</f>
        <v>0</v>
      </c>
      <c r="DG35" s="30" t="s">
        <v>97</v>
      </c>
      <c r="DH35" s="31"/>
      <c r="DI35" s="31"/>
      <c r="DJ35" s="4">
        <f>+DI35+DH35+DE35+DB35+DA35+CX35+CU35+CR35</f>
        <v>0</v>
      </c>
      <c r="DK35" s="30" t="s">
        <v>97</v>
      </c>
      <c r="DL35" s="31"/>
      <c r="DM35" s="31"/>
      <c r="DN35" s="4">
        <f>+DM35+DL35+DI35+DH35+DE35+DB35+DA35+CX35+CU35</f>
        <v>0</v>
      </c>
      <c r="DO35" s="30" t="s">
        <v>97</v>
      </c>
      <c r="DP35" s="31"/>
      <c r="DQ35" s="4">
        <f>+DP35+DM35+DL35+DI35+DH35+DE35+DB35+DA35+CX35</f>
        <v>0</v>
      </c>
      <c r="DR35" s="30" t="s">
        <v>97</v>
      </c>
      <c r="DS35" s="31"/>
      <c r="DT35" s="4">
        <f>+DS35+DP35+DM35+DL35+DI35+DH35+DE35+DB35+DA35</f>
        <v>0</v>
      </c>
      <c r="DU35" s="30" t="s">
        <v>97</v>
      </c>
      <c r="DV35" s="31"/>
      <c r="DW35" s="4">
        <f>+DV35+DS35+DP35+DM35+DL35+DI35+DH35+DE35</f>
        <v>0</v>
      </c>
      <c r="DX35" s="30" t="s">
        <v>97</v>
      </c>
      <c r="DY35" s="32">
        <v>350</v>
      </c>
      <c r="DZ35" s="4">
        <f>+DY35+DV35+DS35+DP35+DM35+DL35+DI35+DH35</f>
        <v>350</v>
      </c>
      <c r="EA35" s="30">
        <v>32</v>
      </c>
    </row>
    <row r="36" spans="1:131" ht="15">
      <c r="A36" s="25">
        <v>56</v>
      </c>
      <c r="B36" s="1">
        <v>36</v>
      </c>
      <c r="C36" s="17" t="s">
        <v>139</v>
      </c>
      <c r="D36" s="11" t="s">
        <v>61</v>
      </c>
      <c r="E36" s="13">
        <v>150</v>
      </c>
      <c r="F36" s="11"/>
      <c r="G36" s="12"/>
      <c r="H36" s="11"/>
      <c r="I36" s="12"/>
      <c r="J36" s="11"/>
      <c r="K36" s="12"/>
      <c r="L36" s="11"/>
      <c r="M36" s="12"/>
      <c r="N36" s="6">
        <f>SUM(M36,K36,I36,G36,E36)</f>
        <v>150</v>
      </c>
      <c r="O36" s="6">
        <v>36</v>
      </c>
      <c r="P36" s="11"/>
      <c r="Q36" s="12"/>
      <c r="R36" s="14">
        <f>SUM(Q36,M36,K36,I36,G36,E36)</f>
        <v>150</v>
      </c>
      <c r="S36" s="24">
        <v>41</v>
      </c>
      <c r="T36" s="11"/>
      <c r="U36" s="12"/>
      <c r="V36" s="15">
        <f>SUM(U36,Q36,M36,K36,I36,G36)</f>
        <v>0</v>
      </c>
      <c r="W36" s="20" t="s">
        <v>97</v>
      </c>
      <c r="X36" s="11"/>
      <c r="Y36" s="12"/>
      <c r="Z36" s="16">
        <f>SUM(Y36,U36,Q36,M36,K36,I36)</f>
        <v>0</v>
      </c>
      <c r="AA36" s="22" t="s">
        <v>97</v>
      </c>
      <c r="AB36" s="11"/>
      <c r="AC36" s="12"/>
      <c r="AD36" s="4">
        <f>SUM(AC36,Y36,U36,Q36,M36,K36)</f>
        <v>0</v>
      </c>
      <c r="AE36" s="6" t="s">
        <v>97</v>
      </c>
      <c r="AF36" s="11"/>
      <c r="AG36" s="12"/>
      <c r="AH36" s="12"/>
      <c r="AI36" s="4">
        <f>+AH36+AG36+AC36+Y36+U36+Q36+M36</f>
        <v>0</v>
      </c>
      <c r="AJ36" s="6" t="s">
        <v>97</v>
      </c>
      <c r="AK36" s="12"/>
      <c r="AL36" s="4">
        <f>+Q36+U36+Y36+AC36+AG36+AH36+AK36</f>
        <v>0</v>
      </c>
      <c r="AM36" s="30" t="s">
        <v>97</v>
      </c>
      <c r="AN36" s="31"/>
      <c r="AO36" s="31"/>
      <c r="AP36" s="4">
        <f>+U36+Y36+AC36+AG36+AH36+AK36+AN36+AO36</f>
        <v>0</v>
      </c>
      <c r="AQ36" s="6" t="s">
        <v>97</v>
      </c>
      <c r="AR36" s="31"/>
      <c r="AS36" s="31"/>
      <c r="AT36" s="4">
        <f>+Y36+AC36+AG36+AH36+AK36+AN36+AO36+AR36+AS36</f>
        <v>0</v>
      </c>
      <c r="AU36" s="6" t="s">
        <v>97</v>
      </c>
      <c r="AV36" s="31"/>
      <c r="AW36" s="31"/>
      <c r="AX36" s="4">
        <f>+AC36+AG36+AH36+AK36+AN36+AO36+AR36+AS36+AV36+AW36</f>
        <v>0</v>
      </c>
      <c r="AY36" s="6" t="s">
        <v>97</v>
      </c>
      <c r="AZ36" s="35">
        <v>625</v>
      </c>
      <c r="BA36" s="34">
        <f>450+100</f>
        <v>550</v>
      </c>
      <c r="BB36" s="4">
        <f>+AG36+AH36+AK36+AN36+AO36+AR36+AS36+AV36+AW36+AZ36+BA36</f>
        <v>1175</v>
      </c>
      <c r="BC36" s="30">
        <v>30</v>
      </c>
      <c r="BD36" s="34">
        <v>900</v>
      </c>
      <c r="BE36" s="4">
        <f>+AK36+AN36+AO36+AR36+AS36+AV36+AW36+AZ36+BA36+BD36</f>
        <v>2075</v>
      </c>
      <c r="BF36" s="30">
        <v>20</v>
      </c>
      <c r="BG36" s="31"/>
      <c r="BH36" s="4">
        <f>+AN36+AO36+AR36+AS36+AV36+AW36+AZ36+BA36+BD36+BG36</f>
        <v>2075</v>
      </c>
      <c r="BI36" s="30">
        <v>19</v>
      </c>
      <c r="BJ36" s="31"/>
      <c r="BK36" s="4">
        <f>+AR36+AS36+AV36+AW36+AZ36+BA36+BD36+BG36+BJ36</f>
        <v>2075</v>
      </c>
      <c r="BL36" s="30">
        <v>21</v>
      </c>
      <c r="BM36" s="35">
        <v>200</v>
      </c>
      <c r="BN36" s="31"/>
      <c r="BO36" s="4">
        <f>+AV36+AW36+AZ36+BA36+BD36+BG36+BJ36+BM36+BN36</f>
        <v>2275</v>
      </c>
      <c r="BP36" s="30">
        <v>18</v>
      </c>
      <c r="BQ36" s="32">
        <v>650</v>
      </c>
      <c r="BR36" s="4">
        <f>+AZ36+BA36+BD36+BG36+BJ36+BM36+BN36+BQ36</f>
        <v>2925</v>
      </c>
      <c r="BS36" s="26">
        <v>12</v>
      </c>
      <c r="BT36" s="28">
        <v>450</v>
      </c>
      <c r="BU36" s="4">
        <f>+BT36+BQ36+BN36+BM36+BJ36+BG36+BD36</f>
        <v>2200</v>
      </c>
      <c r="BV36" s="26">
        <v>16</v>
      </c>
      <c r="BW36" s="32">
        <v>200</v>
      </c>
      <c r="BX36" s="4">
        <f>+BT36+BQ36+BN36+BM36+BJ36+BG36+BW36</f>
        <v>1500</v>
      </c>
      <c r="BY36" s="30">
        <v>25</v>
      </c>
      <c r="BZ36" s="35">
        <v>1250</v>
      </c>
      <c r="CA36" s="31"/>
      <c r="CB36" s="4">
        <f>+BJ36+BM36+BN36+BQ36+BT36+BW36+BZ36+CA36</f>
        <v>2750</v>
      </c>
      <c r="CC36" s="30">
        <v>19</v>
      </c>
      <c r="CD36" s="31"/>
      <c r="CE36" s="4">
        <f>+CD36+CA36+BZ36+BW36+BT36+BQ36+BN36+BM36</f>
        <v>2750</v>
      </c>
      <c r="CF36" s="30">
        <v>19</v>
      </c>
      <c r="CG36" s="31"/>
      <c r="CH36" s="31"/>
      <c r="CI36" s="4">
        <f>+CG36+CD36+CA36+BZ36+BT36+BQ36+BW36+CH36</f>
        <v>2550</v>
      </c>
      <c r="CJ36" s="30">
        <v>20</v>
      </c>
      <c r="CK36" s="31"/>
      <c r="CL36" s="4">
        <f>+CH36+CG36+CD36+CA36+BZ36+BW36+BT36+CK36</f>
        <v>1900</v>
      </c>
      <c r="CM36" s="30">
        <v>23</v>
      </c>
      <c r="CN36" s="35">
        <v>200</v>
      </c>
      <c r="CO36" s="31"/>
      <c r="CP36" s="4">
        <f>+CO36+CN36+CK36+CH36+CG36+CD36+CA36+BZ36+BW36</f>
        <v>1650</v>
      </c>
      <c r="CQ36" s="30">
        <v>24</v>
      </c>
      <c r="CR36" s="31"/>
      <c r="CS36" s="4">
        <f>+CR36+CO36+CN36+CK36+CH36+CG36+CD36+CA36+BZ36</f>
        <v>1450</v>
      </c>
      <c r="CT36" s="30">
        <v>25</v>
      </c>
      <c r="CU36" s="31"/>
      <c r="CV36" s="4">
        <f>+CU36+CR36+CO36+CN36+CK36+CH36+CG36+CD36</f>
        <v>200</v>
      </c>
      <c r="CW36" s="30">
        <v>37</v>
      </c>
      <c r="CX36" s="31"/>
      <c r="CY36" s="4">
        <f>+CX36+CU36+CR36+CO36+CN36+CK36+CH36+CG36</f>
        <v>200</v>
      </c>
      <c r="CZ36" s="30">
        <v>36</v>
      </c>
      <c r="DA36" s="31"/>
      <c r="DB36" s="31"/>
      <c r="DC36" s="4">
        <f>+DB36+DA36+CX36+CU36+CR36+CO36+CN36+CK36</f>
        <v>200</v>
      </c>
      <c r="DD36" s="30">
        <v>34</v>
      </c>
      <c r="DE36" s="31"/>
      <c r="DF36" s="4">
        <f>+DE36+DB36+DA36+CX36+CU36+CR36+CO36+CN36</f>
        <v>200</v>
      </c>
      <c r="DG36" s="30">
        <v>32</v>
      </c>
      <c r="DH36" s="31"/>
      <c r="DI36" s="31"/>
      <c r="DJ36" s="4">
        <f>+DI36+DH36+DE36+DB36+DA36+CX36+CU36+CR36</f>
        <v>0</v>
      </c>
      <c r="DK36" s="30" t="s">
        <v>97</v>
      </c>
      <c r="DL36" s="31"/>
      <c r="DM36" s="31"/>
      <c r="DN36" s="4">
        <f>+DM36+DL36+DI36+DH36+DE36+DB36+DA36+CX36+CU36</f>
        <v>0</v>
      </c>
      <c r="DO36" s="30" t="s">
        <v>97</v>
      </c>
      <c r="DP36" s="31"/>
      <c r="DQ36" s="4">
        <f>+DP36+DM36+DL36+DI36+DH36+DE36+DB36+DA36+CX36</f>
        <v>0</v>
      </c>
      <c r="DR36" s="30" t="s">
        <v>97</v>
      </c>
      <c r="DS36" s="31"/>
      <c r="DT36" s="4">
        <f>+DS36+DP36+DM36+DL36+DI36+DH36+DE36+DB36+DA36</f>
        <v>0</v>
      </c>
      <c r="DU36" s="30" t="s">
        <v>97</v>
      </c>
      <c r="DV36" s="32">
        <v>300</v>
      </c>
      <c r="DW36" s="4">
        <f>+DV36+DS36+DP36+DM36+DL36+DI36+DH36+DE36</f>
        <v>300</v>
      </c>
      <c r="DX36" s="30">
        <v>33</v>
      </c>
      <c r="DY36" s="31"/>
      <c r="DZ36" s="4">
        <f>+DY36+DV36+DS36+DP36+DM36+DL36+DI36+DH36</f>
        <v>300</v>
      </c>
      <c r="EA36" s="30">
        <v>33</v>
      </c>
    </row>
    <row r="37" spans="1:131" ht="15">
      <c r="A37" s="25">
        <v>46</v>
      </c>
      <c r="B37" s="1">
        <v>27</v>
      </c>
      <c r="C37" s="17" t="s">
        <v>105</v>
      </c>
      <c r="D37" s="11" t="s">
        <v>79</v>
      </c>
      <c r="E37" s="12"/>
      <c r="F37" s="12"/>
      <c r="G37" s="12"/>
      <c r="H37" s="11"/>
      <c r="I37" s="12"/>
      <c r="J37" s="11"/>
      <c r="K37" s="12"/>
      <c r="L37" s="11"/>
      <c r="M37" s="12"/>
      <c r="N37" s="6">
        <f>SUM(M37,K37,I37,G37,E37)</f>
        <v>0</v>
      </c>
      <c r="O37" s="6" t="s">
        <v>97</v>
      </c>
      <c r="P37" s="11"/>
      <c r="Q37" s="12"/>
      <c r="R37" s="14">
        <f>SUM(Q37,M37,K37,I37,G37,E37)</f>
        <v>0</v>
      </c>
      <c r="S37" s="24" t="s">
        <v>97</v>
      </c>
      <c r="T37" s="11"/>
      <c r="U37" s="12"/>
      <c r="V37" s="15">
        <f>SUM(U37,Q37,M37,K37,I37,G37)</f>
        <v>0</v>
      </c>
      <c r="W37" s="20" t="s">
        <v>97</v>
      </c>
      <c r="X37" s="11"/>
      <c r="Y37" s="12"/>
      <c r="Z37" s="16">
        <f>SUM(Y37,U37,Q37,M37,K37,I37)</f>
        <v>0</v>
      </c>
      <c r="AA37" s="22" t="s">
        <v>97</v>
      </c>
      <c r="AB37" s="11"/>
      <c r="AC37" s="13">
        <v>20</v>
      </c>
      <c r="AD37" s="4">
        <f>MAX(AC37,Y37,U37,Q37,M37,K37)</f>
        <v>20</v>
      </c>
      <c r="AE37" s="6">
        <v>46</v>
      </c>
      <c r="AF37" s="11"/>
      <c r="AG37" s="28">
        <v>200</v>
      </c>
      <c r="AH37" s="13">
        <v>50</v>
      </c>
      <c r="AI37" s="4">
        <f>+AH37+AG37+AC37+Y37+U37+Q37+M37</f>
        <v>270</v>
      </c>
      <c r="AJ37" s="6">
        <v>39</v>
      </c>
      <c r="AK37" s="13">
        <v>70</v>
      </c>
      <c r="AL37" s="4">
        <f>+Q37+U37+Y37+AC37+AG37+AH37+AK37</f>
        <v>340</v>
      </c>
      <c r="AM37" s="30">
        <v>38</v>
      </c>
      <c r="AN37" s="31"/>
      <c r="AO37" s="32">
        <v>40</v>
      </c>
      <c r="AP37" s="4">
        <f>+U37+Y37+AC37+AG37+AH37+AK37+AN37+AO37</f>
        <v>380</v>
      </c>
      <c r="AQ37" s="30">
        <v>40</v>
      </c>
      <c r="AR37" s="28">
        <v>200</v>
      </c>
      <c r="AS37" s="32">
        <v>70</v>
      </c>
      <c r="AT37" s="4">
        <f>+Y37+AC37+AG37+AH37+AK37+AN37+AO37+AR37+AS37</f>
        <v>650</v>
      </c>
      <c r="AU37" s="30">
        <v>32</v>
      </c>
      <c r="AV37" s="31"/>
      <c r="AW37" s="32">
        <v>150</v>
      </c>
      <c r="AX37" s="4">
        <f>+AC37+AG37+AH37+AK37+AN37+AO37+AR37+AS37+AV37+AW37</f>
        <v>800</v>
      </c>
      <c r="AY37" s="30">
        <v>30</v>
      </c>
      <c r="AZ37" s="35">
        <v>100</v>
      </c>
      <c r="BA37" s="13">
        <v>90</v>
      </c>
      <c r="BB37" s="4">
        <f>+AG37+AH37+AK37+AN37+AO37+AR37+AS37+AV37+AW37+AZ37+BA37</f>
        <v>970</v>
      </c>
      <c r="BC37" s="30">
        <v>34</v>
      </c>
      <c r="BD37" s="32">
        <v>350</v>
      </c>
      <c r="BE37" s="4">
        <f>+AK37+AN37+AO37+AR37+AS37+AV37+AW37+AZ37+BA37+BD37</f>
        <v>1070</v>
      </c>
      <c r="BF37" s="30">
        <v>29</v>
      </c>
      <c r="BG37" s="32">
        <v>400</v>
      </c>
      <c r="BH37" s="4">
        <f>+AN37+AO37+AR37+AS37+AV37+AW37+AZ37+BA37+BD37+BG37</f>
        <v>1400</v>
      </c>
      <c r="BI37" s="30">
        <v>28</v>
      </c>
      <c r="BJ37" s="32">
        <v>300</v>
      </c>
      <c r="BK37" s="4">
        <f>+AR37+AS37+AV37+AW37+AZ37+BA37+BD37+BG37+BJ37</f>
        <v>1660</v>
      </c>
      <c r="BL37" s="30">
        <v>25</v>
      </c>
      <c r="BM37" s="35">
        <v>200</v>
      </c>
      <c r="BN37" s="32">
        <v>90</v>
      </c>
      <c r="BO37" s="4">
        <f>+AV37+AW37+AZ37+BA37+BD37+BG37+BJ37+BM37+BN37</f>
        <v>1680</v>
      </c>
      <c r="BP37" s="30">
        <v>25</v>
      </c>
      <c r="BQ37" s="32">
        <v>300</v>
      </c>
      <c r="BR37" s="4">
        <f>+AZ37+BA37+BD37+BG37+BJ37+BM37+BN37+BQ37</f>
        <v>1830</v>
      </c>
      <c r="BS37" s="30">
        <v>22</v>
      </c>
      <c r="BT37" s="32">
        <v>400</v>
      </c>
      <c r="BU37" s="4">
        <f>+BT37+BQ37+BN37+BM37+BJ37+BG37+BD37</f>
        <v>2040</v>
      </c>
      <c r="BV37" s="30">
        <v>17</v>
      </c>
      <c r="BW37" s="32">
        <v>450</v>
      </c>
      <c r="BX37" s="4">
        <f>+BT37+BQ37+BN37+BM37+BJ37+BG37+BW37</f>
        <v>2140</v>
      </c>
      <c r="BY37" s="30">
        <v>21</v>
      </c>
      <c r="BZ37" s="35">
        <v>400</v>
      </c>
      <c r="CA37" s="28">
        <v>500</v>
      </c>
      <c r="CB37" s="4">
        <f>+BJ37+BM37+BN37+BQ37+BT37+BW37+BZ37+CA37</f>
        <v>2640</v>
      </c>
      <c r="CC37" s="30">
        <v>20</v>
      </c>
      <c r="CD37" s="32">
        <v>400</v>
      </c>
      <c r="CE37" s="4">
        <f>+CD37+CA37+BZ37+BW37+BT37+BQ37+BN37+BM37</f>
        <v>2740</v>
      </c>
      <c r="CF37" s="30">
        <v>20</v>
      </c>
      <c r="CG37" s="32">
        <v>700</v>
      </c>
      <c r="CH37" s="31"/>
      <c r="CI37" s="4">
        <f>+CG37+CD37+CA37+BZ37+BT37+BQ37+BW37+CH37</f>
        <v>3150</v>
      </c>
      <c r="CJ37" s="26">
        <v>14</v>
      </c>
      <c r="CK37" s="31"/>
      <c r="CL37" s="4">
        <f>+CH37+CG37+CD37+CA37+BZ37+BW37+BT37+CK37</f>
        <v>2850</v>
      </c>
      <c r="CM37" s="30">
        <v>17</v>
      </c>
      <c r="CN37" s="31"/>
      <c r="CO37" s="31"/>
      <c r="CP37" s="4">
        <f>+CO37+CN37+CK37+CH37+CG37+CD37+CA37+BZ37+BW37</f>
        <v>2450</v>
      </c>
      <c r="CQ37" s="30">
        <v>21</v>
      </c>
      <c r="CR37" s="31"/>
      <c r="CS37" s="4">
        <f>+CR37+CO37+CN37+CK37+CH37+CG37+CD37+CA37+BZ37</f>
        <v>2000</v>
      </c>
      <c r="CT37" s="30">
        <v>21</v>
      </c>
      <c r="CU37" s="31"/>
      <c r="CV37" s="4">
        <f>+CU37+CR37+CO37+CN37+CK37+CH37+CG37+CD37</f>
        <v>1100</v>
      </c>
      <c r="CW37" s="30">
        <v>25</v>
      </c>
      <c r="CX37" s="31"/>
      <c r="CY37" s="4">
        <f>+CX37+CU37+CR37+CO37+CN37+CK37+CH37+CG37</f>
        <v>700</v>
      </c>
      <c r="CZ37" s="30">
        <v>27</v>
      </c>
      <c r="DA37" s="31"/>
      <c r="DB37" s="31"/>
      <c r="DC37" s="4">
        <f>+DB37+DA37+CX37+CU37+CR37+CO37+CN37+CK37</f>
        <v>0</v>
      </c>
      <c r="DD37" s="30" t="s">
        <v>97</v>
      </c>
      <c r="DE37" s="31"/>
      <c r="DF37" s="4">
        <f>+DE37+DB37+DA37+CX37+CU37+CR37+CO37+CN37</f>
        <v>0</v>
      </c>
      <c r="DG37" s="30" t="s">
        <v>97</v>
      </c>
      <c r="DH37" s="31"/>
      <c r="DI37" s="31"/>
      <c r="DJ37" s="4">
        <f>+DI37+DH37+DE37+DB37+DA37+CX37+CU37+CR37</f>
        <v>0</v>
      </c>
      <c r="DK37" s="30" t="s">
        <v>97</v>
      </c>
      <c r="DL37" s="31"/>
      <c r="DM37" s="31"/>
      <c r="DN37" s="4">
        <f>+DM37+DL37+DI37+DH37+DE37+DB37+DA37+CX37+CU37</f>
        <v>0</v>
      </c>
      <c r="DO37" s="30" t="s">
        <v>97</v>
      </c>
      <c r="DP37" s="31"/>
      <c r="DQ37" s="4">
        <f>+DP37+DM37+DL37+DI37+DH37+DE37+DB37+DA37+CX37</f>
        <v>0</v>
      </c>
      <c r="DR37" s="30" t="s">
        <v>97</v>
      </c>
      <c r="DS37" s="31"/>
      <c r="DT37" s="4">
        <f>+DS37+DP37+DM37+DL37+DI37+DH37+DE37+DB37+DA37</f>
        <v>0</v>
      </c>
      <c r="DU37" s="30" t="s">
        <v>97</v>
      </c>
      <c r="DV37" s="31"/>
      <c r="DW37" s="4">
        <f>+DV37+DS37+DP37+DM37+DL37+DI37+DH37+DE37</f>
        <v>0</v>
      </c>
      <c r="DX37" s="30" t="s">
        <v>97</v>
      </c>
      <c r="DY37" s="32">
        <v>300</v>
      </c>
      <c r="DZ37" s="4">
        <f>+DY37+DV37+DS37+DP37+DM37+DL37+DI37+DH37</f>
        <v>300</v>
      </c>
      <c r="EA37" s="30">
        <v>34</v>
      </c>
    </row>
    <row r="38" spans="1:131" ht="15">
      <c r="A38" s="62"/>
      <c r="B38" s="62"/>
      <c r="C38" s="17" t="s">
        <v>194</v>
      </c>
      <c r="D38" s="11" t="s">
        <v>63</v>
      </c>
      <c r="E38" s="13">
        <v>90</v>
      </c>
      <c r="F38" s="11"/>
      <c r="G38" s="12"/>
      <c r="H38" s="11"/>
      <c r="I38" s="12"/>
      <c r="J38" s="11"/>
      <c r="K38" s="12"/>
      <c r="L38" s="5"/>
      <c r="M38" s="12"/>
      <c r="N38" s="6">
        <f>SUM(M38,K38,I38,G38,E38)</f>
        <v>90</v>
      </c>
      <c r="O38" s="6">
        <v>38</v>
      </c>
      <c r="P38" s="11"/>
      <c r="Q38" s="12"/>
      <c r="R38" s="14">
        <f>SUM(Q38,M38,K38,I38,G38,E38)</f>
        <v>90</v>
      </c>
      <c r="S38" s="24">
        <v>44</v>
      </c>
      <c r="T38" s="11"/>
      <c r="U38" s="12"/>
      <c r="V38" s="15">
        <f>SUM(U38,Q38,M38,K38,I38,G38)</f>
        <v>0</v>
      </c>
      <c r="W38" s="20" t="s">
        <v>97</v>
      </c>
      <c r="X38" s="11"/>
      <c r="Y38" s="12"/>
      <c r="Z38" s="16">
        <f>SUM(Y38,U38,Q38,M38,K38,I38)</f>
        <v>0</v>
      </c>
      <c r="AA38" s="22" t="s">
        <v>97</v>
      </c>
      <c r="AB38" s="11"/>
      <c r="AC38" s="12"/>
      <c r="AD38" s="4">
        <f>MAX(AC38,Y38,U38,Q38,M38,K38)</f>
        <v>0</v>
      </c>
      <c r="AE38" s="6" t="s">
        <v>97</v>
      </c>
      <c r="AF38" s="11"/>
      <c r="AG38" s="12"/>
      <c r="AH38" s="12"/>
      <c r="AI38" s="4">
        <f>+AH38+AG38+AC38+Y38+U38+Q38+M38</f>
        <v>0</v>
      </c>
      <c r="AJ38" s="6" t="s">
        <v>97</v>
      </c>
      <c r="AK38" s="12"/>
      <c r="AL38" s="4">
        <f>+Q38+U38+Y38+AC38+AG38+AH38+AK38</f>
        <v>0</v>
      </c>
      <c r="AM38" s="30" t="s">
        <v>97</v>
      </c>
      <c r="AN38" s="31"/>
      <c r="AO38" s="31"/>
      <c r="AP38" s="4">
        <f>+U38+Y38+AC38+AG38+AH38+AK38+AN38+AO38</f>
        <v>0</v>
      </c>
      <c r="AQ38" s="6" t="s">
        <v>97</v>
      </c>
      <c r="AR38" s="31"/>
      <c r="AS38" s="31"/>
      <c r="AT38" s="4">
        <f>+Y38+AC38+AG38+AH38+AK38+AN38+AO38+AR38+AS38</f>
        <v>0</v>
      </c>
      <c r="AU38" s="6" t="s">
        <v>97</v>
      </c>
      <c r="AV38" s="31"/>
      <c r="AW38" s="31"/>
      <c r="AX38" s="4">
        <f>+AC38+AG38+AH38+AK38+AN38+AO38+AR38+AS38+AV38+AW38</f>
        <v>0</v>
      </c>
      <c r="AY38" s="6" t="s">
        <v>97</v>
      </c>
      <c r="AZ38" s="31"/>
      <c r="BA38" s="31"/>
      <c r="BB38" s="4">
        <f>+AG38+AH38+AK38+AN38+AO38+AR38+AS38+AV38+AW38+AZ38+BA38</f>
        <v>0</v>
      </c>
      <c r="BC38" s="6" t="s">
        <v>97</v>
      </c>
      <c r="BD38" s="31"/>
      <c r="BE38" s="4">
        <f>+AK38+AN38+AO38+AR38+AS38+AV38+AW38+AZ38+BA38+BD38</f>
        <v>0</v>
      </c>
      <c r="BF38" s="30" t="s">
        <v>97</v>
      </c>
      <c r="BG38" s="31"/>
      <c r="BH38" s="4">
        <f>+AN38+AO38+AR38+AS38+AV38+AW38+AZ38+BA38+BD38+BG38</f>
        <v>0</v>
      </c>
      <c r="BI38" s="30" t="s">
        <v>97</v>
      </c>
      <c r="BJ38" s="31"/>
      <c r="BK38" s="4">
        <f>+AR38+AS38+AV38+AW38+AZ38+BA38+BD38+BG38+BJ38</f>
        <v>0</v>
      </c>
      <c r="BL38" s="30" t="s">
        <v>97</v>
      </c>
      <c r="BM38" s="31"/>
      <c r="BN38" s="31"/>
      <c r="BO38" s="4">
        <f>+AV38+AW38+AZ38+BA38+BD38+BG38+BJ38+BM38+BN38</f>
        <v>0</v>
      </c>
      <c r="BP38" s="30" t="s">
        <v>97</v>
      </c>
      <c r="BQ38" s="31"/>
      <c r="BR38" s="4">
        <f>+AZ38+BA38+BD38+BG38+BJ38+BM38+BN38+BQ38</f>
        <v>0</v>
      </c>
      <c r="BS38" s="30" t="s">
        <v>97</v>
      </c>
      <c r="BT38" s="31"/>
      <c r="BU38" s="4">
        <f>+BT38+BQ38+BN38+BM38+BJ38+BG38+BD38</f>
        <v>0</v>
      </c>
      <c r="BV38" s="30" t="s">
        <v>97</v>
      </c>
      <c r="BW38" s="31"/>
      <c r="BX38" s="4">
        <f>+BT38+BQ38+BN38+BM38+BJ38+BG38+BW38</f>
        <v>0</v>
      </c>
      <c r="BY38" s="30" t="s">
        <v>97</v>
      </c>
      <c r="BZ38" s="31"/>
      <c r="CA38" s="31"/>
      <c r="CB38" s="4">
        <f>+BJ38+BM38+BN38+BQ38+BT38+BW38+BZ38+CA38</f>
        <v>0</v>
      </c>
      <c r="CC38" s="30" t="s">
        <v>97</v>
      </c>
      <c r="CD38" s="31"/>
      <c r="CE38" s="4">
        <f>+CA38+BX38+BU38+BT38+BQ38+BN38+CD38</f>
        <v>0</v>
      </c>
      <c r="CF38" s="30" t="s">
        <v>97</v>
      </c>
      <c r="CG38" s="31"/>
      <c r="CH38" s="31"/>
      <c r="CI38" s="4">
        <f>+CG38+CD38+CA38+BZ38+BT38+BQ38+BW38+CH38</f>
        <v>0</v>
      </c>
      <c r="CJ38" s="30" t="s">
        <v>97</v>
      </c>
      <c r="CK38" s="31"/>
      <c r="CL38" s="4">
        <f>+CH38+CG38+CD38+CA38+BZ38+BW38+BT38+CK38</f>
        <v>0</v>
      </c>
      <c r="CM38" s="30" t="s">
        <v>97</v>
      </c>
      <c r="CN38" s="31"/>
      <c r="CO38" s="31"/>
      <c r="CP38" s="4">
        <f>+CO38+CN38+CK38+CH38+CG38+CD38+CA38+BZ38+BW38</f>
        <v>0</v>
      </c>
      <c r="CQ38" s="30" t="s">
        <v>97</v>
      </c>
      <c r="CR38" s="31"/>
      <c r="CS38" s="4">
        <f>+CR38+CO38+CN38+CK38+CH38+CG38+CD38+CA38+BZ38</f>
        <v>0</v>
      </c>
      <c r="CT38" s="30" t="s">
        <v>97</v>
      </c>
      <c r="CU38" s="31"/>
      <c r="CV38" s="4">
        <f>+CU38+CR38+CO38+CN38+CK38+CH38+CG38+CD38</f>
        <v>0</v>
      </c>
      <c r="CW38" s="30" t="s">
        <v>97</v>
      </c>
      <c r="CX38" s="31"/>
      <c r="CY38" s="4">
        <f>+CX38+CU38+CR38+CO38+CN38+CK38+CH38+CG38</f>
        <v>0</v>
      </c>
      <c r="CZ38" s="30" t="s">
        <v>97</v>
      </c>
      <c r="DA38" s="31"/>
      <c r="DB38" s="31"/>
      <c r="DC38" s="4">
        <f>+DB38+DA38+CX38+CU38+CR38+CO38+CN38+CK38</f>
        <v>0</v>
      </c>
      <c r="DD38" s="30" t="s">
        <v>97</v>
      </c>
      <c r="DE38" s="31"/>
      <c r="DF38" s="4">
        <f>+DE38+DB38+DA38+CX38+CU38+CR38+CO38+CN38</f>
        <v>0</v>
      </c>
      <c r="DG38" s="30" t="s">
        <v>97</v>
      </c>
      <c r="DH38" s="31"/>
      <c r="DI38" s="31"/>
      <c r="DJ38" s="4">
        <f>+DI38+DH38+DE38+DB38+DA38+CX38+CU38+CR38</f>
        <v>0</v>
      </c>
      <c r="DK38" s="30" t="s">
        <v>97</v>
      </c>
      <c r="DL38" s="31"/>
      <c r="DM38" s="31"/>
      <c r="DN38" s="4">
        <f>+DM38+DL38+DI38+DH38+DE38+DB38+DA38+CX38+CU38</f>
        <v>0</v>
      </c>
      <c r="DO38" s="30" t="s">
        <v>97</v>
      </c>
      <c r="DP38" s="31"/>
      <c r="DQ38" s="4">
        <f>+DP38+DM38+DL38+DI38+DH38+DE38+DB38+DA38+CX38</f>
        <v>0</v>
      </c>
      <c r="DR38" s="30" t="s">
        <v>97</v>
      </c>
      <c r="DS38" s="31"/>
      <c r="DT38" s="4">
        <f>+DS38+DP38+DM38+DL38+DI38+DH38+DE38+DB38+DA38</f>
        <v>0</v>
      </c>
      <c r="DU38" s="30" t="s">
        <v>97</v>
      </c>
      <c r="DV38" s="32">
        <v>10</v>
      </c>
      <c r="DW38" s="4">
        <f>+DV38+DS38+DP38+DM38+DL38+DI38+DH38+DE38</f>
        <v>10</v>
      </c>
      <c r="DX38" s="30">
        <v>36</v>
      </c>
      <c r="DY38" s="32">
        <v>270</v>
      </c>
      <c r="DZ38" s="4">
        <f>+DY38+DV38+DS38+DP38+DM38+DL38+DI38+DH38</f>
        <v>280</v>
      </c>
      <c r="EA38" s="30">
        <v>35</v>
      </c>
    </row>
    <row r="39" spans="1:131" ht="15">
      <c r="A39" s="25">
        <v>54</v>
      </c>
      <c r="B39" s="1">
        <v>35</v>
      </c>
      <c r="C39" s="17" t="s">
        <v>148</v>
      </c>
      <c r="D39" s="11" t="s">
        <v>58</v>
      </c>
      <c r="E39" s="13">
        <v>300</v>
      </c>
      <c r="F39" s="11"/>
      <c r="G39" s="12"/>
      <c r="H39" s="11"/>
      <c r="I39" s="12"/>
      <c r="J39" s="11"/>
      <c r="K39" s="12"/>
      <c r="L39" s="11"/>
      <c r="M39" s="12"/>
      <c r="N39" s="6">
        <f>SUM(M39,K39,I39,G39,E39)</f>
        <v>300</v>
      </c>
      <c r="O39" s="6">
        <v>30</v>
      </c>
      <c r="P39" s="11"/>
      <c r="Q39" s="12"/>
      <c r="R39" s="14">
        <f>SUM(Q39,M39,K39,I39,G39,E39)</f>
        <v>300</v>
      </c>
      <c r="S39" s="24">
        <v>32</v>
      </c>
      <c r="T39" s="11"/>
      <c r="U39" s="12"/>
      <c r="V39" s="15">
        <f>SUM(U39,Q39,M39,K39,I39,G39)</f>
        <v>0</v>
      </c>
      <c r="W39" s="20" t="s">
        <v>97</v>
      </c>
      <c r="X39" s="11"/>
      <c r="Y39" s="12"/>
      <c r="Z39" s="16">
        <f>SUM(Y39,U39,Q39,M39,K39,I39)</f>
        <v>0</v>
      </c>
      <c r="AA39" s="22" t="s">
        <v>97</v>
      </c>
      <c r="AB39" s="11"/>
      <c r="AC39" s="12"/>
      <c r="AD39" s="4">
        <f>SUM(AC39,Y39,U39,Q39,M39,K39)</f>
        <v>0</v>
      </c>
      <c r="AE39" s="6" t="s">
        <v>97</v>
      </c>
      <c r="AF39" s="11"/>
      <c r="AG39" s="12"/>
      <c r="AH39" s="12"/>
      <c r="AI39" s="4">
        <f>+AH39+AG39+AC39+Y39+U39+Q39+M39</f>
        <v>0</v>
      </c>
      <c r="AJ39" s="6" t="s">
        <v>97</v>
      </c>
      <c r="AK39" s="12"/>
      <c r="AL39" s="4">
        <f>+Q39+U39+Y39+AC39+AG39+AH39+AK39</f>
        <v>0</v>
      </c>
      <c r="AM39" s="30" t="s">
        <v>97</v>
      </c>
      <c r="AN39" s="31"/>
      <c r="AO39" s="31"/>
      <c r="AP39" s="4">
        <f>+U39+Y39+AC39+AG39+AH39+AK39+AN39+AO39</f>
        <v>0</v>
      </c>
      <c r="AQ39" s="6" t="s">
        <v>97</v>
      </c>
      <c r="AR39" s="31"/>
      <c r="AS39" s="31"/>
      <c r="AT39" s="4">
        <f>+Y39+AC39+AG39+AH39+AK39+AN39+AO39+AR39+AS39</f>
        <v>0</v>
      </c>
      <c r="AU39" s="6" t="s">
        <v>97</v>
      </c>
      <c r="AV39" s="31"/>
      <c r="AW39" s="31"/>
      <c r="AX39" s="4">
        <f>+AC39+AG39+AH39+AK39+AN39+AO39+AR39+AS39+AV39+AW39</f>
        <v>0</v>
      </c>
      <c r="AY39" s="6" t="s">
        <v>97</v>
      </c>
      <c r="AZ39" s="31"/>
      <c r="BA39" s="31"/>
      <c r="BB39" s="4">
        <f>+AG39+AH39+AK39+AN39+AO39+AR39+AS39+AV39+AW39+AZ39+BA39</f>
        <v>0</v>
      </c>
      <c r="BC39" s="6" t="s">
        <v>97</v>
      </c>
      <c r="BD39" s="32">
        <v>150</v>
      </c>
      <c r="BE39" s="4">
        <f>+AK39+AN39+AO39+AR39+AS39+AV39+AW39+AZ39+BA39+BD39</f>
        <v>150</v>
      </c>
      <c r="BF39" s="30">
        <v>52</v>
      </c>
      <c r="BG39" s="32">
        <v>30</v>
      </c>
      <c r="BH39" s="4">
        <f>+AN39+AO39+AR39+AS39+AV39+AW39+AZ39+BA39+BD39+BG39</f>
        <v>180</v>
      </c>
      <c r="BI39" s="30">
        <v>48</v>
      </c>
      <c r="BJ39" s="32">
        <v>90</v>
      </c>
      <c r="BK39" s="4">
        <f>+AR39+AS39+AV39+AW39+AZ39+BA39+BD39+BG39+BJ39</f>
        <v>270</v>
      </c>
      <c r="BL39" s="30">
        <v>44</v>
      </c>
      <c r="BM39" s="35">
        <v>100</v>
      </c>
      <c r="BN39" s="32">
        <v>30</v>
      </c>
      <c r="BO39" s="4">
        <f>+AV39+AW39+AZ39+BA39+BD39+BG39+BJ39+BM39+BN39</f>
        <v>400</v>
      </c>
      <c r="BP39" s="30">
        <v>37</v>
      </c>
      <c r="BQ39" s="32">
        <v>50</v>
      </c>
      <c r="BR39" s="4">
        <f>+AZ39+BA39+BD39+BG39+BJ39+BM39+BN39+BQ39</f>
        <v>450</v>
      </c>
      <c r="BS39" s="30">
        <v>36</v>
      </c>
      <c r="BT39" s="32">
        <v>30</v>
      </c>
      <c r="BU39" s="4">
        <f>+BT39+BQ39+BN39+BM39+BJ39+BG39+BD39</f>
        <v>480</v>
      </c>
      <c r="BV39" s="30">
        <v>35</v>
      </c>
      <c r="BW39" s="32">
        <v>70</v>
      </c>
      <c r="BX39" s="4">
        <f>+BT39+BQ39+BN39+BM39+BJ39+BG39+BW39</f>
        <v>400</v>
      </c>
      <c r="BY39" s="30">
        <v>35</v>
      </c>
      <c r="BZ39" s="35">
        <v>200</v>
      </c>
      <c r="CA39" s="13">
        <v>50</v>
      </c>
      <c r="CB39" s="4">
        <f>+BJ39+BM39+BN39+BQ39+BT39+BW39+BZ39+CA39</f>
        <v>620</v>
      </c>
      <c r="CC39" s="30">
        <v>34</v>
      </c>
      <c r="CD39" s="50">
        <v>150</v>
      </c>
      <c r="CE39" s="4">
        <f>+CD39+CA39+BZ39+BW39+BT39+BQ39+BN39+BM39</f>
        <v>680</v>
      </c>
      <c r="CF39" s="30">
        <v>33</v>
      </c>
      <c r="CG39" s="32">
        <v>50</v>
      </c>
      <c r="CH39" s="31"/>
      <c r="CI39" s="4">
        <f>+CG39+CD39+CA39+BZ39+BT39+BQ39+BW39+CH39</f>
        <v>600</v>
      </c>
      <c r="CJ39" s="30">
        <v>34</v>
      </c>
      <c r="CK39" s="32">
        <v>120</v>
      </c>
      <c r="CL39" s="4">
        <f>+CH39+CG39+CD39+CA39+BZ39+BW39+BT39+CK39</f>
        <v>670</v>
      </c>
      <c r="CM39" s="30">
        <v>33</v>
      </c>
      <c r="CN39" s="35">
        <v>200</v>
      </c>
      <c r="CO39" s="31"/>
      <c r="CP39" s="4">
        <f>+CO39+CN39+CK39+CH39+CG39+CD39+CA39+BZ39+BW39</f>
        <v>840</v>
      </c>
      <c r="CQ39" s="30">
        <v>34</v>
      </c>
      <c r="CR39" s="32">
        <v>150</v>
      </c>
      <c r="CS39" s="4">
        <f>+CR39+CO39+CN39+CK39+CH39+CG39+CD39+CA39+BZ39</f>
        <v>920</v>
      </c>
      <c r="CT39" s="30">
        <v>33</v>
      </c>
      <c r="CU39" s="31"/>
      <c r="CV39" s="4">
        <f>+CU39+CR39+CO39+CN39+CK39+CH39+CG39+CD39</f>
        <v>670</v>
      </c>
      <c r="CW39" s="30">
        <v>31</v>
      </c>
      <c r="CX39" s="31"/>
      <c r="CY39" s="4">
        <f>+CX39+CU39+CR39+CO39+CN39+CK39+CH39+CG39</f>
        <v>520</v>
      </c>
      <c r="CZ39" s="30">
        <v>32</v>
      </c>
      <c r="DA39" s="31"/>
      <c r="DB39" s="31"/>
      <c r="DC39" s="4">
        <f>+DB39+DA39+CX39+CU39+CR39+CO39+CN39+CK39</f>
        <v>470</v>
      </c>
      <c r="DD39" s="30">
        <v>29</v>
      </c>
      <c r="DE39" s="31"/>
      <c r="DF39" s="4">
        <f>+DE39+DB39+DA39+CX39+CU39+CR39+CO39+CN39</f>
        <v>350</v>
      </c>
      <c r="DG39" s="30">
        <v>30</v>
      </c>
      <c r="DH39" s="31"/>
      <c r="DI39" s="31"/>
      <c r="DJ39" s="4">
        <f>+DI39+DH39+DE39+DB39+DA39+CX39+CU39+CR39</f>
        <v>150</v>
      </c>
      <c r="DK39" s="30">
        <v>31</v>
      </c>
      <c r="DL39" s="31"/>
      <c r="DM39" s="13">
        <v>250</v>
      </c>
      <c r="DN39" s="4">
        <f>+DM39+DL39+DI39+DH39+DE39+DB39+DA39+CX39+CU39</f>
        <v>250</v>
      </c>
      <c r="DO39" s="30">
        <v>30</v>
      </c>
      <c r="DP39" s="31"/>
      <c r="DQ39" s="4">
        <f>+DP39+DM39+DL39+DI39+DH39+DE39+DB39+DA39+CX39</f>
        <v>250</v>
      </c>
      <c r="DR39" s="30">
        <v>30</v>
      </c>
      <c r="DS39" s="31"/>
      <c r="DT39" s="4">
        <f>+DS39+DP39+DM39+DL39+DI39+DH39+DE39+DB39+DA39</f>
        <v>250</v>
      </c>
      <c r="DU39" s="30">
        <v>32</v>
      </c>
      <c r="DV39" s="31"/>
      <c r="DW39" s="4">
        <f>+DV39+DS39+DP39+DM39+DL39+DI39+DH39+DE39</f>
        <v>250</v>
      </c>
      <c r="DX39" s="30">
        <v>34</v>
      </c>
      <c r="DY39" s="31"/>
      <c r="DZ39" s="4">
        <f>+DY39+DV39+DS39+DP39+DM39+DL39+DI39+DH39</f>
        <v>250</v>
      </c>
      <c r="EA39" s="30">
        <v>36</v>
      </c>
    </row>
    <row r="40" spans="1:131" ht="15">
      <c r="A40" s="62"/>
      <c r="B40" s="62"/>
      <c r="C40" s="17" t="s">
        <v>182</v>
      </c>
      <c r="D40" s="11" t="s">
        <v>63</v>
      </c>
      <c r="E40" s="13">
        <v>90</v>
      </c>
      <c r="F40" s="11"/>
      <c r="G40" s="12"/>
      <c r="H40" s="11"/>
      <c r="I40" s="12"/>
      <c r="J40" s="11"/>
      <c r="K40" s="12"/>
      <c r="L40" s="11"/>
      <c r="M40" s="12"/>
      <c r="N40" s="6">
        <f>SUM(M40,K40,I40,G40,E40)</f>
        <v>90</v>
      </c>
      <c r="O40" s="6">
        <v>38</v>
      </c>
      <c r="P40" s="11"/>
      <c r="Q40" s="12"/>
      <c r="R40" s="14">
        <f>SUM(Q40,M40,K40,I40,G40,E40)</f>
        <v>90</v>
      </c>
      <c r="S40" s="24">
        <v>44</v>
      </c>
      <c r="T40" s="11"/>
      <c r="U40" s="12"/>
      <c r="V40" s="15">
        <f>SUM(U40,Q40,M40,K40,I40,G40)</f>
        <v>0</v>
      </c>
      <c r="W40" s="20" t="s">
        <v>97</v>
      </c>
      <c r="X40" s="11"/>
      <c r="Y40" s="12"/>
      <c r="Z40" s="16">
        <f>SUM(Y40,U40,Q40,M40,K40,I40)</f>
        <v>0</v>
      </c>
      <c r="AA40" s="22" t="s">
        <v>97</v>
      </c>
      <c r="AB40" s="11"/>
      <c r="AC40" s="12"/>
      <c r="AD40" s="4">
        <f>MAX(AC40,Y40,U40,Q40,M40,K40)</f>
        <v>0</v>
      </c>
      <c r="AE40" s="6" t="s">
        <v>97</v>
      </c>
      <c r="AF40" s="11"/>
      <c r="AG40" s="12"/>
      <c r="AH40" s="12"/>
      <c r="AI40" s="4">
        <f>+AH40+AG40+AC40+Y40+U40+Q40+M40</f>
        <v>0</v>
      </c>
      <c r="AJ40" s="6" t="s">
        <v>97</v>
      </c>
      <c r="AK40" s="12"/>
      <c r="AL40" s="4">
        <f>+Q40+U40+Y40+AC40+AG40+AH40+AK40</f>
        <v>0</v>
      </c>
      <c r="AM40" s="30" t="s">
        <v>97</v>
      </c>
      <c r="AN40" s="31"/>
      <c r="AO40" s="31"/>
      <c r="AP40" s="4">
        <f>+U40+Y40+AC40+AG40+AH40+AK40+AN40+AO40</f>
        <v>0</v>
      </c>
      <c r="AQ40" s="6" t="s">
        <v>97</v>
      </c>
      <c r="AR40" s="31"/>
      <c r="AS40" s="31"/>
      <c r="AT40" s="4">
        <f>+Y40+AC40+AG40+AH40+AK40+AN40+AO40+AR40+AS40</f>
        <v>0</v>
      </c>
      <c r="AU40" s="6" t="s">
        <v>97</v>
      </c>
      <c r="AV40" s="31"/>
      <c r="AW40" s="31"/>
      <c r="AX40" s="4">
        <f>+AC40+AG40+AH40+AK40+AN40+AO40+AR40+AS40+AV40+AW40</f>
        <v>0</v>
      </c>
      <c r="AY40" s="6" t="s">
        <v>97</v>
      </c>
      <c r="AZ40" s="31"/>
      <c r="BA40" s="31"/>
      <c r="BB40" s="4">
        <f>+AG40+AH40+AK40+AN40+AO40+AR40+AS40+AV40+AW40+AZ40+BA40</f>
        <v>0</v>
      </c>
      <c r="BC40" s="6" t="s">
        <v>97</v>
      </c>
      <c r="BD40" s="31"/>
      <c r="BE40" s="4">
        <f>+AK40+AN40+AO40+AR40+AS40+AV40+AW40+AZ40+BA40+BD40</f>
        <v>0</v>
      </c>
      <c r="BF40" s="30" t="s">
        <v>97</v>
      </c>
      <c r="BG40" s="31"/>
      <c r="BH40" s="4">
        <f>+AN40+AO40+AR40+AS40+AV40+AW40+AZ40+BA40+BD40+BG40</f>
        <v>0</v>
      </c>
      <c r="BI40" s="30" t="s">
        <v>97</v>
      </c>
      <c r="BJ40" s="31"/>
      <c r="BK40" s="4">
        <f>+AR40+AS40+AV40+AW40+AZ40+BA40+BD40+BG40+BJ40</f>
        <v>0</v>
      </c>
      <c r="BL40" s="30" t="s">
        <v>97</v>
      </c>
      <c r="BM40" s="31"/>
      <c r="BN40" s="31"/>
      <c r="BO40" s="4">
        <f>+AV40+AW40+AZ40+BA40+BD40+BG40+BJ40+BM40+BN40</f>
        <v>0</v>
      </c>
      <c r="BP40" s="30" t="s">
        <v>97</v>
      </c>
      <c r="BQ40" s="31"/>
      <c r="BR40" s="4">
        <f>+AZ40+BA40+BD40+BG40+BJ40+BM40+BN40+BQ40</f>
        <v>0</v>
      </c>
      <c r="BS40" s="30" t="s">
        <v>97</v>
      </c>
      <c r="BT40" s="31"/>
      <c r="BU40" s="4">
        <f>+BT40+BQ40+BN40+BM40+BJ40+BG40+BD40</f>
        <v>0</v>
      </c>
      <c r="BV40" s="30" t="s">
        <v>97</v>
      </c>
      <c r="BW40" s="31"/>
      <c r="BX40" s="4">
        <f>+BT40+BQ40+BN40+BM40+BJ40+BG40+BW40</f>
        <v>0</v>
      </c>
      <c r="BY40" s="30" t="s">
        <v>97</v>
      </c>
      <c r="BZ40" s="31"/>
      <c r="CA40" s="31"/>
      <c r="CB40" s="4">
        <f>+BJ40+BM40+BN40+BQ40+BT40+BW40+BZ40+CA40</f>
        <v>0</v>
      </c>
      <c r="CC40" s="30" t="s">
        <v>97</v>
      </c>
      <c r="CD40" s="31"/>
      <c r="CE40" s="4">
        <f>+CA40+BX40+BU40+BT40+BQ40+BN40+CD40</f>
        <v>0</v>
      </c>
      <c r="CF40" s="30" t="s">
        <v>97</v>
      </c>
      <c r="CG40" s="31"/>
      <c r="CH40" s="31"/>
      <c r="CI40" s="4">
        <f>+CG40+CD40+CA40+BZ40+BT40+BQ40+BW40+CH40</f>
        <v>0</v>
      </c>
      <c r="CJ40" s="30" t="s">
        <v>97</v>
      </c>
      <c r="CK40" s="31"/>
      <c r="CL40" s="4">
        <f>+CH40+CG40+CD40+CA40+BZ40+BW40+BT40+CK40</f>
        <v>0</v>
      </c>
      <c r="CM40" s="30" t="s">
        <v>97</v>
      </c>
      <c r="CN40" s="31"/>
      <c r="CO40" s="31"/>
      <c r="CP40" s="4">
        <f>+CO40+CN40+CK40+CH40+CG40+CD40+CA40+BZ40+BW40</f>
        <v>0</v>
      </c>
      <c r="CQ40" s="30" t="s">
        <v>97</v>
      </c>
      <c r="CR40" s="31"/>
      <c r="CS40" s="4">
        <f>+CR40+CO40+CN40+CK40+CH40+CG40+CD40+CA40+BZ40</f>
        <v>0</v>
      </c>
      <c r="CT40" s="30" t="s">
        <v>97</v>
      </c>
      <c r="CU40" s="31"/>
      <c r="CV40" s="4">
        <f>+CU40+CR40+CO40+CN40+CK40+CH40+CG40+CD40</f>
        <v>0</v>
      </c>
      <c r="CW40" s="30" t="s">
        <v>97</v>
      </c>
      <c r="CX40" s="31"/>
      <c r="CY40" s="4">
        <f>+CX40+CU40+CR40+CO40+CN40+CK40+CH40+CG40</f>
        <v>0</v>
      </c>
      <c r="CZ40" s="30" t="s">
        <v>97</v>
      </c>
      <c r="DA40" s="31"/>
      <c r="DB40" s="31"/>
      <c r="DC40" s="4">
        <f>+DB40+DA40+CX40+CU40+CR40+CO40+CN40+CK40</f>
        <v>0</v>
      </c>
      <c r="DD40" s="30" t="s">
        <v>97</v>
      </c>
      <c r="DE40" s="32">
        <v>120</v>
      </c>
      <c r="DF40" s="4">
        <f>+DE40+DB40+DA40+CX40+CU40+CR40+CO40+CN40</f>
        <v>120</v>
      </c>
      <c r="DG40" s="30">
        <v>33</v>
      </c>
      <c r="DH40" s="35">
        <v>200</v>
      </c>
      <c r="DI40" s="31"/>
      <c r="DJ40" s="4">
        <f>+DI40+DH40+DE40+DB40+DA40+CX40+CU40+CR40</f>
        <v>320</v>
      </c>
      <c r="DK40" s="30">
        <v>28</v>
      </c>
      <c r="DL40" s="31"/>
      <c r="DM40" s="31"/>
      <c r="DN40" s="4">
        <f>+DM40+DL40+DI40+DH40+DE40+DB40+DA40+CX40+CU40</f>
        <v>320</v>
      </c>
      <c r="DO40" s="30">
        <v>29</v>
      </c>
      <c r="DP40" s="31"/>
      <c r="DQ40" s="4">
        <f>+DP40+DM40+DL40+DI40+DH40+DE40+DB40+DA40+CX40</f>
        <v>320</v>
      </c>
      <c r="DR40" s="30">
        <v>29</v>
      </c>
      <c r="DS40" s="31"/>
      <c r="DT40" s="4">
        <f>+DS40+DP40+DM40+DL40+DI40+DH40+DE40+DB40+DA40</f>
        <v>320</v>
      </c>
      <c r="DU40" s="30">
        <v>30</v>
      </c>
      <c r="DV40" s="31"/>
      <c r="DW40" s="4">
        <f>+DV40+DS40+DP40+DM40+DL40+DI40+DH40+DE40</f>
        <v>320</v>
      </c>
      <c r="DX40" s="30">
        <v>31</v>
      </c>
      <c r="DY40" s="31"/>
      <c r="DZ40" s="4">
        <f>+DY40+DV40+DS40+DP40+DM40+DL40+DI40+DH40</f>
        <v>200</v>
      </c>
      <c r="EA40" s="30">
        <v>37</v>
      </c>
    </row>
    <row r="41" spans="1:131" ht="15">
      <c r="A41" s="25">
        <v>56</v>
      </c>
      <c r="B41" s="1">
        <v>36</v>
      </c>
      <c r="C41" s="17" t="s">
        <v>192</v>
      </c>
      <c r="D41" s="11" t="s">
        <v>61</v>
      </c>
      <c r="E41" s="13">
        <v>150</v>
      </c>
      <c r="F41" s="11"/>
      <c r="G41" s="12"/>
      <c r="H41" s="11"/>
      <c r="I41" s="12"/>
      <c r="J41" s="11"/>
      <c r="K41" s="12"/>
      <c r="L41" s="11"/>
      <c r="M41" s="12"/>
      <c r="N41" s="6">
        <f>SUM(M41,K41,I41,G41,E41)</f>
        <v>150</v>
      </c>
      <c r="O41" s="6">
        <v>36</v>
      </c>
      <c r="P41" s="11"/>
      <c r="Q41" s="12"/>
      <c r="R41" s="14">
        <f>SUM(Q41,M41,K41,I41,G41,E41)</f>
        <v>150</v>
      </c>
      <c r="S41" s="24">
        <v>41</v>
      </c>
      <c r="T41" s="11"/>
      <c r="U41" s="12"/>
      <c r="V41" s="15">
        <f>SUM(U41,Q41,M41,K41,I41,G41)</f>
        <v>0</v>
      </c>
      <c r="W41" s="20" t="s">
        <v>97</v>
      </c>
      <c r="X41" s="11"/>
      <c r="Y41" s="12"/>
      <c r="Z41" s="16">
        <f>SUM(Y41,U41,Q41,M41,K41,I41)</f>
        <v>0</v>
      </c>
      <c r="AA41" s="22" t="s">
        <v>97</v>
      </c>
      <c r="AB41" s="11"/>
      <c r="AC41" s="12"/>
      <c r="AD41" s="4">
        <f>SUM(AC41,Y41,U41,Q41,M41,K41)</f>
        <v>0</v>
      </c>
      <c r="AE41" s="6" t="s">
        <v>97</v>
      </c>
      <c r="AF41" s="11"/>
      <c r="AG41" s="12"/>
      <c r="AH41" s="12"/>
      <c r="AI41" s="4">
        <f>+AH41+AG41+AC41+Y41+U41+Q41+M41</f>
        <v>0</v>
      </c>
      <c r="AJ41" s="6" t="s">
        <v>97</v>
      </c>
      <c r="AK41" s="12"/>
      <c r="AL41" s="4">
        <f>+Q41+U41+Y41+AC41+AG41+AH41+AK41</f>
        <v>0</v>
      </c>
      <c r="AM41" s="30" t="s">
        <v>97</v>
      </c>
      <c r="AN41" s="31"/>
      <c r="AO41" s="31"/>
      <c r="AP41" s="4">
        <f>+U41+Y41+AC41+AG41+AH41+AK41+AN41+AO41</f>
        <v>0</v>
      </c>
      <c r="AQ41" s="6" t="s">
        <v>97</v>
      </c>
      <c r="AR41" s="31"/>
      <c r="AS41" s="31"/>
      <c r="AT41" s="4">
        <f>+Y41+AC41+AG41+AH41+AK41+AN41+AO41+AR41+AS41</f>
        <v>0</v>
      </c>
      <c r="AU41" s="6" t="s">
        <v>97</v>
      </c>
      <c r="AV41" s="31"/>
      <c r="AW41" s="31"/>
      <c r="AX41" s="4">
        <f>+AC41+AG41+AH41+AK41+AN41+AO41+AR41+AS41+AV41+AW41</f>
        <v>0</v>
      </c>
      <c r="AY41" s="6" t="s">
        <v>97</v>
      </c>
      <c r="AZ41" s="31"/>
      <c r="BA41" s="31"/>
      <c r="BB41" s="4">
        <f>+AG41+AH41+AK41+AN41+AO41+AR41+AS41+AV41+AW41+AZ41+BA41</f>
        <v>0</v>
      </c>
      <c r="BC41" s="6" t="s">
        <v>97</v>
      </c>
      <c r="BD41" s="31"/>
      <c r="BE41" s="4">
        <f>+AK41+AN41+AO41+AR41+AS41+AV41+AW41+AZ41+BA41+BD41</f>
        <v>0</v>
      </c>
      <c r="BF41" s="30" t="s">
        <v>97</v>
      </c>
      <c r="BG41" s="31"/>
      <c r="BH41" s="4"/>
      <c r="BI41" s="30"/>
      <c r="BJ41" s="31"/>
      <c r="BK41" s="4"/>
      <c r="BL41" s="30"/>
      <c r="BM41" s="31"/>
      <c r="BN41" s="31"/>
      <c r="BO41" s="4"/>
      <c r="BP41" s="30"/>
      <c r="BQ41" s="31"/>
      <c r="BR41" s="4">
        <f>+AZ41+BA41+BD41+BG41+BJ41+BM41+BN41+BQ41</f>
        <v>0</v>
      </c>
      <c r="BS41" s="30" t="s">
        <v>97</v>
      </c>
      <c r="BT41" s="31"/>
      <c r="BU41" s="4">
        <f>+BT41+BQ41+BN41+BM41+BJ41+BG41+BD41</f>
        <v>0</v>
      </c>
      <c r="BV41" s="30" t="s">
        <v>97</v>
      </c>
      <c r="BW41" s="31"/>
      <c r="BX41" s="4">
        <f>+BT41+BQ41+BN41+BM41+BJ41+BG41+BW41</f>
        <v>0</v>
      </c>
      <c r="BY41" s="30" t="s">
        <v>97</v>
      </c>
      <c r="BZ41" s="31"/>
      <c r="CA41" s="31"/>
      <c r="CB41" s="4">
        <f>+BJ41+BM41+BN41+BQ41+BT41+BW41+BZ41+CA41</f>
        <v>0</v>
      </c>
      <c r="CC41" s="30" t="s">
        <v>97</v>
      </c>
      <c r="CD41" s="31"/>
      <c r="CE41" s="4">
        <f>+CA41+BX41+BU41+BT41+BQ41+BN41+CD41</f>
        <v>0</v>
      </c>
      <c r="CF41" s="30" t="s">
        <v>97</v>
      </c>
      <c r="CG41" s="32">
        <v>30</v>
      </c>
      <c r="CH41" s="31"/>
      <c r="CI41" s="4">
        <f>+CG41+CD41+CA41+BZ41+BT41+BQ41+BW41+CH41</f>
        <v>30</v>
      </c>
      <c r="CJ41" s="30">
        <v>47</v>
      </c>
      <c r="CK41" s="31"/>
      <c r="CL41" s="4">
        <f>+CH41+CG41+CD41+CA41+BZ41+BW41+BT41+CK41</f>
        <v>30</v>
      </c>
      <c r="CM41" s="30">
        <v>46</v>
      </c>
      <c r="CN41" s="35">
        <v>200</v>
      </c>
      <c r="CO41" s="28">
        <v>200</v>
      </c>
      <c r="CP41" s="4">
        <f>+CO41+CN41+CK41+CH41+CG41+CD41+CA41+BZ41+BW41</f>
        <v>430</v>
      </c>
      <c r="CQ41" s="30">
        <v>39</v>
      </c>
      <c r="CR41" s="32">
        <v>250</v>
      </c>
      <c r="CS41" s="4">
        <f>+CR41+CO41+CN41+CK41+CH41+CG41+CD41+CA41+BZ41</f>
        <v>680</v>
      </c>
      <c r="CT41" s="30">
        <v>37</v>
      </c>
      <c r="CU41" s="31"/>
      <c r="CV41" s="4">
        <f>+CU41+CR41+CO41+CN41+CK41+CH41+CG41+CD41</f>
        <v>680</v>
      </c>
      <c r="CW41" s="30">
        <v>30</v>
      </c>
      <c r="CX41" s="31"/>
      <c r="CY41" s="4">
        <f>+CX41+CU41+CR41+CO41+CN41+CK41+CH41+CG41</f>
        <v>680</v>
      </c>
      <c r="CZ41" s="30">
        <v>28</v>
      </c>
      <c r="DA41" s="31"/>
      <c r="DB41" s="31"/>
      <c r="DC41" s="4">
        <f>+DB41+DA41+CX41+CU41+CR41+CO41+CN41+CK41</f>
        <v>650</v>
      </c>
      <c r="DD41" s="30">
        <v>27</v>
      </c>
      <c r="DE41" s="32">
        <v>150</v>
      </c>
      <c r="DF41" s="4">
        <f>+DE41+DB41+DA41+CX41+CU41+CR41+CO41+CN41</f>
        <v>800</v>
      </c>
      <c r="DG41" s="30">
        <v>26</v>
      </c>
      <c r="DH41" s="31"/>
      <c r="DI41" s="31"/>
      <c r="DJ41" s="4">
        <f>+DI41+DH41+DE41+DB41+DA41+CX41+CU41+CR41</f>
        <v>400</v>
      </c>
      <c r="DK41" s="30">
        <v>26</v>
      </c>
      <c r="DL41" s="31"/>
      <c r="DM41" s="31"/>
      <c r="DN41" s="4">
        <f>+DM41+DL41+DI41+DH41+DE41+DB41+DA41+CX41+CU41</f>
        <v>150</v>
      </c>
      <c r="DO41" s="30">
        <v>31</v>
      </c>
      <c r="DP41" s="31"/>
      <c r="DQ41" s="4">
        <f>+DP41+DM41+DL41+DI41+DH41+DE41+DB41+DA41+CX41</f>
        <v>150</v>
      </c>
      <c r="DR41" s="30">
        <v>31</v>
      </c>
      <c r="DS41" s="32">
        <v>120</v>
      </c>
      <c r="DT41" s="4">
        <f>+DS41+DP41+DM41+DL41+DI41+DH41+DE41+DB41+DA41</f>
        <v>270</v>
      </c>
      <c r="DU41" s="30">
        <v>31</v>
      </c>
      <c r="DV41" s="32">
        <v>50</v>
      </c>
      <c r="DW41" s="4">
        <f>+DV41+DS41+DP41+DM41+DL41+DI41+DH41+DE41</f>
        <v>320</v>
      </c>
      <c r="DX41" s="30">
        <v>32</v>
      </c>
      <c r="DY41" s="31"/>
      <c r="DZ41" s="4">
        <f>+DY41+DV41+DS41+DP41+DM41+DL41+DI41+DH41</f>
        <v>170</v>
      </c>
      <c r="EA41" s="30">
        <v>38</v>
      </c>
    </row>
    <row r="42" spans="1:131" ht="15">
      <c r="A42" s="62"/>
      <c r="B42" s="62"/>
      <c r="C42" s="17" t="s">
        <v>193</v>
      </c>
      <c r="D42" s="11" t="s">
        <v>63</v>
      </c>
      <c r="E42" s="13">
        <v>90</v>
      </c>
      <c r="F42" s="11"/>
      <c r="G42" s="12"/>
      <c r="H42" s="11"/>
      <c r="I42" s="12"/>
      <c r="J42" s="11"/>
      <c r="K42" s="12"/>
      <c r="L42" s="11"/>
      <c r="M42" s="12"/>
      <c r="N42" s="6">
        <f>SUM(M42,K42,I42,G42,E42)</f>
        <v>90</v>
      </c>
      <c r="O42" s="6">
        <v>38</v>
      </c>
      <c r="P42" s="11"/>
      <c r="Q42" s="12"/>
      <c r="R42" s="14">
        <f>SUM(Q42,M42,K42,I42,G42,E42)</f>
        <v>90</v>
      </c>
      <c r="S42" s="24">
        <v>44</v>
      </c>
      <c r="T42" s="11"/>
      <c r="U42" s="12"/>
      <c r="V42" s="15">
        <f>SUM(U42,Q42,M42,K42,I42,G42)</f>
        <v>0</v>
      </c>
      <c r="W42" s="20" t="s">
        <v>97</v>
      </c>
      <c r="X42" s="11"/>
      <c r="Y42" s="12"/>
      <c r="Z42" s="16">
        <f>SUM(Y42,U42,Q42,M42,K42,I42)</f>
        <v>0</v>
      </c>
      <c r="AA42" s="22" t="s">
        <v>97</v>
      </c>
      <c r="AB42" s="11"/>
      <c r="AC42" s="12"/>
      <c r="AD42" s="4">
        <f>MAX(AC42,Y42,U42,Q42,M42,K42)</f>
        <v>0</v>
      </c>
      <c r="AE42" s="6" t="s">
        <v>97</v>
      </c>
      <c r="AF42" s="11"/>
      <c r="AG42" s="12"/>
      <c r="AH42" s="12"/>
      <c r="AI42" s="4">
        <f>+AH42+AG42+AC42+Y42+U42+Q42+M42</f>
        <v>0</v>
      </c>
      <c r="AJ42" s="6" t="s">
        <v>97</v>
      </c>
      <c r="AK42" s="12"/>
      <c r="AL42" s="4">
        <f>+Q42+U42+Y42+AC42+AG42+AH42+AK42</f>
        <v>0</v>
      </c>
      <c r="AM42" s="30" t="s">
        <v>97</v>
      </c>
      <c r="AN42" s="31"/>
      <c r="AO42" s="31"/>
      <c r="AP42" s="4">
        <f>+U42+Y42+AC42+AG42+AH42+AK42+AN42+AO42</f>
        <v>0</v>
      </c>
      <c r="AQ42" s="6" t="s">
        <v>97</v>
      </c>
      <c r="AR42" s="31"/>
      <c r="AS42" s="31"/>
      <c r="AT42" s="4">
        <f>+Y42+AC42+AG42+AH42+AK42+AN42+AO42+AR42+AS42</f>
        <v>0</v>
      </c>
      <c r="AU42" s="6" t="s">
        <v>97</v>
      </c>
      <c r="AV42" s="31"/>
      <c r="AW42" s="31"/>
      <c r="AX42" s="4">
        <f>+AC42+AG42+AH42+AK42+AN42+AO42+AR42+AS42+AV42+AW42</f>
        <v>0</v>
      </c>
      <c r="AY42" s="6" t="s">
        <v>97</v>
      </c>
      <c r="AZ42" s="31"/>
      <c r="BA42" s="31"/>
      <c r="BB42" s="4">
        <f>+AG42+AH42+AK42+AN42+AO42+AR42+AS42+AV42+AW42+AZ42+BA42</f>
        <v>0</v>
      </c>
      <c r="BC42" s="6" t="s">
        <v>97</v>
      </c>
      <c r="BD42" s="31"/>
      <c r="BE42" s="4">
        <f>+AK42+AN42+AO42+AR42+AS42+AV42+AW42+AZ42+BA42+BD42</f>
        <v>0</v>
      </c>
      <c r="BF42" s="30" t="s">
        <v>97</v>
      </c>
      <c r="BG42" s="31"/>
      <c r="BH42" s="4">
        <f>+AN42+AO42+AR42+AS42+AV42+AW42+AZ42+BA42+BD42+BG42</f>
        <v>0</v>
      </c>
      <c r="BI42" s="30" t="s">
        <v>97</v>
      </c>
      <c r="BJ42" s="31"/>
      <c r="BK42" s="4">
        <f>+AR42+AS42+AV42+AW42+AZ42+BA42+BD42+BG42+BJ42</f>
        <v>0</v>
      </c>
      <c r="BL42" s="30" t="s">
        <v>97</v>
      </c>
      <c r="BM42" s="31"/>
      <c r="BN42" s="31"/>
      <c r="BO42" s="4">
        <f>+AV42+AW42+AZ42+BA42+BD42+BG42+BJ42+BM42+BN42</f>
        <v>0</v>
      </c>
      <c r="BP42" s="30" t="s">
        <v>97</v>
      </c>
      <c r="BQ42" s="31"/>
      <c r="BR42" s="4">
        <f>+AZ42+BA42+BD42+BG42+BJ42+BM42+BN42+BQ42</f>
        <v>0</v>
      </c>
      <c r="BS42" s="30" t="s">
        <v>97</v>
      </c>
      <c r="BT42" s="31"/>
      <c r="BU42" s="4">
        <f>+BT42+BQ42+BN42+BM42+BJ42+BG42+BD42</f>
        <v>0</v>
      </c>
      <c r="BV42" s="30" t="s">
        <v>97</v>
      </c>
      <c r="BW42" s="31"/>
      <c r="BX42" s="4">
        <f>+BT42+BQ42+BN42+BM42+BJ42+BG42+BW42</f>
        <v>0</v>
      </c>
      <c r="BY42" s="30" t="s">
        <v>97</v>
      </c>
      <c r="BZ42" s="31"/>
      <c r="CA42" s="31"/>
      <c r="CB42" s="4">
        <f>+BJ42+BM42+BN42+BQ42+BT42+BW42+BZ42+CA42</f>
        <v>0</v>
      </c>
      <c r="CC42" s="30" t="s">
        <v>97</v>
      </c>
      <c r="CD42" s="31"/>
      <c r="CE42" s="4">
        <f>+CA42+BX42+BU42+BT42+BQ42+BN42+CD42</f>
        <v>0</v>
      </c>
      <c r="CF42" s="30" t="s">
        <v>97</v>
      </c>
      <c r="CG42" s="31"/>
      <c r="CH42" s="31"/>
      <c r="CI42" s="4">
        <f>+CG42+CD42+CA42+BZ42+BT42+BQ42+BW42+CH42</f>
        <v>0</v>
      </c>
      <c r="CJ42" s="30" t="s">
        <v>97</v>
      </c>
      <c r="CK42" s="31"/>
      <c r="CL42" s="4">
        <f>+CH42+CG42+CD42+CA42+BZ42+BW42+BT42+CK42</f>
        <v>0</v>
      </c>
      <c r="CM42" s="30" t="s">
        <v>97</v>
      </c>
      <c r="CN42" s="31"/>
      <c r="CO42" s="31"/>
      <c r="CP42" s="4">
        <f>+CO42+CN42+CK42+CH42+CG42+CD42+CA42+BZ42+BW42</f>
        <v>0</v>
      </c>
      <c r="CQ42" s="30" t="s">
        <v>97</v>
      </c>
      <c r="CR42" s="31"/>
      <c r="CS42" s="4">
        <f>+CR42+CO42+CN42+CK42+CH42+CG42+CD42+CA42+BZ42</f>
        <v>0</v>
      </c>
      <c r="CT42" s="30" t="s">
        <v>97</v>
      </c>
      <c r="CU42" s="31"/>
      <c r="CV42" s="4">
        <f>+CU42+CR42+CO42+CN42+CK42+CH42+CG42+CD42</f>
        <v>0</v>
      </c>
      <c r="CW42" s="30" t="s">
        <v>97</v>
      </c>
      <c r="CX42" s="31"/>
      <c r="CY42" s="4">
        <f>+CX42+CU42+CR42+CO42+CN42+CK42+CH42+CG42</f>
        <v>0</v>
      </c>
      <c r="CZ42" s="30" t="s">
        <v>97</v>
      </c>
      <c r="DA42" s="31"/>
      <c r="DB42" s="31"/>
      <c r="DC42" s="4">
        <f>+DB42+DA42+CX42+CU42+CR42+CO42+CN42+CK42</f>
        <v>0</v>
      </c>
      <c r="DD42" s="30" t="s">
        <v>97</v>
      </c>
      <c r="DE42" s="31"/>
      <c r="DF42" s="4">
        <f>+DE42+DB42+DA42+CX42+CU42+CR42+CO42+CN42</f>
        <v>0</v>
      </c>
      <c r="DG42" s="30" t="s">
        <v>97</v>
      </c>
      <c r="DH42" s="31"/>
      <c r="DI42" s="31"/>
      <c r="DJ42" s="4">
        <f>+DI42+DH42+DE42+DB42+DA42+CX42+CU42+CR42</f>
        <v>0</v>
      </c>
      <c r="DK42" s="30" t="s">
        <v>97</v>
      </c>
      <c r="DL42" s="31"/>
      <c r="DM42" s="31"/>
      <c r="DN42" s="4">
        <f>+DM42+DL42+DI42+DH42+DE42+DB42+DA42+CX42+CU42</f>
        <v>0</v>
      </c>
      <c r="DO42" s="30" t="s">
        <v>97</v>
      </c>
      <c r="DP42" s="31"/>
      <c r="DQ42" s="4">
        <f>+DP42+DM42+DL42+DI42+DH42+DE42+DB42+DA42+CX42</f>
        <v>0</v>
      </c>
      <c r="DR42" s="30" t="s">
        <v>97</v>
      </c>
      <c r="DS42" s="31"/>
      <c r="DT42" s="4">
        <f>+DS42+DP42+DM42+DL42+DI42+DH42+DE42+DB42+DA42</f>
        <v>0</v>
      </c>
      <c r="DU42" s="30" t="s">
        <v>97</v>
      </c>
      <c r="DV42" s="32">
        <v>30</v>
      </c>
      <c r="DW42" s="4">
        <f>+DV42+DS42+DP42+DM42+DL42+DI42+DH42+DE42</f>
        <v>30</v>
      </c>
      <c r="DX42" s="30">
        <v>35</v>
      </c>
      <c r="DY42" s="32">
        <v>130</v>
      </c>
      <c r="DZ42" s="4">
        <f>+DY42+DV42+DS42+DP42+DM42+DL42+DI42+DH42</f>
        <v>160</v>
      </c>
      <c r="EA42" s="30">
        <v>39</v>
      </c>
    </row>
    <row r="43" spans="1:131" ht="15">
      <c r="A43" s="25">
        <v>57</v>
      </c>
      <c r="B43" s="1">
        <v>27</v>
      </c>
      <c r="C43" s="17" t="s">
        <v>197</v>
      </c>
      <c r="D43" s="11" t="s">
        <v>63</v>
      </c>
      <c r="E43" s="13">
        <v>90</v>
      </c>
      <c r="F43" s="11"/>
      <c r="G43" s="12"/>
      <c r="H43" s="11"/>
      <c r="I43" s="12"/>
      <c r="J43" s="11"/>
      <c r="K43" s="12"/>
      <c r="L43" s="11"/>
      <c r="M43" s="12"/>
      <c r="N43" s="6">
        <f>SUM(M43,K43,I43,G43,E43)</f>
        <v>90</v>
      </c>
      <c r="O43" s="6">
        <v>38</v>
      </c>
      <c r="P43" s="11"/>
      <c r="Q43" s="12"/>
      <c r="R43" s="14">
        <f>SUM(Q43,M43,K43,I43,G43,E43)</f>
        <v>90</v>
      </c>
      <c r="S43" s="24">
        <v>44</v>
      </c>
      <c r="T43" s="11"/>
      <c r="U43" s="12"/>
      <c r="V43" s="15">
        <f>SUM(U43,Q43,M43,K43,I43,G43)</f>
        <v>0</v>
      </c>
      <c r="W43" s="20" t="s">
        <v>97</v>
      </c>
      <c r="X43" s="11"/>
      <c r="Y43" s="12"/>
      <c r="Z43" s="16">
        <f>SUM(Y43,U43,Q43,M43,K43,I43)</f>
        <v>0</v>
      </c>
      <c r="AA43" s="22" t="s">
        <v>97</v>
      </c>
      <c r="AB43" s="11"/>
      <c r="AC43" s="12"/>
      <c r="AD43" s="4">
        <f>MAX(AC43,Y43,U43,Q43,M43,K43)</f>
        <v>0</v>
      </c>
      <c r="AE43" s="6" t="s">
        <v>97</v>
      </c>
      <c r="AF43" s="11"/>
      <c r="AG43" s="12"/>
      <c r="AH43" s="12"/>
      <c r="AI43" s="4">
        <f>+AH43+AG43+AC43+Y43+U43+Q43+M43</f>
        <v>0</v>
      </c>
      <c r="AJ43" s="6" t="s">
        <v>97</v>
      </c>
      <c r="AK43" s="12"/>
      <c r="AL43" s="4">
        <f>+Q43+U43+Y43+AC43+AG43+AH43+AK43</f>
        <v>0</v>
      </c>
      <c r="AM43" s="30" t="s">
        <v>97</v>
      </c>
      <c r="AN43" s="31"/>
      <c r="AO43" s="31"/>
      <c r="AP43" s="4">
        <f>+U43+Y43+AC43+AG43+AH43+AK43+AN43+AO43</f>
        <v>0</v>
      </c>
      <c r="AQ43" s="6" t="s">
        <v>97</v>
      </c>
      <c r="AR43" s="31"/>
      <c r="AS43" s="31"/>
      <c r="AT43" s="4">
        <f>+Y43+AC43+AG43+AH43+AK43+AN43+AO43+AR43+AS43</f>
        <v>0</v>
      </c>
      <c r="AU43" s="6" t="s">
        <v>97</v>
      </c>
      <c r="AV43" s="31"/>
      <c r="AW43" s="31"/>
      <c r="AX43" s="4">
        <f>+AC43+AG43+AH43+AK43+AN43+AO43+AR43+AS43+AV43+AW43</f>
        <v>0</v>
      </c>
      <c r="AY43" s="6" t="s">
        <v>97</v>
      </c>
      <c r="AZ43" s="31"/>
      <c r="BA43" s="31"/>
      <c r="BB43" s="4">
        <f>+AG43+AH43+AK43+AN43+AO43+AR43+AS43+AV43+AW43+AZ43+BA43</f>
        <v>0</v>
      </c>
      <c r="BC43" s="6" t="s">
        <v>97</v>
      </c>
      <c r="BD43" s="31"/>
      <c r="BE43" s="4">
        <f>+AK43+AN43+AO43+AR43+AS43+AV43+AW43+AZ43+BA43+BD43</f>
        <v>0</v>
      </c>
      <c r="BF43" s="30" t="s">
        <v>97</v>
      </c>
      <c r="BG43" s="31"/>
      <c r="BH43" s="4">
        <f>+AN43+AO43+AR43+AS43+AV43+AW43+AZ43+BA43+BD43+BG43</f>
        <v>0</v>
      </c>
      <c r="BI43" s="30" t="s">
        <v>97</v>
      </c>
      <c r="BJ43" s="31"/>
      <c r="BK43" s="4">
        <f>+AR43+AS43+AV43+AW43+AZ43+BA43+BD43+BG43+BJ43</f>
        <v>0</v>
      </c>
      <c r="BL43" s="30" t="s">
        <v>97</v>
      </c>
      <c r="BM43" s="31"/>
      <c r="BN43" s="31"/>
      <c r="BO43" s="4">
        <f>+AV43+AW43+AZ43+BA43+BD43+BG43+BJ43+BM43+BN43</f>
        <v>0</v>
      </c>
      <c r="BP43" s="30" t="s">
        <v>97</v>
      </c>
      <c r="BQ43" s="31"/>
      <c r="BR43" s="4">
        <f>+AZ43+BA43+BD43+BG43+BJ43+BM43+BN43+BQ43</f>
        <v>0</v>
      </c>
      <c r="BS43" s="30" t="s">
        <v>97</v>
      </c>
      <c r="BT43" s="31"/>
      <c r="BU43" s="4">
        <f>+BT43+BQ43+BN43+BM43+BJ43+BG43+BD43</f>
        <v>0</v>
      </c>
      <c r="BV43" s="30" t="s">
        <v>97</v>
      </c>
      <c r="BW43" s="31"/>
      <c r="BX43" s="4">
        <f>+BT43+BQ43+BN43+BM43+BJ43+BG43+BW43</f>
        <v>0</v>
      </c>
      <c r="BY43" s="30" t="s">
        <v>97</v>
      </c>
      <c r="BZ43" s="31"/>
      <c r="CA43" s="31"/>
      <c r="CB43" s="4">
        <f>+BJ43+BM43+BN43+BQ43+BT43+BW43+BZ43+CA43</f>
        <v>0</v>
      </c>
      <c r="CC43" s="30" t="s">
        <v>97</v>
      </c>
      <c r="CD43" s="31"/>
      <c r="CE43" s="4">
        <f>+CA43+BX43+BU43+BT43+BQ43+BN43+CD43</f>
        <v>0</v>
      </c>
      <c r="CF43" s="30" t="s">
        <v>97</v>
      </c>
      <c r="CG43" s="31"/>
      <c r="CH43" s="31"/>
      <c r="CI43" s="4">
        <f>+CG43+CD43+CA43+BZ43+BT43+BQ43+BW43+CH43</f>
        <v>0</v>
      </c>
      <c r="CJ43" s="30" t="s">
        <v>97</v>
      </c>
      <c r="CK43" s="31"/>
      <c r="CL43" s="4">
        <f>+CH43+CG43+CD43+CA43+BZ43+BW43+BT43+CK43</f>
        <v>0</v>
      </c>
      <c r="CM43" s="30" t="s">
        <v>97</v>
      </c>
      <c r="CN43" s="31"/>
      <c r="CO43" s="31"/>
      <c r="CP43" s="4">
        <f>+CO43+CN43+CK43+CH43+CG43+CD43+CA43+BZ43+BW43</f>
        <v>0</v>
      </c>
      <c r="CQ43" s="30" t="s">
        <v>97</v>
      </c>
      <c r="CR43" s="31"/>
      <c r="CS43" s="4">
        <f>+CR43+CO43+CN43+CK43+CH43+CG43+CD43+CA43+BZ43</f>
        <v>0</v>
      </c>
      <c r="CT43" s="30" t="s">
        <v>97</v>
      </c>
      <c r="CU43" s="31"/>
      <c r="CV43" s="4">
        <f>+CU43+CR43+CO43+CN43+CK43+CH43+CG43+CD43</f>
        <v>0</v>
      </c>
      <c r="CW43" s="30" t="s">
        <v>97</v>
      </c>
      <c r="CX43" s="31"/>
      <c r="CY43" s="4">
        <f>+CX43+CU43+CR43+CO43+CN43+CK43+CH43+CG43</f>
        <v>0</v>
      </c>
      <c r="CZ43" s="30" t="s">
        <v>97</v>
      </c>
      <c r="DA43" s="31"/>
      <c r="DB43" s="31"/>
      <c r="DC43" s="4">
        <f>+DB43+DA43+CX43+CU43+CR43+CO43+CN43+CK43</f>
        <v>0</v>
      </c>
      <c r="DD43" s="30" t="s">
        <v>97</v>
      </c>
      <c r="DE43" s="31"/>
      <c r="DF43" s="4">
        <f>+DE43+DB43+DA43+CX43+CU43+CR43+CO43+CN43</f>
        <v>0</v>
      </c>
      <c r="DG43" s="30" t="s">
        <v>97</v>
      </c>
      <c r="DH43" s="31"/>
      <c r="DI43" s="31"/>
      <c r="DJ43" s="4">
        <f>+DI43+DH43+DE43+DB43+DA43+CX43+CU43+CR43</f>
        <v>0</v>
      </c>
      <c r="DK43" s="30" t="s">
        <v>97</v>
      </c>
      <c r="DL43" s="31"/>
      <c r="DM43" s="31"/>
      <c r="DN43" s="4">
        <f>+DM43+DL43+DI43+DH43+DE43+DB43+DA43+CX43+CU43</f>
        <v>0</v>
      </c>
      <c r="DO43" s="30" t="s">
        <v>97</v>
      </c>
      <c r="DP43" s="31"/>
      <c r="DQ43" s="4">
        <f>+DP43+DM43+DL43+DI43+DH43+DE43+DB43+DA43+CX43</f>
        <v>0</v>
      </c>
      <c r="DR43" s="30" t="s">
        <v>97</v>
      </c>
      <c r="DS43" s="31"/>
      <c r="DT43" s="4">
        <f>+DS43+DP43+DM43+DL43+DI43+DH43+DE43+DB43+DA43</f>
        <v>0</v>
      </c>
      <c r="DU43" s="30" t="s">
        <v>97</v>
      </c>
      <c r="DV43" s="31"/>
      <c r="DW43" s="4">
        <f>+DV43+DS43+DP43+DM43+DL43+DI43+DH43+DE43</f>
        <v>0</v>
      </c>
      <c r="DX43" s="30" t="s">
        <v>97</v>
      </c>
      <c r="DY43" s="32">
        <v>90</v>
      </c>
      <c r="DZ43" s="4">
        <f>+DY43+DV43+DS43+DP43+DM43+DL43+DI43+DH43</f>
        <v>90</v>
      </c>
      <c r="EA43" s="30">
        <v>40</v>
      </c>
    </row>
    <row r="44" spans="1:131" ht="15">
      <c r="A44" s="25">
        <v>57</v>
      </c>
      <c r="B44" s="1">
        <v>27</v>
      </c>
      <c r="C44" s="17" t="s">
        <v>198</v>
      </c>
      <c r="D44" s="11" t="s">
        <v>63</v>
      </c>
      <c r="E44" s="13">
        <v>90</v>
      </c>
      <c r="F44" s="11"/>
      <c r="G44" s="12"/>
      <c r="H44" s="11"/>
      <c r="I44" s="12"/>
      <c r="J44" s="11"/>
      <c r="K44" s="12"/>
      <c r="L44" s="11"/>
      <c r="M44" s="12"/>
      <c r="N44" s="6">
        <f>SUM(M44,K44,I44,G44,E44)</f>
        <v>90</v>
      </c>
      <c r="O44" s="6">
        <v>38</v>
      </c>
      <c r="P44" s="11"/>
      <c r="Q44" s="12"/>
      <c r="R44" s="14">
        <f>SUM(Q44,M44,K44,I44,G44,E44)</f>
        <v>90</v>
      </c>
      <c r="S44" s="24">
        <v>44</v>
      </c>
      <c r="T44" s="11"/>
      <c r="U44" s="12"/>
      <c r="V44" s="15">
        <f>SUM(U44,Q44,M44,K44,I44,G44)</f>
        <v>0</v>
      </c>
      <c r="W44" s="20" t="s">
        <v>97</v>
      </c>
      <c r="X44" s="11"/>
      <c r="Y44" s="12"/>
      <c r="Z44" s="16">
        <f>SUM(Y44,U44,Q44,M44,K44,I44)</f>
        <v>0</v>
      </c>
      <c r="AA44" s="22" t="s">
        <v>97</v>
      </c>
      <c r="AB44" s="11"/>
      <c r="AC44" s="12"/>
      <c r="AD44" s="4">
        <f>MAX(AC44,Y44,U44,Q44,M44,K44)</f>
        <v>0</v>
      </c>
      <c r="AE44" s="6" t="s">
        <v>97</v>
      </c>
      <c r="AF44" s="11"/>
      <c r="AG44" s="12"/>
      <c r="AH44" s="12"/>
      <c r="AI44" s="4">
        <f>+AH44+AG44+AC44+Y44+U44+Q44+M44</f>
        <v>0</v>
      </c>
      <c r="AJ44" s="6" t="s">
        <v>97</v>
      </c>
      <c r="AK44" s="12"/>
      <c r="AL44" s="4">
        <f>+Q44+U44+Y44+AC44+AG44+AH44+AK44</f>
        <v>0</v>
      </c>
      <c r="AM44" s="30" t="s">
        <v>97</v>
      </c>
      <c r="AN44" s="31"/>
      <c r="AO44" s="31"/>
      <c r="AP44" s="4">
        <f>+U44+Y44+AC44+AG44+AH44+AK44+AN44+AO44</f>
        <v>0</v>
      </c>
      <c r="AQ44" s="6" t="s">
        <v>97</v>
      </c>
      <c r="AR44" s="31"/>
      <c r="AS44" s="31"/>
      <c r="AT44" s="4">
        <f>+Y44+AC44+AG44+AH44+AK44+AN44+AO44+AR44+AS44</f>
        <v>0</v>
      </c>
      <c r="AU44" s="6" t="s">
        <v>97</v>
      </c>
      <c r="AV44" s="31"/>
      <c r="AW44" s="31"/>
      <c r="AX44" s="4">
        <f>+AC44+AG44+AH44+AK44+AN44+AO44+AR44+AS44+AV44+AW44</f>
        <v>0</v>
      </c>
      <c r="AY44" s="6" t="s">
        <v>97</v>
      </c>
      <c r="AZ44" s="31"/>
      <c r="BA44" s="31"/>
      <c r="BB44" s="4">
        <f>+AG44+AH44+AK44+AN44+AO44+AR44+AS44+AV44+AW44+AZ44+BA44</f>
        <v>0</v>
      </c>
      <c r="BC44" s="6" t="s">
        <v>97</v>
      </c>
      <c r="BD44" s="31"/>
      <c r="BE44" s="4">
        <f>+AK44+AN44+AO44+AR44+AS44+AV44+AW44+AZ44+BA44+BD44</f>
        <v>0</v>
      </c>
      <c r="BF44" s="30" t="s">
        <v>97</v>
      </c>
      <c r="BG44" s="31"/>
      <c r="BH44" s="4">
        <f>+AN44+AO44+AR44+AS44+AV44+AW44+AZ44+BA44+BD44+BG44</f>
        <v>0</v>
      </c>
      <c r="BI44" s="30" t="s">
        <v>97</v>
      </c>
      <c r="BJ44" s="31"/>
      <c r="BK44" s="4">
        <f>+AR44+AS44+AV44+AW44+AZ44+BA44+BD44+BG44+BJ44</f>
        <v>0</v>
      </c>
      <c r="BL44" s="30" t="s">
        <v>97</v>
      </c>
      <c r="BM44" s="31"/>
      <c r="BN44" s="31"/>
      <c r="BO44" s="4">
        <f>+AV44+AW44+AZ44+BA44+BD44+BG44+BJ44+BM44+BN44</f>
        <v>0</v>
      </c>
      <c r="BP44" s="30" t="s">
        <v>97</v>
      </c>
      <c r="BQ44" s="31"/>
      <c r="BR44" s="4">
        <f>+AZ44+BA44+BD44+BG44+BJ44+BM44+BN44+BQ44</f>
        <v>0</v>
      </c>
      <c r="BS44" s="30" t="s">
        <v>97</v>
      </c>
      <c r="BT44" s="31"/>
      <c r="BU44" s="4">
        <f>+BT44+BQ44+BN44+BM44+BJ44+BG44+BD44</f>
        <v>0</v>
      </c>
      <c r="BV44" s="30" t="s">
        <v>97</v>
      </c>
      <c r="BW44" s="31"/>
      <c r="BX44" s="4">
        <f>+BT44+BQ44+BN44+BM44+BJ44+BG44+BW44</f>
        <v>0</v>
      </c>
      <c r="BY44" s="30" t="s">
        <v>97</v>
      </c>
      <c r="BZ44" s="31"/>
      <c r="CA44" s="31"/>
      <c r="CB44" s="4">
        <f>+BJ44+BM44+BN44+BQ44+BT44+BW44+BZ44+CA44</f>
        <v>0</v>
      </c>
      <c r="CC44" s="30" t="s">
        <v>97</v>
      </c>
      <c r="CD44" s="31"/>
      <c r="CE44" s="4">
        <f>+CA44+BX44+BU44+BT44+BQ44+BN44+CD44</f>
        <v>0</v>
      </c>
      <c r="CF44" s="30" t="s">
        <v>97</v>
      </c>
      <c r="CG44" s="31"/>
      <c r="CH44" s="31"/>
      <c r="CI44" s="4">
        <f>+CG44+CD44+CA44+BZ44+BT44+BQ44+BW44+CH44</f>
        <v>0</v>
      </c>
      <c r="CJ44" s="30" t="s">
        <v>97</v>
      </c>
      <c r="CK44" s="31"/>
      <c r="CL44" s="4">
        <f>+CH44+CG44+CD44+CA44+BZ44+BW44+BT44+CK44</f>
        <v>0</v>
      </c>
      <c r="CM44" s="30" t="s">
        <v>97</v>
      </c>
      <c r="CN44" s="31"/>
      <c r="CO44" s="31"/>
      <c r="CP44" s="4">
        <f>+CO44+CN44+CK44+CH44+CG44+CD44+CA44+BZ44+BW44</f>
        <v>0</v>
      </c>
      <c r="CQ44" s="30" t="s">
        <v>97</v>
      </c>
      <c r="CR44" s="31"/>
      <c r="CS44" s="4">
        <f>+CR44+CO44+CN44+CK44+CH44+CG44+CD44+CA44+BZ44</f>
        <v>0</v>
      </c>
      <c r="CT44" s="30" t="s">
        <v>97</v>
      </c>
      <c r="CU44" s="31"/>
      <c r="CV44" s="4">
        <f>+CU44+CR44+CO44+CN44+CK44+CH44+CG44+CD44</f>
        <v>0</v>
      </c>
      <c r="CW44" s="30" t="s">
        <v>97</v>
      </c>
      <c r="CX44" s="31"/>
      <c r="CY44" s="4">
        <f>+CX44+CU44+CR44+CO44+CN44+CK44+CH44+CG44</f>
        <v>0</v>
      </c>
      <c r="CZ44" s="30" t="s">
        <v>97</v>
      </c>
      <c r="DA44" s="31"/>
      <c r="DB44" s="31"/>
      <c r="DC44" s="4">
        <f>+DB44+DA44+CX44+CU44+CR44+CO44+CN44+CK44</f>
        <v>0</v>
      </c>
      <c r="DD44" s="30" t="s">
        <v>97</v>
      </c>
      <c r="DE44" s="31"/>
      <c r="DF44" s="4">
        <f>+DE44+DB44+DA44+CX44+CU44+CR44+CO44+CN44</f>
        <v>0</v>
      </c>
      <c r="DG44" s="30" t="s">
        <v>97</v>
      </c>
      <c r="DH44" s="31"/>
      <c r="DI44" s="31"/>
      <c r="DJ44" s="4">
        <f>+DI44+DH44+DE44+DB44+DA44+CX44+CU44+CR44</f>
        <v>0</v>
      </c>
      <c r="DK44" s="30" t="s">
        <v>97</v>
      </c>
      <c r="DL44" s="31"/>
      <c r="DM44" s="31"/>
      <c r="DN44" s="4">
        <f>+DM44+DL44+DI44+DH44+DE44+DB44+DA44+CX44+CU44</f>
        <v>0</v>
      </c>
      <c r="DO44" s="30" t="s">
        <v>97</v>
      </c>
      <c r="DP44" s="31"/>
      <c r="DQ44" s="4">
        <f>+DP44+DM44+DL44+DI44+DH44+DE44+DB44+DA44+CX44</f>
        <v>0</v>
      </c>
      <c r="DR44" s="30" t="s">
        <v>97</v>
      </c>
      <c r="DS44" s="31"/>
      <c r="DT44" s="4">
        <f>+DS44+DP44+DM44+DL44+DI44+DH44+DE44+DB44+DA44</f>
        <v>0</v>
      </c>
      <c r="DU44" s="30" t="s">
        <v>97</v>
      </c>
      <c r="DV44" s="31"/>
      <c r="DW44" s="4">
        <f>+DV44+DS44+DP44+DM44+DL44+DI44+DH44+DE44</f>
        <v>0</v>
      </c>
      <c r="DX44" s="30" t="s">
        <v>97</v>
      </c>
      <c r="DY44" s="32">
        <v>50</v>
      </c>
      <c r="DZ44" s="4">
        <f>+DY44+DV44+DS44+DP44+DM44+DL44+DI44+DH44</f>
        <v>50</v>
      </c>
      <c r="EA44" s="30">
        <v>41</v>
      </c>
    </row>
    <row r="45" spans="1:131" ht="15">
      <c r="A45" s="25">
        <v>57</v>
      </c>
      <c r="B45" s="1">
        <v>27</v>
      </c>
      <c r="C45" s="17" t="s">
        <v>199</v>
      </c>
      <c r="D45" s="11" t="s">
        <v>63</v>
      </c>
      <c r="E45" s="13">
        <v>90</v>
      </c>
      <c r="F45" s="11"/>
      <c r="G45" s="12"/>
      <c r="H45" s="11"/>
      <c r="I45" s="12"/>
      <c r="J45" s="11"/>
      <c r="K45" s="12"/>
      <c r="L45" s="11"/>
      <c r="M45" s="12"/>
      <c r="N45" s="6">
        <f>SUM(M45,K45,I45,G45,E45)</f>
        <v>90</v>
      </c>
      <c r="O45" s="6">
        <v>38</v>
      </c>
      <c r="P45" s="11"/>
      <c r="Q45" s="12"/>
      <c r="R45" s="14">
        <f>SUM(Q45,M45,K45,I45,G45,E45)</f>
        <v>90</v>
      </c>
      <c r="S45" s="24">
        <v>44</v>
      </c>
      <c r="T45" s="11"/>
      <c r="U45" s="12"/>
      <c r="V45" s="15">
        <f>SUM(U45,Q45,M45,K45,I45,G45)</f>
        <v>0</v>
      </c>
      <c r="W45" s="20" t="s">
        <v>97</v>
      </c>
      <c r="X45" s="11"/>
      <c r="Y45" s="12"/>
      <c r="Z45" s="16">
        <f>SUM(Y45,U45,Q45,M45,K45,I45)</f>
        <v>0</v>
      </c>
      <c r="AA45" s="22" t="s">
        <v>97</v>
      </c>
      <c r="AB45" s="11"/>
      <c r="AC45" s="12"/>
      <c r="AD45" s="4">
        <f>MAX(AC45,Y45,U45,Q45,M45,K45)</f>
        <v>0</v>
      </c>
      <c r="AE45" s="6" t="s">
        <v>97</v>
      </c>
      <c r="AF45" s="11"/>
      <c r="AG45" s="12"/>
      <c r="AH45" s="12"/>
      <c r="AI45" s="4">
        <f>+AH45+AG45+AC45+Y45+U45+Q45+M45</f>
        <v>0</v>
      </c>
      <c r="AJ45" s="6" t="s">
        <v>97</v>
      </c>
      <c r="AK45" s="12"/>
      <c r="AL45" s="4">
        <f>+Q45+U45+Y45+AC45+AG45+AH45+AK45</f>
        <v>0</v>
      </c>
      <c r="AM45" s="30" t="s">
        <v>97</v>
      </c>
      <c r="AN45" s="31"/>
      <c r="AO45" s="31"/>
      <c r="AP45" s="4">
        <f>+U45+Y45+AC45+AG45+AH45+AK45+AN45+AO45</f>
        <v>0</v>
      </c>
      <c r="AQ45" s="6" t="s">
        <v>97</v>
      </c>
      <c r="AR45" s="31"/>
      <c r="AS45" s="31"/>
      <c r="AT45" s="4">
        <f>+Y45+AC45+AG45+AH45+AK45+AN45+AO45+AR45+AS45</f>
        <v>0</v>
      </c>
      <c r="AU45" s="6" t="s">
        <v>97</v>
      </c>
      <c r="AV45" s="31"/>
      <c r="AW45" s="31"/>
      <c r="AX45" s="4">
        <f>+AC45+AG45+AH45+AK45+AN45+AO45+AR45+AS45+AV45+AW45</f>
        <v>0</v>
      </c>
      <c r="AY45" s="6" t="s">
        <v>97</v>
      </c>
      <c r="AZ45" s="31"/>
      <c r="BA45" s="31"/>
      <c r="BB45" s="4">
        <f>+AG45+AH45+AK45+AN45+AO45+AR45+AS45+AV45+AW45+AZ45+BA45</f>
        <v>0</v>
      </c>
      <c r="BC45" s="6" t="s">
        <v>97</v>
      </c>
      <c r="BD45" s="31"/>
      <c r="BE45" s="4">
        <f>+AK45+AN45+AO45+AR45+AS45+AV45+AW45+AZ45+BA45+BD45</f>
        <v>0</v>
      </c>
      <c r="BF45" s="30" t="s">
        <v>97</v>
      </c>
      <c r="BG45" s="31"/>
      <c r="BH45" s="4">
        <f>+AN45+AO45+AR45+AS45+AV45+AW45+AZ45+BA45+BD45+BG45</f>
        <v>0</v>
      </c>
      <c r="BI45" s="30" t="s">
        <v>97</v>
      </c>
      <c r="BJ45" s="31"/>
      <c r="BK45" s="4">
        <f>+AR45+AS45+AV45+AW45+AZ45+BA45+BD45+BG45+BJ45</f>
        <v>0</v>
      </c>
      <c r="BL45" s="30" t="s">
        <v>97</v>
      </c>
      <c r="BM45" s="31"/>
      <c r="BN45" s="31"/>
      <c r="BO45" s="4">
        <f>+AV45+AW45+AZ45+BA45+BD45+BG45+BJ45+BM45+BN45</f>
        <v>0</v>
      </c>
      <c r="BP45" s="30" t="s">
        <v>97</v>
      </c>
      <c r="BQ45" s="31"/>
      <c r="BR45" s="4">
        <f>+AZ45+BA45+BD45+BG45+BJ45+BM45+BN45+BQ45</f>
        <v>0</v>
      </c>
      <c r="BS45" s="30" t="s">
        <v>97</v>
      </c>
      <c r="BT45" s="31"/>
      <c r="BU45" s="4">
        <f>+BT45+BQ45+BN45+BM45+BJ45+BG45+BD45</f>
        <v>0</v>
      </c>
      <c r="BV45" s="30" t="s">
        <v>97</v>
      </c>
      <c r="BW45" s="31"/>
      <c r="BX45" s="4">
        <f>+BT45+BQ45+BN45+BM45+BJ45+BG45+BW45</f>
        <v>0</v>
      </c>
      <c r="BY45" s="30" t="s">
        <v>97</v>
      </c>
      <c r="BZ45" s="31"/>
      <c r="CA45" s="31"/>
      <c r="CB45" s="4">
        <f>+BJ45+BM45+BN45+BQ45+BT45+BW45+BZ45+CA45</f>
        <v>0</v>
      </c>
      <c r="CC45" s="30" t="s">
        <v>97</v>
      </c>
      <c r="CD45" s="31"/>
      <c r="CE45" s="4">
        <f>+CA45+BX45+BU45+BT45+BQ45+BN45+CD45</f>
        <v>0</v>
      </c>
      <c r="CF45" s="30" t="s">
        <v>97</v>
      </c>
      <c r="CG45" s="31"/>
      <c r="CH45" s="31"/>
      <c r="CI45" s="4">
        <f>+CG45+CD45+CA45+BZ45+BT45+BQ45+BW45+CH45</f>
        <v>0</v>
      </c>
      <c r="CJ45" s="30" t="s">
        <v>97</v>
      </c>
      <c r="CK45" s="31"/>
      <c r="CL45" s="4">
        <f>+CH45+CG45+CD45+CA45+BZ45+BW45+BT45+CK45</f>
        <v>0</v>
      </c>
      <c r="CM45" s="30" t="s">
        <v>97</v>
      </c>
      <c r="CN45" s="31"/>
      <c r="CO45" s="31"/>
      <c r="CP45" s="4">
        <f>+CO45+CN45+CK45+CH45+CG45+CD45+CA45+BZ45+BW45</f>
        <v>0</v>
      </c>
      <c r="CQ45" s="30" t="s">
        <v>97</v>
      </c>
      <c r="CR45" s="31"/>
      <c r="CS45" s="4">
        <f>+CR45+CO45+CN45+CK45+CH45+CG45+CD45+CA45+BZ45</f>
        <v>0</v>
      </c>
      <c r="CT45" s="30" t="s">
        <v>97</v>
      </c>
      <c r="CU45" s="31"/>
      <c r="CV45" s="4">
        <f>+CU45+CR45+CO45+CN45+CK45+CH45+CG45+CD45</f>
        <v>0</v>
      </c>
      <c r="CW45" s="30" t="s">
        <v>97</v>
      </c>
      <c r="CX45" s="31"/>
      <c r="CY45" s="4">
        <f>+CX45+CU45+CR45+CO45+CN45+CK45+CH45+CG45</f>
        <v>0</v>
      </c>
      <c r="CZ45" s="30" t="s">
        <v>97</v>
      </c>
      <c r="DA45" s="31"/>
      <c r="DB45" s="31"/>
      <c r="DC45" s="4">
        <f>+DB45+DA45+CX45+CU45+CR45+CO45+CN45+CK45</f>
        <v>0</v>
      </c>
      <c r="DD45" s="30" t="s">
        <v>97</v>
      </c>
      <c r="DE45" s="31"/>
      <c r="DF45" s="4">
        <f>+DE45+DB45+DA45+CX45+CU45+CR45+CO45+CN45</f>
        <v>0</v>
      </c>
      <c r="DG45" s="30" t="s">
        <v>97</v>
      </c>
      <c r="DH45" s="31"/>
      <c r="DI45" s="31"/>
      <c r="DJ45" s="4">
        <f>+DI45+DH45+DE45+DB45+DA45+CX45+CU45+CR45</f>
        <v>0</v>
      </c>
      <c r="DK45" s="30" t="s">
        <v>97</v>
      </c>
      <c r="DL45" s="31"/>
      <c r="DM45" s="31"/>
      <c r="DN45" s="4">
        <f>+DM45+DL45+DI45+DH45+DE45+DB45+DA45+CX45+CU45</f>
        <v>0</v>
      </c>
      <c r="DO45" s="30" t="s">
        <v>97</v>
      </c>
      <c r="DP45" s="31"/>
      <c r="DQ45" s="4">
        <f>+DP45+DM45+DL45+DI45+DH45+DE45+DB45+DA45+CX45</f>
        <v>0</v>
      </c>
      <c r="DR45" s="30" t="s">
        <v>97</v>
      </c>
      <c r="DS45" s="31"/>
      <c r="DT45" s="4">
        <f>+DS45+DP45+DM45+DL45+DI45+DH45+DE45+DB45+DA45</f>
        <v>0</v>
      </c>
      <c r="DU45" s="30" t="s">
        <v>97</v>
      </c>
      <c r="DV45" s="31"/>
      <c r="DW45" s="4">
        <f>+DV45+DS45+DP45+DM45+DL45+DI45+DH45+DE45</f>
        <v>0</v>
      </c>
      <c r="DX45" s="30" t="s">
        <v>97</v>
      </c>
      <c r="DY45" s="32">
        <v>40</v>
      </c>
      <c r="DZ45" s="4">
        <f>+DY45+DV45+DS45+DP45+DM45+DL45+DI45+DH45</f>
        <v>40</v>
      </c>
      <c r="EA45" s="30">
        <v>42</v>
      </c>
    </row>
    <row r="46" spans="1:131" ht="15">
      <c r="A46" s="25">
        <v>11</v>
      </c>
      <c r="B46" s="1">
        <v>30</v>
      </c>
      <c r="C46" s="17" t="s">
        <v>178</v>
      </c>
      <c r="D46" s="29" t="s">
        <v>73</v>
      </c>
      <c r="E46" s="29">
        <v>500</v>
      </c>
      <c r="F46" s="29" t="s">
        <v>56</v>
      </c>
      <c r="G46" s="29">
        <v>400</v>
      </c>
      <c r="H46" s="29" t="s">
        <v>78</v>
      </c>
      <c r="I46" s="29">
        <v>450</v>
      </c>
      <c r="J46" s="29" t="s">
        <v>68</v>
      </c>
      <c r="K46" s="29">
        <v>570</v>
      </c>
      <c r="L46" s="29"/>
      <c r="M46" s="29"/>
      <c r="N46" s="64">
        <f>SUM(M46,K46,I46,G46,E46)</f>
        <v>1920</v>
      </c>
      <c r="O46" s="65">
        <v>10</v>
      </c>
      <c r="P46" s="29" t="s">
        <v>63</v>
      </c>
      <c r="Q46" s="29">
        <v>170</v>
      </c>
      <c r="R46" s="64">
        <f>SUM(Q46,M46,K46,I46,G46,E46)</f>
        <v>2090</v>
      </c>
      <c r="S46" s="65">
        <v>10</v>
      </c>
      <c r="T46" s="29" t="s">
        <v>84</v>
      </c>
      <c r="U46" s="29">
        <v>500</v>
      </c>
      <c r="V46" s="64">
        <f>SUM(U46,Q46,M46,K46,I46,G46)</f>
        <v>2090</v>
      </c>
      <c r="W46" s="65">
        <v>11</v>
      </c>
      <c r="X46" s="29" t="s">
        <v>75</v>
      </c>
      <c r="Y46" s="29">
        <v>450</v>
      </c>
      <c r="Z46" s="64">
        <f>SUM(Y46,U46,Q46,M46,K46,I46)</f>
        <v>2140</v>
      </c>
      <c r="AA46" s="65">
        <v>10</v>
      </c>
      <c r="AB46" s="29"/>
      <c r="AC46" s="29">
        <v>300</v>
      </c>
      <c r="AD46" s="29">
        <f>SUM(AC46,Y46,U46,Q46,M46,K46)</f>
        <v>1990</v>
      </c>
      <c r="AE46" s="65">
        <v>11</v>
      </c>
      <c r="AF46" s="29"/>
      <c r="AG46" s="29">
        <v>1250</v>
      </c>
      <c r="AH46" s="29">
        <v>250</v>
      </c>
      <c r="AI46" s="29">
        <f>+AH46+AG46+AC46+Y46+U46+Q46+M46</f>
        <v>2920</v>
      </c>
      <c r="AJ46" s="65">
        <v>11</v>
      </c>
      <c r="AK46" s="29">
        <v>400</v>
      </c>
      <c r="AL46" s="29">
        <f>+Q46+U46+Y46+AC46+AG46+AH46+AK46</f>
        <v>3320</v>
      </c>
      <c r="AM46" s="65">
        <v>11</v>
      </c>
      <c r="AN46" s="29"/>
      <c r="AO46" s="29">
        <v>650</v>
      </c>
      <c r="AP46" s="29">
        <f>+U46+Y46+AC46+AG46+AH46+AK46+AN46+AO46</f>
        <v>3800</v>
      </c>
      <c r="AQ46" s="65">
        <v>9</v>
      </c>
      <c r="AR46" s="29">
        <v>200</v>
      </c>
      <c r="AS46" s="29">
        <v>670</v>
      </c>
      <c r="AT46" s="29">
        <f>+Y46+AC46+AG46+AH46+AK46+AN46+AO46+AR46+AS46</f>
        <v>4170</v>
      </c>
      <c r="AU46" s="65">
        <v>11</v>
      </c>
      <c r="AV46" s="29">
        <v>200</v>
      </c>
      <c r="AW46" s="29">
        <v>630</v>
      </c>
      <c r="AX46" s="29">
        <f>+AC46+AG46+AH46+AK46+AN46+AO46+AR46+AS46+AV46+AW46</f>
        <v>4550</v>
      </c>
      <c r="AY46" s="65">
        <v>10</v>
      </c>
      <c r="AZ46" s="29">
        <v>200</v>
      </c>
      <c r="BA46" s="29">
        <v>1000</v>
      </c>
      <c r="BB46" s="29">
        <f>+AG46+AH46+AK46+AN46+AO46+AR46+AS46+AV46+AW46+AZ46+BA46</f>
        <v>5450</v>
      </c>
      <c r="BC46" s="65">
        <v>10</v>
      </c>
      <c r="BD46" s="29">
        <v>730</v>
      </c>
      <c r="BE46" s="29">
        <f>+AK46+AN46+AO46+AR46+AS46+AV46+AW46+AZ46+BA46+BD46</f>
        <v>4680</v>
      </c>
      <c r="BF46" s="65">
        <v>8</v>
      </c>
      <c r="BG46" s="29">
        <v>1250</v>
      </c>
      <c r="BH46" s="29">
        <f>+AN46+AO46+AR46+AS46+AV46+AW46+AZ46+BA46+BD46+BG46</f>
        <v>5530</v>
      </c>
      <c r="BI46" s="65">
        <v>5</v>
      </c>
      <c r="BJ46" s="29">
        <v>740</v>
      </c>
      <c r="BK46" s="29">
        <f>+AR46+AS46+AV46+AW46+AZ46+BA46+BD46+BG46+BJ46</f>
        <v>5620</v>
      </c>
      <c r="BL46" s="65">
        <v>5</v>
      </c>
      <c r="BM46" s="29">
        <v>625</v>
      </c>
      <c r="BN46" s="29">
        <v>800</v>
      </c>
      <c r="BO46" s="29">
        <f>+AV46+AW46+AZ46+BA46+BD46+BG46+BJ46+BM46+BN46</f>
        <v>6175</v>
      </c>
      <c r="BP46" s="65">
        <v>4</v>
      </c>
      <c r="BQ46" s="29"/>
      <c r="BR46" s="29">
        <f>+AZ46+BA46+BD46+BG46+BJ46+BM46+BN46+BQ46</f>
        <v>5345</v>
      </c>
      <c r="BS46" s="65">
        <v>4</v>
      </c>
      <c r="BT46" s="29">
        <v>710</v>
      </c>
      <c r="BU46" s="29">
        <f>+BT46+BQ46+BN46+BM46+BJ46+BG46+BD46</f>
        <v>4855</v>
      </c>
      <c r="BV46" s="65">
        <v>4</v>
      </c>
      <c r="BW46" s="29">
        <v>1250</v>
      </c>
      <c r="BX46" s="29">
        <f>+BT46+BQ46+BN46+BM46+BJ46+BG46+BW46</f>
        <v>5375</v>
      </c>
      <c r="BY46" s="65">
        <v>3</v>
      </c>
      <c r="BZ46" s="29">
        <v>3500</v>
      </c>
      <c r="CA46" s="29">
        <v>1150</v>
      </c>
      <c r="CB46" s="29">
        <f>+BJ46+BM46+BN46+BQ46+BT46+BW46+BZ46+CA46</f>
        <v>8775</v>
      </c>
      <c r="CC46" s="65">
        <v>2</v>
      </c>
      <c r="CD46" s="29">
        <v>680</v>
      </c>
      <c r="CE46" s="29">
        <f>+CD46+CA46+BZ46+BW46+BT46+BQ46+BN46+BM46</f>
        <v>8715</v>
      </c>
      <c r="CF46" s="65">
        <v>2</v>
      </c>
      <c r="CG46" s="29">
        <v>1150</v>
      </c>
      <c r="CH46" s="29">
        <v>900</v>
      </c>
      <c r="CI46" s="29">
        <f>+CG46+CD46+CA46+BZ46+BT46+BQ46+BW46+CH46</f>
        <v>9340</v>
      </c>
      <c r="CJ46" s="65">
        <v>1</v>
      </c>
      <c r="CK46" s="29">
        <v>550</v>
      </c>
      <c r="CL46" s="29">
        <f>+CH46+CG46+CD46+CA46+BZ46+BW46+BT46+CK46</f>
        <v>9890</v>
      </c>
      <c r="CM46" s="65">
        <v>1</v>
      </c>
      <c r="CN46" s="29">
        <v>350</v>
      </c>
      <c r="CO46" s="29"/>
      <c r="CP46" s="29">
        <f>+CO46+CN46+CK46+CH46+CG46+CD46+CA46+BZ46+BW46</f>
        <v>9530</v>
      </c>
      <c r="CQ46" s="65">
        <v>1</v>
      </c>
      <c r="CR46" s="29"/>
      <c r="CS46" s="29">
        <f>+CR46+CO46+CN46+CK46+CH46+CG46+CD46+CA46+BZ46</f>
        <v>8280</v>
      </c>
      <c r="CT46" s="65">
        <v>1</v>
      </c>
      <c r="CU46" s="29">
        <v>900</v>
      </c>
      <c r="CV46" s="29">
        <f>+CU46+CR46+CO46+CN46+CK46+CH46+CG46+CD46</f>
        <v>4530</v>
      </c>
      <c r="CW46" s="65">
        <v>8</v>
      </c>
      <c r="CX46" s="29">
        <v>1250</v>
      </c>
      <c r="CY46" s="29">
        <f>+CX46+CU46+CR46+CO46+CN46+CK46+CH46+CG46</f>
        <v>5100</v>
      </c>
      <c r="CZ46" s="65">
        <v>5</v>
      </c>
      <c r="DA46" s="29">
        <v>1250</v>
      </c>
      <c r="DB46" s="29">
        <v>680</v>
      </c>
      <c r="DC46" s="29">
        <f>+DB46+DA46+CX46+CU46+CR46+CO46+CN46+CK46</f>
        <v>4980</v>
      </c>
      <c r="DD46" s="65">
        <v>6</v>
      </c>
      <c r="DE46" s="29"/>
      <c r="DF46" s="29">
        <f>+DE46+DB46+DA46+CX46+CU46+CR46+CO46+CN46</f>
        <v>4430</v>
      </c>
      <c r="DG46" s="65" t="s">
        <v>184</v>
      </c>
      <c r="DH46" s="29"/>
      <c r="DI46" s="29"/>
      <c r="DJ46" s="29">
        <f>+DI46+DH46+DE46+DB46+DA46+CX46+CU46+CR46</f>
        <v>4080</v>
      </c>
      <c r="DK46" s="65" t="s">
        <v>184</v>
      </c>
      <c r="DL46" s="29"/>
      <c r="DM46" s="29"/>
      <c r="DN46" s="29">
        <f>+DM46+DL46+DI46+DH46+DE46+DB46+DA46+CX46+CU46</f>
        <v>4080</v>
      </c>
      <c r="DO46" s="65" t="s">
        <v>184</v>
      </c>
      <c r="DP46" s="29"/>
      <c r="DQ46" s="29">
        <f>+DP46+DM46+DL46+DI46+DH46+DE46+DB46+DA46+CX46</f>
        <v>3180</v>
      </c>
      <c r="DR46" s="65" t="s">
        <v>184</v>
      </c>
      <c r="DS46" s="29"/>
      <c r="DT46" s="29">
        <f>+DS46+DP46+DM46+DL46+DI46+DH46+DE46+DB46+DA46</f>
        <v>1930</v>
      </c>
      <c r="DU46" s="68" t="s">
        <v>184</v>
      </c>
      <c r="DV46" s="29"/>
      <c r="DW46" s="29">
        <f>+DV46+DS46+DP46+DM46+DL46+DI46+DH46+DE46</f>
        <v>0</v>
      </c>
      <c r="DX46" s="68" t="s">
        <v>184</v>
      </c>
      <c r="DY46" s="29"/>
      <c r="DZ46" s="29">
        <f>+DY46+DV46+DS46+DP46+DM46+DL46+DI46+DH46</f>
        <v>0</v>
      </c>
      <c r="EA46" s="68" t="s">
        <v>184</v>
      </c>
    </row>
    <row r="47" spans="1:131" ht="15">
      <c r="A47" s="25">
        <v>6</v>
      </c>
      <c r="B47" s="1">
        <v>34</v>
      </c>
      <c r="C47" s="17" t="s">
        <v>26</v>
      </c>
      <c r="D47" s="11" t="s">
        <v>56</v>
      </c>
      <c r="E47" s="13">
        <v>400</v>
      </c>
      <c r="F47" s="13" t="s">
        <v>73</v>
      </c>
      <c r="G47" s="13">
        <v>500</v>
      </c>
      <c r="H47" s="13" t="s">
        <v>57</v>
      </c>
      <c r="I47" s="13">
        <v>350</v>
      </c>
      <c r="J47" s="11" t="s">
        <v>66</v>
      </c>
      <c r="K47" s="13">
        <v>700</v>
      </c>
      <c r="L47" s="11"/>
      <c r="M47" s="12"/>
      <c r="N47" s="6">
        <f>SUM(M47,K47,I47,G47,E47)</f>
        <v>1950</v>
      </c>
      <c r="O47" s="26">
        <v>8</v>
      </c>
      <c r="P47" s="11" t="s">
        <v>71</v>
      </c>
      <c r="Q47" s="13">
        <v>800</v>
      </c>
      <c r="R47" s="14">
        <f>SUM(Q47,M47,K47,I47,G47,E47)</f>
        <v>2750</v>
      </c>
      <c r="S47" s="23">
        <v>7</v>
      </c>
      <c r="T47" s="11" t="s">
        <v>72</v>
      </c>
      <c r="U47" s="13">
        <v>650</v>
      </c>
      <c r="V47" s="15">
        <f>SUM(U47,Q47,M47,K47,I47,G47)</f>
        <v>3000</v>
      </c>
      <c r="W47" s="19">
        <v>6</v>
      </c>
      <c r="X47" s="11" t="s">
        <v>72</v>
      </c>
      <c r="Y47" s="13">
        <v>650</v>
      </c>
      <c r="Z47" s="16">
        <f>SUM(Y47,U47,Q47,M47,K47,I47)</f>
        <v>3150</v>
      </c>
      <c r="AA47" s="21">
        <v>5</v>
      </c>
      <c r="AB47" s="11"/>
      <c r="AC47" s="13">
        <v>600</v>
      </c>
      <c r="AD47" s="4">
        <f>SUM(AC47,Y47,U47,Q47,M47,K47)</f>
        <v>3400</v>
      </c>
      <c r="AE47" s="26">
        <v>6</v>
      </c>
      <c r="AF47" s="11"/>
      <c r="AG47" s="28">
        <v>700</v>
      </c>
      <c r="AH47" s="13">
        <v>900</v>
      </c>
      <c r="AI47" s="4">
        <f>+AH47+AG47+AC47+Y47+U47+Q47+M47</f>
        <v>4300</v>
      </c>
      <c r="AJ47" s="26">
        <v>7</v>
      </c>
      <c r="AK47" s="13">
        <v>710</v>
      </c>
      <c r="AL47" s="4">
        <f>+Q47+U47+Y47+AC47+AG47+AH47+AK47</f>
        <v>5010</v>
      </c>
      <c r="AM47" s="26">
        <v>5</v>
      </c>
      <c r="AN47" s="31"/>
      <c r="AO47" s="32">
        <v>710</v>
      </c>
      <c r="AP47" s="4">
        <f>+U47+Y47+AC47+AG47+AH47+AK47+AN47+AO47</f>
        <v>4920</v>
      </c>
      <c r="AQ47" s="26">
        <v>7</v>
      </c>
      <c r="AR47" s="28">
        <v>625</v>
      </c>
      <c r="AS47" s="32">
        <v>900</v>
      </c>
      <c r="AT47" s="4">
        <f>+Y47+AC47+AG47+AH47+AK47+AN47+AO47+AR47+AS47</f>
        <v>5795</v>
      </c>
      <c r="AU47" s="26">
        <v>6</v>
      </c>
      <c r="AV47" s="31"/>
      <c r="AW47" s="32">
        <v>730</v>
      </c>
      <c r="AX47" s="4">
        <f>+AC47+AG47+AH47+AK47+AN47+AO47+AR47+AS47+AV47+AW47</f>
        <v>5875</v>
      </c>
      <c r="AY47" s="26">
        <v>5</v>
      </c>
      <c r="AZ47" s="35">
        <v>1250</v>
      </c>
      <c r="BA47" s="33">
        <v>500</v>
      </c>
      <c r="BB47" s="4">
        <f>+AG47+AH47+AK47+AN47+AO47+AR47+AS47+AV47+AW47+AZ47+BA47</f>
        <v>7025</v>
      </c>
      <c r="BC47" s="26">
        <v>5</v>
      </c>
      <c r="BD47" s="32">
        <v>700</v>
      </c>
      <c r="BE47" s="4">
        <f>+AK47+AN47+AO47+AR47+AS47+AV47+AW47+AZ47+BA47+BD47</f>
        <v>6125</v>
      </c>
      <c r="BF47" s="26">
        <v>3</v>
      </c>
      <c r="BG47" s="31"/>
      <c r="BH47" s="4">
        <f>+AN47+AO47+AR47+AS47+AV47+AW47+AZ47+BA47+BD47+BG47</f>
        <v>5415</v>
      </c>
      <c r="BI47" s="26">
        <v>6</v>
      </c>
      <c r="BJ47" s="13">
        <v>1150</v>
      </c>
      <c r="BK47" s="4">
        <f>+AR47+AS47+AV47+AW47+AZ47+BA47+BD47+BG47+BJ47</f>
        <v>5855</v>
      </c>
      <c r="BL47" s="26">
        <v>4</v>
      </c>
      <c r="BM47" s="35">
        <v>1000</v>
      </c>
      <c r="BN47" s="13">
        <v>670</v>
      </c>
      <c r="BO47" s="4">
        <f>+AV47+AW47+AZ47+BA47+BD47+BG47+BJ47+BM47+BN47</f>
        <v>6000</v>
      </c>
      <c r="BP47" s="26">
        <v>5</v>
      </c>
      <c r="BQ47" s="31"/>
      <c r="BR47" s="4">
        <f>+AZ47+BA47+BD47+BG47+BJ47+BM47+BN47+BQ47</f>
        <v>5270</v>
      </c>
      <c r="BS47" s="26">
        <v>5</v>
      </c>
      <c r="BT47" s="31"/>
      <c r="BU47" s="4">
        <f>+BT47+BQ47+BN47+BM47+BJ47+BG47+BD47</f>
        <v>3520</v>
      </c>
      <c r="BV47" s="26">
        <v>9</v>
      </c>
      <c r="BW47" s="31"/>
      <c r="BX47" s="4">
        <f>+BT47+BQ47+BN47+BM47+BJ47+BG47+BW47</f>
        <v>2820</v>
      </c>
      <c r="BY47" s="26">
        <v>10</v>
      </c>
      <c r="BZ47" s="35">
        <v>2500</v>
      </c>
      <c r="CA47" s="28">
        <v>600</v>
      </c>
      <c r="CB47" s="4">
        <f>+BJ47+BM47+BN47+BQ47+BT47+BW47+BZ47+CA47</f>
        <v>5920</v>
      </c>
      <c r="CC47" s="26">
        <v>6</v>
      </c>
      <c r="CD47" s="31"/>
      <c r="CE47" s="4">
        <f>+CD47+CA47+BZ47+BW47+BT47+BQ47+BN47+BM47</f>
        <v>4770</v>
      </c>
      <c r="CF47" s="26">
        <v>9</v>
      </c>
      <c r="CG47" s="31"/>
      <c r="CH47" s="31"/>
      <c r="CI47" s="4">
        <f>+CG47+CD47+CA47+BZ47+BT47+BQ47+BW47+CH47</f>
        <v>3100</v>
      </c>
      <c r="CJ47" s="26">
        <v>15</v>
      </c>
      <c r="CK47" s="31"/>
      <c r="CL47" s="4">
        <f>+CH47+CG47+CD47+CA47+BZ47+BW47+BT47+CK47</f>
        <v>3100</v>
      </c>
      <c r="CM47" s="26">
        <v>15</v>
      </c>
      <c r="CN47" s="31"/>
      <c r="CO47" s="31"/>
      <c r="CP47" s="4">
        <f>+CO47+CN47+CK47+CH47+CG47+CD47+CA47+BZ47+BW47</f>
        <v>3100</v>
      </c>
      <c r="CQ47" s="30">
        <v>17</v>
      </c>
      <c r="CR47" s="50">
        <v>550</v>
      </c>
      <c r="CS47" s="4">
        <f>+CR47+CO47+CN47+CK47+CH47+CG47+CD47+CA47+BZ47</f>
        <v>3650</v>
      </c>
      <c r="CT47" s="26">
        <v>15</v>
      </c>
      <c r="CU47" s="31"/>
      <c r="CV47" s="4">
        <f>+CU47+CR47+CO47+CN47+CK47+CH47+CG47+CD47</f>
        <v>550</v>
      </c>
      <c r="CW47" s="30">
        <v>33</v>
      </c>
      <c r="CX47" s="31"/>
      <c r="CY47" s="4">
        <f>+CX47+CU47+CR47+CO47+CN47+CK47+CH47+CG47</f>
        <v>550</v>
      </c>
      <c r="CZ47" s="30">
        <v>31</v>
      </c>
      <c r="DA47" s="35">
        <v>350</v>
      </c>
      <c r="DB47" s="31"/>
      <c r="DC47" s="4">
        <f>+DB47+DA47+CX47+CU47+CR47+CO47+CN47+CK47</f>
        <v>900</v>
      </c>
      <c r="DD47" s="30">
        <v>25</v>
      </c>
      <c r="DE47" s="31"/>
      <c r="DF47" s="4">
        <f>+DE47+DB47+DA47+CX47+CU47+CR47+CO47+CN47</f>
        <v>900</v>
      </c>
      <c r="DG47" s="30">
        <v>24</v>
      </c>
      <c r="DH47" s="31"/>
      <c r="DI47" s="31"/>
      <c r="DJ47" s="4">
        <f>+DI47+DH47+DE47+DB47+DA47+CX47+CU47+CR47</f>
        <v>900</v>
      </c>
      <c r="DK47" s="30">
        <v>23</v>
      </c>
      <c r="DL47" s="66"/>
      <c r="DM47" s="31"/>
      <c r="DN47" s="4">
        <f>+DM47+DL47+DI47+DH47+DE47+DB47+DA47+CX47+CU47</f>
        <v>350</v>
      </c>
      <c r="DO47" s="30">
        <v>27</v>
      </c>
      <c r="DP47" s="31"/>
      <c r="DQ47" s="4">
        <f>+DP47+DM47+DL47+DI47+DH47+DE47+DB47+DA47+CX47</f>
        <v>350</v>
      </c>
      <c r="DR47" s="30">
        <v>27</v>
      </c>
      <c r="DS47" s="31"/>
      <c r="DT47" s="4">
        <f>+DS47+DP47+DM47+DL47+DI47+DH47+DE47+DB47+DA47</f>
        <v>350</v>
      </c>
      <c r="DU47" s="30">
        <v>27</v>
      </c>
      <c r="DV47" s="31"/>
      <c r="DW47" s="4">
        <f>+DV47+DS47+DP47+DM47+DL47+DI47+DH47+DE47</f>
        <v>0</v>
      </c>
      <c r="DX47" s="30" t="s">
        <v>97</v>
      </c>
      <c r="DY47" s="31"/>
      <c r="DZ47" s="4">
        <f>+DY47+DV47+DS47+DP47+DM47+DL47+DI47+DH47</f>
        <v>0</v>
      </c>
      <c r="EA47" s="30" t="s">
        <v>97</v>
      </c>
    </row>
    <row r="48" spans="1:131" ht="15">
      <c r="A48" s="37">
        <v>56</v>
      </c>
      <c r="B48" s="38">
        <v>36</v>
      </c>
      <c r="C48" s="17" t="s">
        <v>164</v>
      </c>
      <c r="D48" s="39"/>
      <c r="E48" s="40"/>
      <c r="F48" s="39"/>
      <c r="G48" s="41"/>
      <c r="H48" s="39"/>
      <c r="I48" s="41"/>
      <c r="J48" s="39"/>
      <c r="K48" s="41"/>
      <c r="L48" s="39"/>
      <c r="M48" s="41"/>
      <c r="N48" s="42"/>
      <c r="O48" s="42"/>
      <c r="P48" s="39"/>
      <c r="Q48" s="41"/>
      <c r="R48" s="43"/>
      <c r="S48" s="43"/>
      <c r="T48" s="39"/>
      <c r="U48" s="41"/>
      <c r="V48" s="44"/>
      <c r="W48" s="44"/>
      <c r="X48" s="39"/>
      <c r="Y48" s="41"/>
      <c r="Z48" s="45"/>
      <c r="AA48" s="45"/>
      <c r="AB48" s="39"/>
      <c r="AC48" s="41"/>
      <c r="AD48" s="46"/>
      <c r="AE48" s="42"/>
      <c r="AF48" s="39"/>
      <c r="AG48" s="41"/>
      <c r="AH48" s="41"/>
      <c r="AI48" s="46"/>
      <c r="AJ48" s="42"/>
      <c r="AK48" s="41"/>
      <c r="AL48" s="46"/>
      <c r="AM48" s="42"/>
      <c r="AN48" s="47"/>
      <c r="AO48" s="47"/>
      <c r="AP48" s="46"/>
      <c r="AQ48" s="42"/>
      <c r="AR48" s="47"/>
      <c r="AS48" s="47"/>
      <c r="AT48" s="46"/>
      <c r="AU48" s="42"/>
      <c r="AV48" s="47"/>
      <c r="AW48" s="47"/>
      <c r="AX48" s="46"/>
      <c r="AY48" s="42"/>
      <c r="AZ48" s="47"/>
      <c r="BA48" s="47"/>
      <c r="BB48" s="46"/>
      <c r="BC48" s="42"/>
      <c r="BD48" s="47"/>
      <c r="BE48" s="46"/>
      <c r="BF48" s="42"/>
      <c r="BG48" s="47"/>
      <c r="BH48" s="46"/>
      <c r="BI48" s="42"/>
      <c r="BJ48" s="47"/>
      <c r="BK48" s="4">
        <f>+AR48+AS48+AV48+AW48+AZ48+BA48+BD48+BG48+BJ48</f>
        <v>0</v>
      </c>
      <c r="BL48" s="30" t="s">
        <v>97</v>
      </c>
      <c r="BM48" s="31"/>
      <c r="BN48" s="31"/>
      <c r="BO48" s="4">
        <f>+AV48+AW48+AZ48+BA48+BD48+BG48+BJ48+BM48+BN48</f>
        <v>0</v>
      </c>
      <c r="BP48" s="30" t="s">
        <v>97</v>
      </c>
      <c r="BQ48" s="31"/>
      <c r="BR48" s="4">
        <f>+AZ48+BA48+BD48+BG48+BJ48+BM48+BN48+BQ48</f>
        <v>0</v>
      </c>
      <c r="BS48" s="30" t="s">
        <v>97</v>
      </c>
      <c r="BT48" s="31"/>
      <c r="BU48" s="4">
        <f>+BT48+BQ48+BN48+BM48+BJ48+BG48+BD48</f>
        <v>0</v>
      </c>
      <c r="BV48" s="30" t="s">
        <v>97</v>
      </c>
      <c r="BW48" s="31"/>
      <c r="BX48" s="4">
        <f>+BT48+BQ48+BN48+BM48+BJ48+BG48+BW48</f>
        <v>0</v>
      </c>
      <c r="BY48" s="30" t="s">
        <v>97</v>
      </c>
      <c r="BZ48" s="31"/>
      <c r="CA48" s="34">
        <v>800</v>
      </c>
      <c r="CB48" s="4">
        <f>+BJ48+BM48+BN48+BQ48+BT48+BW48+BZ48+CA48</f>
        <v>800</v>
      </c>
      <c r="CC48" s="30">
        <v>33</v>
      </c>
      <c r="CD48" s="32">
        <v>800</v>
      </c>
      <c r="CE48" s="4">
        <f>+CD48+CA48+BZ48+BW48+BT48+BQ48+BN48+BM48</f>
        <v>1600</v>
      </c>
      <c r="CF48" s="30">
        <v>25</v>
      </c>
      <c r="CG48" s="13">
        <v>400</v>
      </c>
      <c r="CH48" s="31"/>
      <c r="CI48" s="4">
        <f>+CG48+CD48+CA48+BZ48+BT48+BQ48+BW48+CH48</f>
        <v>2000</v>
      </c>
      <c r="CJ48" s="30">
        <v>23</v>
      </c>
      <c r="CK48" s="32">
        <v>700</v>
      </c>
      <c r="CL48" s="4">
        <f>+CH48+CG48+CD48+CA48+BZ48+BW48+BT48+CK48</f>
        <v>2700</v>
      </c>
      <c r="CM48" s="30">
        <v>20</v>
      </c>
      <c r="CN48" s="35">
        <v>350</v>
      </c>
      <c r="CO48" s="32">
        <v>400</v>
      </c>
      <c r="CP48" s="4">
        <f>+CO48+CN48+CK48+CH48+CG48+CD48+CA48+BZ48+BW48</f>
        <v>3450</v>
      </c>
      <c r="CQ48" s="26">
        <v>14</v>
      </c>
      <c r="CR48" s="34">
        <v>550</v>
      </c>
      <c r="CS48" s="4">
        <f>+CR48+CO48+CN48+CK48+CH48+CG48+CD48+CA48+BZ48</f>
        <v>4000</v>
      </c>
      <c r="CT48" s="26">
        <v>13</v>
      </c>
      <c r="CU48" s="57"/>
      <c r="CV48" s="4">
        <f>+CU48+CR48+CO48+CN48+CK48+CH48+CG48+CD48</f>
        <v>3200</v>
      </c>
      <c r="CW48" s="26">
        <v>13</v>
      </c>
      <c r="CX48" s="57"/>
      <c r="CY48" s="4">
        <f>+CX48+CU48+CR48+CO48+CN48+CK48+CH48+CG48</f>
        <v>2400</v>
      </c>
      <c r="CZ48" s="30">
        <v>17</v>
      </c>
      <c r="DA48" s="31"/>
      <c r="DB48" s="31"/>
      <c r="DC48" s="4">
        <f>+DB48+DA48+CX48+CU48+CR48+CO48+CN48+CK48</f>
        <v>2000</v>
      </c>
      <c r="DD48" s="30">
        <v>19</v>
      </c>
      <c r="DE48" s="31"/>
      <c r="DF48" s="4">
        <f>+DE48+DB48+DA48+CX48+CU48+CR48+CO48+CN48</f>
        <v>1300</v>
      </c>
      <c r="DG48" s="30">
        <v>22</v>
      </c>
      <c r="DH48" s="31"/>
      <c r="DI48" s="31"/>
      <c r="DJ48" s="4">
        <f>+DI48+DH48+DE48+DB48+DA48+CX48+CU48+CR48</f>
        <v>550</v>
      </c>
      <c r="DK48" s="30">
        <v>25</v>
      </c>
      <c r="DL48" s="31"/>
      <c r="DM48" s="31"/>
      <c r="DN48" s="4">
        <f>+DM48+DL48+DI48+DH48+DE48+DB48+DA48+CX48+CU48</f>
        <v>0</v>
      </c>
      <c r="DO48" s="30" t="s">
        <v>97</v>
      </c>
      <c r="DP48" s="31"/>
      <c r="DQ48" s="4">
        <f>+DP48+DM48+DL48+DI48+DH48+DE48+DB48+DA48+CX48</f>
        <v>0</v>
      </c>
      <c r="DR48" s="30" t="s">
        <v>97</v>
      </c>
      <c r="DS48" s="31"/>
      <c r="DT48" s="4">
        <f>+DS48+DP48+DM48+DL48+DI48+DH48+DE48+DB48+DA48</f>
        <v>0</v>
      </c>
      <c r="DU48" s="30" t="s">
        <v>97</v>
      </c>
      <c r="DV48" s="31"/>
      <c r="DW48" s="4">
        <f>+DV48+DS48+DP48+DM48+DL48+DI48+DH48+DE48</f>
        <v>0</v>
      </c>
      <c r="DX48" s="30" t="s">
        <v>97</v>
      </c>
      <c r="DY48" s="31"/>
      <c r="DZ48" s="4">
        <f>+DY48+DV48+DS48+DP48+DM48+DL48+DI48+DH48</f>
        <v>0</v>
      </c>
      <c r="EA48" s="30" t="s">
        <v>97</v>
      </c>
    </row>
    <row r="49" spans="1:131" ht="15">
      <c r="A49" s="25">
        <v>60</v>
      </c>
      <c r="B49" s="1">
        <v>27</v>
      </c>
      <c r="C49" s="17" t="s">
        <v>110</v>
      </c>
      <c r="D49" s="11" t="s">
        <v>63</v>
      </c>
      <c r="E49" s="12"/>
      <c r="F49" s="12"/>
      <c r="G49" s="12"/>
      <c r="H49" s="11"/>
      <c r="I49" s="12"/>
      <c r="J49" s="11"/>
      <c r="K49" s="12"/>
      <c r="L49" s="11"/>
      <c r="M49" s="12"/>
      <c r="N49" s="6">
        <f>SUM(M49,K49,I49,G49,E49)</f>
        <v>0</v>
      </c>
      <c r="O49" s="6" t="s">
        <v>97</v>
      </c>
      <c r="P49" s="11"/>
      <c r="Q49" s="12"/>
      <c r="R49" s="14">
        <f>SUM(Q49,M49,K49,I49,G49,E49)</f>
        <v>0</v>
      </c>
      <c r="S49" s="24" t="s">
        <v>97</v>
      </c>
      <c r="T49" s="11"/>
      <c r="U49" s="12"/>
      <c r="V49" s="15">
        <f>SUM(U49,Q49,M49,K49,I49,G49)</f>
        <v>0</v>
      </c>
      <c r="W49" s="20" t="s">
        <v>97</v>
      </c>
      <c r="X49" s="11"/>
      <c r="Y49" s="12"/>
      <c r="Z49" s="16">
        <f>SUM(Y49,U49,Q49,M49,K49,I49)</f>
        <v>0</v>
      </c>
      <c r="AA49" s="22" t="s">
        <v>97</v>
      </c>
      <c r="AB49" s="11"/>
      <c r="AC49" s="12"/>
      <c r="AD49" s="4">
        <f>MAX(AC49,Y49,U49,Q49,M49,K49)</f>
        <v>0</v>
      </c>
      <c r="AE49" s="6" t="s">
        <v>97</v>
      </c>
      <c r="AF49" s="11"/>
      <c r="AG49" s="12"/>
      <c r="AH49" s="13">
        <v>70</v>
      </c>
      <c r="AI49" s="4">
        <f>+AH49+AG49+AC49+Y49+U49+Q49+M49</f>
        <v>70</v>
      </c>
      <c r="AJ49" s="6">
        <v>45</v>
      </c>
      <c r="AK49" s="13">
        <v>90</v>
      </c>
      <c r="AL49" s="4">
        <f>+Q49+U49+Y49+AC49+AG49+AH49+AK49</f>
        <v>160</v>
      </c>
      <c r="AM49" s="30">
        <v>42</v>
      </c>
      <c r="AN49" s="31"/>
      <c r="AO49" s="32">
        <v>130</v>
      </c>
      <c r="AP49" s="4">
        <f>+U49+Y49+AC49+AG49+AH49+AK49+AN49+AO49</f>
        <v>290</v>
      </c>
      <c r="AQ49" s="30">
        <v>42</v>
      </c>
      <c r="AR49" s="31"/>
      <c r="AS49" s="31"/>
      <c r="AT49" s="4">
        <f>+Y49+AC49+AG49+AH49+AK49+AN49+AO49+AR49+AS49</f>
        <v>290</v>
      </c>
      <c r="AU49" s="30">
        <v>42</v>
      </c>
      <c r="AV49" s="31"/>
      <c r="AW49" s="31"/>
      <c r="AX49" s="4">
        <f>+AC49+AG49+AH49+AK49+AN49+AO49+AR49+AS49+AV49+AW49</f>
        <v>290</v>
      </c>
      <c r="AY49" s="30">
        <v>44</v>
      </c>
      <c r="AZ49" s="31"/>
      <c r="BA49" s="31"/>
      <c r="BB49" s="4">
        <f>+AG49+AH49+AK49+AN49+AO49+AR49+AS49+AV49+AW49+AZ49+BA49</f>
        <v>290</v>
      </c>
      <c r="BC49" s="30">
        <v>52</v>
      </c>
      <c r="BD49" s="31"/>
      <c r="BE49" s="4">
        <f>+AK49+AN49+AO49+AR49+AS49+AV49+AW49+AZ49+BA49+BD49</f>
        <v>220</v>
      </c>
      <c r="BF49" s="30">
        <v>48</v>
      </c>
      <c r="BG49" s="31"/>
      <c r="BH49" s="4">
        <f>+AN49+AO49+AR49+AS49+AV49+AW49+AZ49+BA49+BD49+BG49</f>
        <v>130</v>
      </c>
      <c r="BI49" s="30">
        <v>50</v>
      </c>
      <c r="BJ49" s="31"/>
      <c r="BK49" s="4">
        <f>+AR49+AS49+AV49+AW49+AZ49+BA49+BD49+BG49+BJ49</f>
        <v>0</v>
      </c>
      <c r="BL49" s="30" t="s">
        <v>97</v>
      </c>
      <c r="BM49" s="31"/>
      <c r="BN49" s="31"/>
      <c r="BO49" s="4">
        <f>+AV49+AW49+AZ49+BA49+BD49+BG49+BJ49+BM49+BN49</f>
        <v>0</v>
      </c>
      <c r="BP49" s="30" t="s">
        <v>97</v>
      </c>
      <c r="BQ49" s="31"/>
      <c r="BR49" s="4">
        <f>+AZ49+BA49+BD49+BG49+BJ49+BM49+BN49+BQ49</f>
        <v>0</v>
      </c>
      <c r="BS49" s="30" t="s">
        <v>97</v>
      </c>
      <c r="BT49" s="31"/>
      <c r="BU49" s="4">
        <f>+BT49+BQ49+BN49+BM49+BJ49+BG49+BD49</f>
        <v>0</v>
      </c>
      <c r="BV49" s="30" t="s">
        <v>97</v>
      </c>
      <c r="BW49" s="31"/>
      <c r="BX49" s="4">
        <f>+BT49+BQ49+BN49+BM49+BJ49+BG49+BW49</f>
        <v>0</v>
      </c>
      <c r="BY49" s="30" t="s">
        <v>97</v>
      </c>
      <c r="BZ49" s="31"/>
      <c r="CA49" s="31"/>
      <c r="CB49" s="4">
        <f>+BJ49+BM49+BN49+BQ49+BT49+BW49+BZ49+CA49</f>
        <v>0</v>
      </c>
      <c r="CC49" s="30" t="s">
        <v>97</v>
      </c>
      <c r="CD49" s="31"/>
      <c r="CE49" s="4">
        <f>+CD49+CA49+BZ49+BW49+BT49+BQ49+BN49+BM49</f>
        <v>0</v>
      </c>
      <c r="CF49" s="30" t="s">
        <v>97</v>
      </c>
      <c r="CG49" s="31"/>
      <c r="CH49" s="31"/>
      <c r="CI49" s="4">
        <f>+CG49+CD49+CA49+BZ49+BT49+BQ49+BW49+CH49</f>
        <v>0</v>
      </c>
      <c r="CJ49" s="30" t="s">
        <v>97</v>
      </c>
      <c r="CK49" s="31"/>
      <c r="CL49" s="4">
        <f>+CH49+CG49+CD49+CA49+BZ49+BW49+BT49+CK49</f>
        <v>0</v>
      </c>
      <c r="CM49" s="30" t="s">
        <v>97</v>
      </c>
      <c r="CN49" s="31"/>
      <c r="CO49" s="28">
        <v>150</v>
      </c>
      <c r="CP49" s="4">
        <f>+CO49+CN49+CK49+CH49+CG49+CD49+CA49+BZ49+BW49</f>
        <v>150</v>
      </c>
      <c r="CQ49" s="30">
        <v>44</v>
      </c>
      <c r="CR49" s="32">
        <v>300</v>
      </c>
      <c r="CS49" s="4">
        <f>+CR49+CO49+CN49+CK49+CH49+CG49+CD49+CA49+BZ49</f>
        <v>450</v>
      </c>
      <c r="CT49" s="30">
        <v>39</v>
      </c>
      <c r="CU49" s="31"/>
      <c r="CV49" s="4">
        <f>+CU49+CR49+CO49+CN49+CK49+CH49+CG49+CD49</f>
        <v>450</v>
      </c>
      <c r="CW49" s="30">
        <v>34</v>
      </c>
      <c r="CX49" s="31"/>
      <c r="CY49" s="4">
        <f>+CX49+CU49+CR49+CO49+CN49+CK49+CH49+CG49</f>
        <v>450</v>
      </c>
      <c r="CZ49" s="30">
        <v>34</v>
      </c>
      <c r="DA49" s="31"/>
      <c r="DB49" s="31"/>
      <c r="DC49" s="4">
        <f>+DB49+DA49+CX49+CU49+CR49+CO49+CN49+CK49</f>
        <v>450</v>
      </c>
      <c r="DD49" s="30">
        <v>30</v>
      </c>
      <c r="DE49" s="31"/>
      <c r="DF49" s="4">
        <f>+DE49+DB49+DA49+CX49+CU49+CR49+CO49+CN49</f>
        <v>450</v>
      </c>
      <c r="DG49" s="30">
        <v>28</v>
      </c>
      <c r="DH49" s="31"/>
      <c r="DI49" s="31"/>
      <c r="DJ49" s="4">
        <f>+DI49+DH49+DE49+DB49+DA49+CX49+CU49+CR49</f>
        <v>300</v>
      </c>
      <c r="DK49" s="30">
        <v>29</v>
      </c>
      <c r="DL49" s="31"/>
      <c r="DM49" s="31"/>
      <c r="DN49" s="4">
        <f>+DM49+DL49+DI49+DH49+DE49+DB49+DA49+CX49+CU49</f>
        <v>0</v>
      </c>
      <c r="DO49" s="30" t="s">
        <v>97</v>
      </c>
      <c r="DP49" s="31"/>
      <c r="DQ49" s="4">
        <f>+DP49+DM49+DL49+DI49+DH49+DE49+DB49+DA49+CX49</f>
        <v>0</v>
      </c>
      <c r="DR49" s="30" t="s">
        <v>97</v>
      </c>
      <c r="DS49" s="31"/>
      <c r="DT49" s="4">
        <f>+DS49+DP49+DM49+DL49+DI49+DH49+DE49+DB49+DA49</f>
        <v>0</v>
      </c>
      <c r="DU49" s="30" t="s">
        <v>97</v>
      </c>
      <c r="DV49" s="31"/>
      <c r="DW49" s="4">
        <f>+DV49+DS49+DP49+DM49+DL49+DI49+DH49+DE49</f>
        <v>0</v>
      </c>
      <c r="DX49" s="30" t="s">
        <v>97</v>
      </c>
      <c r="DY49" s="31"/>
      <c r="DZ49" s="4">
        <f>+DY49+DV49+DS49+DP49+DM49+DL49+DI49+DH49</f>
        <v>0</v>
      </c>
      <c r="EA49" s="30" t="s">
        <v>97</v>
      </c>
    </row>
    <row r="50" spans="1:131" ht="15">
      <c r="A50" s="25">
        <v>28</v>
      </c>
      <c r="B50" s="1">
        <v>53</v>
      </c>
      <c r="C50" s="17" t="s">
        <v>43</v>
      </c>
      <c r="D50" s="11"/>
      <c r="E50" s="12"/>
      <c r="F50" s="11"/>
      <c r="G50" s="12"/>
      <c r="H50" s="11"/>
      <c r="I50" s="12"/>
      <c r="J50" s="11"/>
      <c r="K50" s="12"/>
      <c r="L50" s="11"/>
      <c r="M50" s="12"/>
      <c r="N50" s="6">
        <f>SUM(M50,K50,I50,G50,E50)</f>
        <v>0</v>
      </c>
      <c r="O50" s="6" t="s">
        <v>97</v>
      </c>
      <c r="P50" s="11" t="s">
        <v>84</v>
      </c>
      <c r="Q50" s="13">
        <v>500</v>
      </c>
      <c r="R50" s="14">
        <f>SUM(Q50,M50,K50,I50,G50,E50)</f>
        <v>500</v>
      </c>
      <c r="S50" s="24">
        <v>27</v>
      </c>
      <c r="T50" s="11"/>
      <c r="U50" s="12"/>
      <c r="V50" s="15">
        <f>SUM(U50,Q50,M50,K50,I50,G50)</f>
        <v>500</v>
      </c>
      <c r="W50" s="20">
        <v>29</v>
      </c>
      <c r="X50" s="11"/>
      <c r="Y50" s="12"/>
      <c r="Z50" s="16">
        <f>SUM(Y50,U50,Q50,M50,K50,I50)</f>
        <v>500</v>
      </c>
      <c r="AA50" s="22">
        <v>28</v>
      </c>
      <c r="AB50" s="11"/>
      <c r="AC50" s="12"/>
      <c r="AD50" s="4">
        <f>SUM(AC50,Y50,U50,Q50,M50,K50)</f>
        <v>500</v>
      </c>
      <c r="AE50" s="6">
        <v>28</v>
      </c>
      <c r="AF50" s="11"/>
      <c r="AG50" s="12"/>
      <c r="AH50" s="12"/>
      <c r="AI50" s="4">
        <f>+AH50+AG50+AC50+Y50+U50+Q50+M50</f>
        <v>500</v>
      </c>
      <c r="AJ50" s="6">
        <v>33</v>
      </c>
      <c r="AK50" s="12"/>
      <c r="AL50" s="4">
        <f>+Q50+U50+Y50+AC50+AG50+AH50+AK50</f>
        <v>500</v>
      </c>
      <c r="AM50" s="30">
        <v>34</v>
      </c>
      <c r="AN50" s="31"/>
      <c r="AO50" s="31"/>
      <c r="AP50" s="4">
        <f>+U50+Y50+AC50+AG50+AH50+AK50+AN50+AO50</f>
        <v>0</v>
      </c>
      <c r="AQ50" s="6" t="s">
        <v>97</v>
      </c>
      <c r="AR50" s="31"/>
      <c r="AS50" s="31"/>
      <c r="AT50" s="4">
        <f>+Y50+AC50+AG50+AH50+AK50+AN50+AO50+AR50+AS50</f>
        <v>0</v>
      </c>
      <c r="AU50" s="6" t="s">
        <v>97</v>
      </c>
      <c r="AV50" s="31"/>
      <c r="AW50" s="31"/>
      <c r="AX50" s="4">
        <f>+AC50+AG50+AH50+AK50+AN50+AO50+AR50+AS50+AV50+AW50</f>
        <v>0</v>
      </c>
      <c r="AY50" s="6" t="s">
        <v>97</v>
      </c>
      <c r="AZ50" s="31"/>
      <c r="BA50" s="31"/>
      <c r="BB50" s="4">
        <f>+AG50+AH50+AK50+AN50+AO50+AR50+AS50+AV50+AW50+AZ50+BA50</f>
        <v>0</v>
      </c>
      <c r="BC50" s="6" t="s">
        <v>97</v>
      </c>
      <c r="BD50" s="31"/>
      <c r="BE50" s="4">
        <f>+AK50+AN50+AO50+AR50+AS50+AV50+AW50+AZ50+BA50+BD50</f>
        <v>0</v>
      </c>
      <c r="BF50" s="30" t="s">
        <v>97</v>
      </c>
      <c r="BG50" s="31"/>
      <c r="BH50" s="4">
        <f>+AN50+AO50+AR50+AS50+AV50+AW50+AZ50+BA50+BD50+BG50</f>
        <v>0</v>
      </c>
      <c r="BI50" s="30" t="s">
        <v>97</v>
      </c>
      <c r="BJ50" s="31"/>
      <c r="BK50" s="4">
        <f>+AR50+AS50+AV50+AW50+AZ50+BA50+BD50+BG50+BJ50</f>
        <v>0</v>
      </c>
      <c r="BL50" s="30" t="s">
        <v>97</v>
      </c>
      <c r="BM50" s="31"/>
      <c r="BN50" s="31"/>
      <c r="BO50" s="4">
        <f>+AV50+AW50+AZ50+BA50+BD50+BG50+BJ50+BM50+BN50</f>
        <v>0</v>
      </c>
      <c r="BP50" s="30" t="s">
        <v>97</v>
      </c>
      <c r="BQ50" s="31"/>
      <c r="BR50" s="4">
        <f>+AZ50+BA50+BD50+BG50+BJ50+BM50+BN50+BQ50</f>
        <v>0</v>
      </c>
      <c r="BS50" s="30" t="s">
        <v>97</v>
      </c>
      <c r="BT50" s="31"/>
      <c r="BU50" s="4">
        <f>+BT50+BQ50+BN50+BM50+BJ50+BG50+BD50</f>
        <v>0</v>
      </c>
      <c r="BV50" s="30" t="s">
        <v>97</v>
      </c>
      <c r="BW50" s="31"/>
      <c r="BX50" s="4">
        <f>+BT50+BQ50+BN50+BM50+BJ50+BG50+BW50</f>
        <v>0</v>
      </c>
      <c r="BY50" s="30" t="s">
        <v>97</v>
      </c>
      <c r="BZ50" s="31"/>
      <c r="CA50" s="31"/>
      <c r="CB50" s="4">
        <f>+BJ50+BM50+BN50+BQ50+BT50+BW50+BZ50+CA50</f>
        <v>0</v>
      </c>
      <c r="CC50" s="30" t="s">
        <v>97</v>
      </c>
      <c r="CD50" s="31"/>
      <c r="CE50" s="4">
        <f>+CD50+CA50+BZ50+BW50+BT50+BQ50+BN50+BM50</f>
        <v>0</v>
      </c>
      <c r="CF50" s="30" t="s">
        <v>97</v>
      </c>
      <c r="CG50" s="34">
        <v>1300</v>
      </c>
      <c r="CH50" s="35">
        <v>800</v>
      </c>
      <c r="CI50" s="4">
        <f>+CG50+CD50+CA50+BZ50+BT50+BQ50+BW50+CH50</f>
        <v>2100</v>
      </c>
      <c r="CJ50" s="30">
        <v>21</v>
      </c>
      <c r="CK50" s="34">
        <v>1400</v>
      </c>
      <c r="CL50" s="4">
        <f>+CH50+CG50+CD50+CA50+BZ50+BW50+BT50+CK50</f>
        <v>3500</v>
      </c>
      <c r="CM50" s="26">
        <v>14</v>
      </c>
      <c r="CN50" s="35">
        <v>1250</v>
      </c>
      <c r="CO50" s="55"/>
      <c r="CP50" s="4">
        <f>+CO50+CN50+CK50+CH50+CG50+CD50+CA50+BZ50+BW50</f>
        <v>4750</v>
      </c>
      <c r="CQ50" s="26">
        <v>11</v>
      </c>
      <c r="CR50" s="56"/>
      <c r="CS50" s="4">
        <f>+CR50+CO50+CN50+CK50+CH50+CG50+CD50+CA50+BZ50</f>
        <v>4750</v>
      </c>
      <c r="CT50" s="26">
        <v>11</v>
      </c>
      <c r="CU50" s="56"/>
      <c r="CV50" s="4">
        <f>+CU50+CR50+CO50+CN50+CK50+CH50+CG50+CD50</f>
        <v>4750</v>
      </c>
      <c r="CW50" s="26">
        <v>5</v>
      </c>
      <c r="CX50" s="56"/>
      <c r="CY50" s="4">
        <f>+CX50+CU50+CR50+CO50+CN50+CK50+CH50+CG50</f>
        <v>4750</v>
      </c>
      <c r="CZ50" s="26">
        <v>7</v>
      </c>
      <c r="DA50" s="31"/>
      <c r="DB50" s="56"/>
      <c r="DC50" s="4">
        <f>+DB50+DA50+CX50+CU50+CR50+CO50+CN50+CK50</f>
        <v>2650</v>
      </c>
      <c r="DD50" s="26">
        <v>13</v>
      </c>
      <c r="DE50" s="56"/>
      <c r="DF50" s="4">
        <f>+DE50+DB50+DA50+CX50+CU50+CR50+CO50+CN50</f>
        <v>1250</v>
      </c>
      <c r="DG50" s="30">
        <v>23</v>
      </c>
      <c r="DH50" s="31"/>
      <c r="DI50" s="31"/>
      <c r="DJ50" s="4">
        <f>+DI50+DH50+DE50+DB50+DA50+CX50+CU50+CR50</f>
        <v>0</v>
      </c>
      <c r="DK50" s="30" t="s">
        <v>97</v>
      </c>
      <c r="DL50" s="31"/>
      <c r="DM50" s="31"/>
      <c r="DN50" s="4">
        <f>+DM50+DL50+DI50+DH50+DE50+DB50+DA50+CX50+CU50</f>
        <v>0</v>
      </c>
      <c r="DO50" s="30" t="s">
        <v>97</v>
      </c>
      <c r="DP50" s="31"/>
      <c r="DQ50" s="4">
        <f>+DP50+DM50+DL50+DI50+DH50+DE50+DB50+DA50+CX50</f>
        <v>0</v>
      </c>
      <c r="DR50" s="30" t="s">
        <v>97</v>
      </c>
      <c r="DS50" s="31"/>
      <c r="DT50" s="4">
        <f>+DS50+DP50+DM50+DL50+DI50+DH50+DE50+DB50+DA50</f>
        <v>0</v>
      </c>
      <c r="DU50" s="30" t="s">
        <v>97</v>
      </c>
      <c r="DV50" s="31"/>
      <c r="DW50" s="4">
        <f>+DV50+DS50+DP50+DM50+DL50+DI50+DH50+DE50</f>
        <v>0</v>
      </c>
      <c r="DX50" s="30" t="s">
        <v>97</v>
      </c>
      <c r="DY50" s="31"/>
      <c r="DZ50" s="4">
        <f>+DY50+DV50+DS50+DP50+DM50+DL50+DI50+DH50</f>
        <v>0</v>
      </c>
      <c r="EA50" s="30" t="s">
        <v>97</v>
      </c>
    </row>
    <row r="51" spans="1:131" ht="15">
      <c r="A51" s="25">
        <v>56</v>
      </c>
      <c r="B51" s="1">
        <v>36</v>
      </c>
      <c r="C51" s="17" t="s">
        <v>168</v>
      </c>
      <c r="D51" s="11" t="s">
        <v>61</v>
      </c>
      <c r="E51" s="13">
        <v>150</v>
      </c>
      <c r="F51" s="11"/>
      <c r="G51" s="12"/>
      <c r="H51" s="11"/>
      <c r="I51" s="12"/>
      <c r="J51" s="11"/>
      <c r="K51" s="12"/>
      <c r="L51" s="11"/>
      <c r="M51" s="12"/>
      <c r="N51" s="6">
        <f>SUM(M51,K51,I51,G51,E51)</f>
        <v>150</v>
      </c>
      <c r="O51" s="6">
        <v>36</v>
      </c>
      <c r="P51" s="11"/>
      <c r="Q51" s="12"/>
      <c r="R51" s="14">
        <f>SUM(Q51,M51,K51,I51,G51,E51)</f>
        <v>150</v>
      </c>
      <c r="S51" s="24">
        <v>41</v>
      </c>
      <c r="T51" s="11"/>
      <c r="U51" s="12"/>
      <c r="V51" s="15">
        <f>SUM(U51,Q51,M51,K51,I51,G51)</f>
        <v>0</v>
      </c>
      <c r="W51" s="20" t="s">
        <v>97</v>
      </c>
      <c r="X51" s="11"/>
      <c r="Y51" s="12"/>
      <c r="Z51" s="16">
        <f>SUM(Y51,U51,Q51,M51,K51,I51)</f>
        <v>0</v>
      </c>
      <c r="AA51" s="22" t="s">
        <v>97</v>
      </c>
      <c r="AB51" s="11"/>
      <c r="AC51" s="12"/>
      <c r="AD51" s="4">
        <f>SUM(AC51,Y51,U51,Q51,M51,K51)</f>
        <v>0</v>
      </c>
      <c r="AE51" s="6" t="s">
        <v>97</v>
      </c>
      <c r="AF51" s="11"/>
      <c r="AG51" s="12"/>
      <c r="AH51" s="12"/>
      <c r="AI51" s="4">
        <f>+AH51+AG51+AC51+Y51+U51+Q51+M51</f>
        <v>0</v>
      </c>
      <c r="AJ51" s="6" t="s">
        <v>97</v>
      </c>
      <c r="AK51" s="12"/>
      <c r="AL51" s="4">
        <f>+Q51+U51+Y51+AC51+AG51+AH51+AK51</f>
        <v>0</v>
      </c>
      <c r="AM51" s="30" t="s">
        <v>97</v>
      </c>
      <c r="AN51" s="31"/>
      <c r="AO51" s="31"/>
      <c r="AP51" s="4">
        <f>+U51+Y51+AC51+AG51+AH51+AK51+AN51+AO51</f>
        <v>0</v>
      </c>
      <c r="AQ51" s="6" t="s">
        <v>97</v>
      </c>
      <c r="AR51" s="31"/>
      <c r="AS51" s="31"/>
      <c r="AT51" s="4">
        <f>+Y51+AC51+AG51+AH51+AK51+AN51+AO51+AR51+AS51</f>
        <v>0</v>
      </c>
      <c r="AU51" s="6" t="s">
        <v>97</v>
      </c>
      <c r="AV51" s="31"/>
      <c r="AW51" s="31"/>
      <c r="AX51" s="4">
        <f>+AC51+AG51+AH51+AK51+AN51+AO51+AR51+AS51+AV51+AW51</f>
        <v>0</v>
      </c>
      <c r="AY51" s="6" t="s">
        <v>97</v>
      </c>
      <c r="AZ51" s="31"/>
      <c r="BA51" s="31"/>
      <c r="BB51" s="4">
        <f>+AG51+AH51+AK51+AN51+AO51+AR51+AS51+AV51+AW51+AZ51+BA51</f>
        <v>0</v>
      </c>
      <c r="BC51" s="6" t="s">
        <v>97</v>
      </c>
      <c r="BD51" s="31"/>
      <c r="BE51" s="4">
        <f>+AK51+AN51+AO51+AR51+AS51+AV51+AW51+AZ51+BA51+BD51</f>
        <v>0</v>
      </c>
      <c r="BF51" s="30" t="s">
        <v>97</v>
      </c>
      <c r="BG51" s="31"/>
      <c r="BH51" s="4"/>
      <c r="BI51" s="30"/>
      <c r="BJ51" s="31"/>
      <c r="BK51" s="4"/>
      <c r="BL51" s="30"/>
      <c r="BM51" s="31"/>
      <c r="BN51" s="31"/>
      <c r="BO51" s="4"/>
      <c r="BP51" s="30"/>
      <c r="BQ51" s="31"/>
      <c r="BR51" s="4">
        <f>+AZ51+BA51+BD51+BG51+BJ51+BM51+BN51+BQ51</f>
        <v>0</v>
      </c>
      <c r="BS51" s="30" t="s">
        <v>97</v>
      </c>
      <c r="BT51" s="31"/>
      <c r="BU51" s="4">
        <f>+BT51+BQ51+BN51+BM51+BJ51+BG51+BD51</f>
        <v>0</v>
      </c>
      <c r="BV51" s="30" t="s">
        <v>97</v>
      </c>
      <c r="BW51" s="31"/>
      <c r="BX51" s="4">
        <f>+BT51+BQ51+BN51+BM51+BJ51+BG51+BW51</f>
        <v>0</v>
      </c>
      <c r="BY51" s="30" t="s">
        <v>97</v>
      </c>
      <c r="BZ51" s="31"/>
      <c r="CA51" s="31"/>
      <c r="CB51" s="4">
        <f>+BJ51+BM51+BN51+BQ51+BT51+BW51+BZ51+CA51</f>
        <v>0</v>
      </c>
      <c r="CC51" s="30" t="s">
        <v>97</v>
      </c>
      <c r="CD51" s="31"/>
      <c r="CE51" s="4">
        <f>+CA51+BX51+BU51+BT51+BQ51+BN51+CD51</f>
        <v>0</v>
      </c>
      <c r="CF51" s="30" t="s">
        <v>97</v>
      </c>
      <c r="CG51" s="32">
        <v>450</v>
      </c>
      <c r="CH51" s="31"/>
      <c r="CI51" s="4">
        <f>+CG51+CD51+CA51+BZ51+BT51+BQ51+BW51+CH51</f>
        <v>450</v>
      </c>
      <c r="CJ51" s="30">
        <v>36</v>
      </c>
      <c r="CK51" s="28">
        <v>450</v>
      </c>
      <c r="CL51" s="4">
        <f>+CH51+CG51+CD51+CA51+BZ51+BW51+BT51+CK51</f>
        <v>900</v>
      </c>
      <c r="CM51" s="30">
        <v>31</v>
      </c>
      <c r="CN51" s="35">
        <v>350</v>
      </c>
      <c r="CO51" s="31"/>
      <c r="CP51" s="4">
        <f>+CO51+CN51+CK51+CH51+CG51+CD51+CA51+BZ51+BW51</f>
        <v>1250</v>
      </c>
      <c r="CQ51" s="30">
        <v>27</v>
      </c>
      <c r="CR51" s="31"/>
      <c r="CS51" s="4">
        <f>+CR51+CO51+CN51+CK51+CH51+CG51+CD51+CA51+BZ51</f>
        <v>1250</v>
      </c>
      <c r="CT51" s="30">
        <v>28</v>
      </c>
      <c r="CU51" s="31"/>
      <c r="CV51" s="4">
        <f>+CU51+CR51+CO51+CN51+CK51+CH51+CG51+CD51</f>
        <v>1250</v>
      </c>
      <c r="CW51" s="30">
        <v>23</v>
      </c>
      <c r="CX51" s="31"/>
      <c r="CY51" s="4">
        <f>+CX51+CU51+CR51+CO51+CN51+CK51+CH51+CG51</f>
        <v>1250</v>
      </c>
      <c r="CZ51" s="30">
        <v>24</v>
      </c>
      <c r="DA51" s="31"/>
      <c r="DB51" s="31"/>
      <c r="DC51" s="4">
        <f>+DB51+DA51+CX51+CU51+CR51+CO51+CN51+CK51</f>
        <v>800</v>
      </c>
      <c r="DD51" s="30">
        <v>26</v>
      </c>
      <c r="DE51" s="31"/>
      <c r="DF51" s="4">
        <f>+DE51+DB51+DA51+CX51+CU51+CR51+CO51+CN51</f>
        <v>350</v>
      </c>
      <c r="DG51" s="30">
        <v>29</v>
      </c>
      <c r="DH51" s="31"/>
      <c r="DI51" s="31"/>
      <c r="DJ51" s="4">
        <f>+DI51+DH51+DE51+DB51+DA51+CX51+CU51+CR51</f>
        <v>0</v>
      </c>
      <c r="DK51" s="30" t="s">
        <v>97</v>
      </c>
      <c r="DL51" s="31"/>
      <c r="DM51" s="31"/>
      <c r="DN51" s="4">
        <f>+DM51+DL51+DI51+DH51+DE51+DB51+DA51+CX51+CU51</f>
        <v>0</v>
      </c>
      <c r="DO51" s="30" t="s">
        <v>97</v>
      </c>
      <c r="DP51" s="31"/>
      <c r="DQ51" s="4">
        <f>+DP51+DM51+DL51+DI51+DH51+DE51+DB51+DA51+CX51</f>
        <v>0</v>
      </c>
      <c r="DR51" s="30" t="s">
        <v>97</v>
      </c>
      <c r="DS51" s="31"/>
      <c r="DT51" s="4">
        <f>+DS51+DP51+DM51+DL51+DI51+DH51+DE51+DB51+DA51</f>
        <v>0</v>
      </c>
      <c r="DU51" s="30" t="s">
        <v>97</v>
      </c>
      <c r="DV51" s="31"/>
      <c r="DW51" s="4">
        <f>+DV51+DS51+DP51+DM51+DL51+DI51+DH51+DE51</f>
        <v>0</v>
      </c>
      <c r="DX51" s="30" t="s">
        <v>97</v>
      </c>
      <c r="DY51" s="31"/>
      <c r="DZ51" s="4">
        <f>+DY51+DV51+DS51+DP51+DM51+DL51+DI51+DH51</f>
        <v>0</v>
      </c>
      <c r="EA51" s="30" t="s">
        <v>97</v>
      </c>
    </row>
    <row r="52" spans="1:131" ht="15">
      <c r="A52" s="25">
        <v>57</v>
      </c>
      <c r="B52" s="1">
        <v>27</v>
      </c>
      <c r="C52" s="17" t="s">
        <v>165</v>
      </c>
      <c r="D52" s="11" t="s">
        <v>63</v>
      </c>
      <c r="E52" s="13">
        <v>90</v>
      </c>
      <c r="F52" s="11"/>
      <c r="G52" s="12"/>
      <c r="H52" s="11"/>
      <c r="I52" s="12"/>
      <c r="J52" s="11"/>
      <c r="K52" s="12"/>
      <c r="L52" s="11"/>
      <c r="M52" s="12"/>
      <c r="N52" s="6">
        <f>SUM(M52,K52,I52,G52,E52)</f>
        <v>90</v>
      </c>
      <c r="O52" s="6">
        <v>38</v>
      </c>
      <c r="P52" s="11"/>
      <c r="Q52" s="12"/>
      <c r="R52" s="14">
        <f>SUM(Q52,M52,K52,I52,G52,E52)</f>
        <v>90</v>
      </c>
      <c r="S52" s="24">
        <v>44</v>
      </c>
      <c r="T52" s="11"/>
      <c r="U52" s="12"/>
      <c r="V52" s="15">
        <f>SUM(U52,Q52,M52,K52,I52,G52)</f>
        <v>0</v>
      </c>
      <c r="W52" s="20" t="s">
        <v>97</v>
      </c>
      <c r="X52" s="11"/>
      <c r="Y52" s="12"/>
      <c r="Z52" s="16">
        <f>SUM(Y52,U52,Q52,M52,K52,I52)</f>
        <v>0</v>
      </c>
      <c r="AA52" s="22" t="s">
        <v>97</v>
      </c>
      <c r="AB52" s="11"/>
      <c r="AC52" s="12"/>
      <c r="AD52" s="4">
        <f>MAX(AC52,Y52,U52,Q52,M52,K52)</f>
        <v>0</v>
      </c>
      <c r="AE52" s="6" t="s">
        <v>97</v>
      </c>
      <c r="AF52" s="11"/>
      <c r="AG52" s="12"/>
      <c r="AH52" s="12"/>
      <c r="AI52" s="4">
        <f>+AH52+AG52+AC52+Y52+U52+Q52+M52</f>
        <v>0</v>
      </c>
      <c r="AJ52" s="6" t="s">
        <v>97</v>
      </c>
      <c r="AK52" s="12"/>
      <c r="AL52" s="4">
        <f>+Q52+U52+Y52+AC52+AG52+AH52+AK52</f>
        <v>0</v>
      </c>
      <c r="AM52" s="30" t="s">
        <v>97</v>
      </c>
      <c r="AN52" s="31"/>
      <c r="AO52" s="31"/>
      <c r="AP52" s="4">
        <f>+U52+Y52+AC52+AG52+AH52+AK52+AN52+AO52</f>
        <v>0</v>
      </c>
      <c r="AQ52" s="6" t="s">
        <v>97</v>
      </c>
      <c r="AR52" s="31"/>
      <c r="AS52" s="31"/>
      <c r="AT52" s="4">
        <f>+Y52+AC52+AG52+AH52+AK52+AN52+AO52+AR52+AS52</f>
        <v>0</v>
      </c>
      <c r="AU52" s="6" t="s">
        <v>97</v>
      </c>
      <c r="AV52" s="31"/>
      <c r="AW52" s="31"/>
      <c r="AX52" s="4">
        <f>+AC52+AG52+AH52+AK52+AN52+AO52+AR52+AS52+AV52+AW52</f>
        <v>0</v>
      </c>
      <c r="AY52" s="6" t="s">
        <v>97</v>
      </c>
      <c r="AZ52" s="31"/>
      <c r="BA52" s="31"/>
      <c r="BB52" s="4">
        <f>+AG52+AH52+AK52+AN52+AO52+AR52+AS52+AV52+AW52+AZ52+BA52</f>
        <v>0</v>
      </c>
      <c r="BC52" s="6" t="s">
        <v>97</v>
      </c>
      <c r="BD52" s="31"/>
      <c r="BE52" s="4">
        <f>+AK52+AN52+AO52+AR52+AS52+AV52+AW52+AZ52+BA52+BD52</f>
        <v>0</v>
      </c>
      <c r="BF52" s="30" t="s">
        <v>97</v>
      </c>
      <c r="BG52" s="31"/>
      <c r="BH52" s="4"/>
      <c r="BI52" s="30"/>
      <c r="BJ52" s="31"/>
      <c r="BK52" s="4">
        <f>+AR52+AS52+AV52+AW52+AZ52+BA52+BD52+BG52+BJ52</f>
        <v>0</v>
      </c>
      <c r="BL52" s="30" t="s">
        <v>97</v>
      </c>
      <c r="BM52" s="31"/>
      <c r="BN52" s="31"/>
      <c r="BO52" s="4">
        <f>+AV52+AW52+AZ52+BA52+BD52+BG52+BJ52+BM52+BN52</f>
        <v>0</v>
      </c>
      <c r="BP52" s="30" t="s">
        <v>97</v>
      </c>
      <c r="BQ52" s="31"/>
      <c r="BR52" s="4">
        <f>+AZ52+BA52+BD52+BG52+BJ52+BM52+BN52+BQ52</f>
        <v>0</v>
      </c>
      <c r="BS52" s="30" t="s">
        <v>97</v>
      </c>
      <c r="BT52" s="31"/>
      <c r="BU52" s="4">
        <f>+BT52+BQ52+BN52+BM52+BJ52+BG52+BD52</f>
        <v>0</v>
      </c>
      <c r="BV52" s="30" t="s">
        <v>97</v>
      </c>
      <c r="BW52" s="31"/>
      <c r="BX52" s="4">
        <f>+BT52+BQ52+BN52+BM52+BJ52+BG52+BW52</f>
        <v>0</v>
      </c>
      <c r="BY52" s="30" t="s">
        <v>97</v>
      </c>
      <c r="BZ52" s="31"/>
      <c r="CA52" s="13">
        <v>150</v>
      </c>
      <c r="CB52" s="4">
        <f>+BJ52+BM52+BN52+BQ52+BT52+BW52+BZ52+CA52</f>
        <v>150</v>
      </c>
      <c r="CC52" s="30">
        <v>44</v>
      </c>
      <c r="CD52" s="50">
        <v>350</v>
      </c>
      <c r="CE52" s="4">
        <f>+CD52+CA52+BZ52+BW52+BT52+BQ52+BN52+BM52</f>
        <v>500</v>
      </c>
      <c r="CF52" s="30">
        <v>38</v>
      </c>
      <c r="CG52" s="32">
        <v>120</v>
      </c>
      <c r="CH52" s="31"/>
      <c r="CI52" s="4">
        <f>+CG52+CD52+CA52+BZ52+BT52+BQ52+BW52+CH52</f>
        <v>620</v>
      </c>
      <c r="CJ52" s="30">
        <v>32</v>
      </c>
      <c r="CK52" s="34">
        <v>350</v>
      </c>
      <c r="CL52" s="4">
        <f>+CH52+CG52+CD52+CA52+BZ52+BW52+BT52+CK52</f>
        <v>970</v>
      </c>
      <c r="CM52" s="30">
        <v>30</v>
      </c>
      <c r="CN52" s="31"/>
      <c r="CO52" s="31"/>
      <c r="CP52" s="4">
        <f>+CO52+CN52+CK52+CH52+CG52+CD52+CA52+BZ52+BW52</f>
        <v>970</v>
      </c>
      <c r="CQ52" s="30">
        <v>32</v>
      </c>
      <c r="CR52" s="31"/>
      <c r="CS52" s="4">
        <f>+CR52+CO52+CN52+CK52+CH52+CG52+CD52+CA52+BZ52</f>
        <v>970</v>
      </c>
      <c r="CT52" s="30">
        <v>32</v>
      </c>
      <c r="CU52" s="31"/>
      <c r="CV52" s="4">
        <f>+CU52+CR52+CO52+CN52+CK52+CH52+CG52+CD52</f>
        <v>820</v>
      </c>
      <c r="CW52" s="30">
        <v>27</v>
      </c>
      <c r="CX52" s="31"/>
      <c r="CY52" s="4">
        <f>+CX52+CU52+CR52+CO52+CN52+CK52+CH52+CG52</f>
        <v>470</v>
      </c>
      <c r="CZ52" s="30">
        <v>33</v>
      </c>
      <c r="DA52" s="31"/>
      <c r="DB52" s="31"/>
      <c r="DC52" s="4">
        <f>+DB52+DA52+CX52+CU52+CR52+CO52+CN52+CK52</f>
        <v>350</v>
      </c>
      <c r="DD52" s="30">
        <v>32</v>
      </c>
      <c r="DE52" s="31"/>
      <c r="DF52" s="4">
        <f>+DE52+DB52+DA52+CX52+CU52+CR52+CO52+CN52</f>
        <v>0</v>
      </c>
      <c r="DG52" s="30" t="s">
        <v>97</v>
      </c>
      <c r="DH52" s="31"/>
      <c r="DI52" s="31"/>
      <c r="DJ52" s="4">
        <f>+DI52+DH52+DE52+DB52+DA52+CX52+CU52+CR52</f>
        <v>0</v>
      </c>
      <c r="DK52" s="30" t="s">
        <v>97</v>
      </c>
      <c r="DL52" s="31"/>
      <c r="DM52" s="31"/>
      <c r="DN52" s="4">
        <f>+DM52+DL52+DI52+DH52+DE52+DB52+DA52+CX52+CU52</f>
        <v>0</v>
      </c>
      <c r="DO52" s="30" t="s">
        <v>97</v>
      </c>
      <c r="DP52" s="31"/>
      <c r="DQ52" s="4">
        <f>+DP52+DM52+DL52+DI52+DH52+DE52+DB52+DA52+CX52</f>
        <v>0</v>
      </c>
      <c r="DR52" s="30" t="s">
        <v>97</v>
      </c>
      <c r="DS52" s="31"/>
      <c r="DT52" s="4">
        <f>+DS52+DP52+DM52+DL52+DI52+DH52+DE52+DB52+DA52</f>
        <v>0</v>
      </c>
      <c r="DU52" s="30" t="s">
        <v>97</v>
      </c>
      <c r="DV52" s="31"/>
      <c r="DW52" s="4">
        <f>+DV52+DS52+DP52+DM52+DL52+DI52+DH52+DE52</f>
        <v>0</v>
      </c>
      <c r="DX52" s="30" t="s">
        <v>97</v>
      </c>
      <c r="DY52" s="31"/>
      <c r="DZ52" s="4">
        <f>+DY52+DV52+DS52+DP52+DM52+DL52+DI52+DH52</f>
        <v>0</v>
      </c>
      <c r="EA52" s="30" t="s">
        <v>97</v>
      </c>
    </row>
    <row r="53" spans="1:131" ht="15">
      <c r="A53" s="25">
        <v>47</v>
      </c>
      <c r="B53" s="1">
        <v>3</v>
      </c>
      <c r="C53" s="17" t="s">
        <v>8</v>
      </c>
      <c r="D53" s="11"/>
      <c r="E53" s="12"/>
      <c r="F53" s="11"/>
      <c r="G53" s="12"/>
      <c r="H53" s="11" t="s">
        <v>74</v>
      </c>
      <c r="I53" s="18">
        <v>1450</v>
      </c>
      <c r="J53" s="11"/>
      <c r="K53" s="12"/>
      <c r="L53" s="11"/>
      <c r="M53" s="12"/>
      <c r="N53" s="6">
        <f>SUM(M53,K53,I53,G53,E53)</f>
        <v>1450</v>
      </c>
      <c r="O53" s="26">
        <v>14</v>
      </c>
      <c r="P53" s="11"/>
      <c r="Q53" s="12"/>
      <c r="R53" s="14">
        <f>SUM(Q53,M53,K53,I53,G53,E53)</f>
        <v>1450</v>
      </c>
      <c r="S53" s="24">
        <v>17</v>
      </c>
      <c r="T53" s="11"/>
      <c r="U53" s="12"/>
      <c r="V53" s="15">
        <f>SUM(U53,Q53,M53,K53,I53,G53)</f>
        <v>1450</v>
      </c>
      <c r="W53" s="20">
        <v>17</v>
      </c>
      <c r="X53" s="11"/>
      <c r="Y53" s="12"/>
      <c r="Z53" s="16">
        <f>SUM(Y53,U53,Q53,M53,K53,I53)</f>
        <v>1450</v>
      </c>
      <c r="AA53" s="21">
        <v>15</v>
      </c>
      <c r="AB53" s="11"/>
      <c r="AC53" s="12"/>
      <c r="AD53" s="4">
        <f>SUM(AC53,Y53,U53,Q53,M53,K53)</f>
        <v>0</v>
      </c>
      <c r="AE53" s="6" t="s">
        <v>97</v>
      </c>
      <c r="AF53" s="11"/>
      <c r="AG53" s="12"/>
      <c r="AH53" s="12"/>
      <c r="AI53" s="4">
        <f>+AH53+AG53+AC53+Y53+U53+Q53+M53</f>
        <v>0</v>
      </c>
      <c r="AJ53" s="6" t="s">
        <v>97</v>
      </c>
      <c r="AK53" s="12"/>
      <c r="AL53" s="4">
        <f>+Q53+U53+Y53+AC53+AG53+AH53+AK53</f>
        <v>0</v>
      </c>
      <c r="AM53" s="30" t="s">
        <v>97</v>
      </c>
      <c r="AN53" s="32">
        <v>200</v>
      </c>
      <c r="AO53" s="31"/>
      <c r="AP53" s="4">
        <f>+U53+Y53+AC53+AG53+AH53+AK53+AN53+AO53</f>
        <v>200</v>
      </c>
      <c r="AQ53" s="30">
        <v>45</v>
      </c>
      <c r="AR53" s="31"/>
      <c r="AS53" s="31"/>
      <c r="AT53" s="4">
        <f>+Y53+AC53+AG53+AH53+AK53+AN53+AO53+AR53+AS53</f>
        <v>200</v>
      </c>
      <c r="AU53" s="30">
        <v>44</v>
      </c>
      <c r="AV53" s="31"/>
      <c r="AW53" s="31"/>
      <c r="AX53" s="4">
        <f>+AC53+AG53+AH53+AK53+AN53+AO53+AR53+AS53+AV53+AW53</f>
        <v>200</v>
      </c>
      <c r="AY53" s="30">
        <v>46</v>
      </c>
      <c r="AZ53" s="31"/>
      <c r="BA53" s="31"/>
      <c r="BB53" s="4">
        <f>+AG53+AH53+AK53+AN53+AO53+AR53+AS53+AV53+AW53+AZ53+BA53</f>
        <v>200</v>
      </c>
      <c r="BC53" s="30">
        <v>53</v>
      </c>
      <c r="BD53" s="31"/>
      <c r="BE53" s="4">
        <f>+AK53+AN53+AO53+AR53+AS53+AV53+AW53+AZ53+BA53+BD53</f>
        <v>200</v>
      </c>
      <c r="BF53" s="30">
        <v>49</v>
      </c>
      <c r="BG53" s="31"/>
      <c r="BH53" s="4">
        <f>+AN53+AO53+AR53+AS53+AV53+AW53+AZ53+BA53+BD53+BG53</f>
        <v>200</v>
      </c>
      <c r="BI53" s="30">
        <v>47</v>
      </c>
      <c r="BJ53" s="31"/>
      <c r="BK53" s="4">
        <f>+AR53+AS53+AV53+AW53+AZ53+BA53+BD53+BG53+BJ53</f>
        <v>0</v>
      </c>
      <c r="BL53" s="30" t="s">
        <v>97</v>
      </c>
      <c r="BM53" s="31"/>
      <c r="BN53" s="31"/>
      <c r="BO53" s="4">
        <f>+AV53+AW53+AZ53+BA53+BD53+BG53+BJ53+BM53+BN53</f>
        <v>0</v>
      </c>
      <c r="BP53" s="30" t="s">
        <v>97</v>
      </c>
      <c r="BQ53" s="31"/>
      <c r="BR53" s="4">
        <f>+AZ53+BA53+BD53+BG53+BJ53+BM53+BN53+BQ53</f>
        <v>0</v>
      </c>
      <c r="BS53" s="30" t="s">
        <v>97</v>
      </c>
      <c r="BT53" s="31"/>
      <c r="BU53" s="4">
        <f>+BT53+BQ53+BN53+BM53+BJ53+BG53+BD53</f>
        <v>0</v>
      </c>
      <c r="BV53" s="30" t="s">
        <v>97</v>
      </c>
      <c r="BW53" s="31"/>
      <c r="BX53" s="4">
        <f>+BT53+BQ53+BN53+BM53+BJ53+BG53+BW53</f>
        <v>0</v>
      </c>
      <c r="BY53" s="30" t="s">
        <v>97</v>
      </c>
      <c r="BZ53" s="31"/>
      <c r="CA53" s="31"/>
      <c r="CB53" s="4">
        <f>+BJ53+BM53+BN53+BQ53+BT53+BW53+BZ53+CA53</f>
        <v>0</v>
      </c>
      <c r="CC53" s="30" t="s">
        <v>97</v>
      </c>
      <c r="CD53" s="31"/>
      <c r="CE53" s="4">
        <f>+CD53+CA53+BZ53+BW53+BT53+BQ53+BN53+BM53</f>
        <v>0</v>
      </c>
      <c r="CF53" s="30" t="s">
        <v>97</v>
      </c>
      <c r="CG53" s="31"/>
      <c r="CH53" s="35">
        <v>1000</v>
      </c>
      <c r="CI53" s="4">
        <f>+CG53+CD53+CA53+BZ53+BT53+BQ53+BW53+CH53</f>
        <v>1000</v>
      </c>
      <c r="CJ53" s="30">
        <v>29</v>
      </c>
      <c r="CK53" s="31"/>
      <c r="CL53" s="4">
        <f>+CH53+CG53+CD53+CA53+BZ53+BW53+BT53+CK53</f>
        <v>1000</v>
      </c>
      <c r="CM53" s="30">
        <v>28</v>
      </c>
      <c r="CN53" s="31"/>
      <c r="CO53" s="31"/>
      <c r="CP53" s="4">
        <f>+CO53+CN53+CK53+CH53+CG53+CD53+CA53+BZ53+BW53</f>
        <v>1000</v>
      </c>
      <c r="CQ53" s="30">
        <v>31</v>
      </c>
      <c r="CR53" s="31"/>
      <c r="CS53" s="4">
        <f>+CR53+CO53+CN53+CK53+CH53+CG53+CD53+CA53+BZ53</f>
        <v>1000</v>
      </c>
      <c r="CT53" s="30">
        <v>31</v>
      </c>
      <c r="CU53" s="31"/>
      <c r="CV53" s="4">
        <f>+CU53+CR53+CO53+CN53+CK53+CH53+CG53+CD53</f>
        <v>1000</v>
      </c>
      <c r="CW53" s="30">
        <v>26</v>
      </c>
      <c r="CX53" s="31"/>
      <c r="CY53" s="4">
        <f>+CX53+CU53+CR53+CO53+CN53+CK53+CH53+CG53</f>
        <v>1000</v>
      </c>
      <c r="CZ53" s="30">
        <v>26</v>
      </c>
      <c r="DA53" s="31"/>
      <c r="DB53" s="31"/>
      <c r="DC53" s="4">
        <f>+DB53+DA53+CX53+CU53+CR53+CO53+CN53+CK53</f>
        <v>0</v>
      </c>
      <c r="DD53" s="30" t="s">
        <v>97</v>
      </c>
      <c r="DE53" s="31"/>
      <c r="DF53" s="4">
        <f>+DE53+DB53+DA53+CX53+CU53+CR53+CO53+CN53</f>
        <v>0</v>
      </c>
      <c r="DG53" s="30" t="s">
        <v>97</v>
      </c>
      <c r="DH53" s="31"/>
      <c r="DI53" s="31"/>
      <c r="DJ53" s="4">
        <f>+DI53+DH53+DE53+DB53+DA53+CX53+CU53+CR53</f>
        <v>0</v>
      </c>
      <c r="DK53" s="30" t="s">
        <v>97</v>
      </c>
      <c r="DL53" s="31"/>
      <c r="DM53" s="31"/>
      <c r="DN53" s="4">
        <f>+DM53+DL53+DI53+DH53+DE53+DB53+DA53+CX53+CU53</f>
        <v>0</v>
      </c>
      <c r="DO53" s="30" t="s">
        <v>97</v>
      </c>
      <c r="DP53" s="31"/>
      <c r="DQ53" s="4">
        <f>+DP53+DM53+DL53+DI53+DH53+DE53+DB53+DA53+CX53</f>
        <v>0</v>
      </c>
      <c r="DR53" s="30" t="s">
        <v>97</v>
      </c>
      <c r="DS53" s="31"/>
      <c r="DT53" s="4">
        <f>+DS53+DP53+DM53+DL53+DI53+DH53+DE53+DB53+DA53</f>
        <v>0</v>
      </c>
      <c r="DU53" s="30" t="s">
        <v>97</v>
      </c>
      <c r="DV53" s="31"/>
      <c r="DW53" s="4">
        <f>+DV53+DS53+DP53+DM53+DL53+DI53+DH53+DE53</f>
        <v>0</v>
      </c>
      <c r="DX53" s="30" t="s">
        <v>97</v>
      </c>
      <c r="DY53" s="31"/>
      <c r="DZ53" s="4">
        <f>+DY53+DV53+DS53+DP53+DM53+DL53+DI53+DH53</f>
        <v>0</v>
      </c>
      <c r="EA53" s="30" t="s">
        <v>97</v>
      </c>
    </row>
    <row r="54" spans="1:131" ht="15">
      <c r="A54" s="25">
        <v>54</v>
      </c>
      <c r="B54" s="1">
        <v>35</v>
      </c>
      <c r="C54" s="17" t="s">
        <v>156</v>
      </c>
      <c r="D54" s="11" t="s">
        <v>58</v>
      </c>
      <c r="E54" s="13">
        <v>300</v>
      </c>
      <c r="F54" s="11"/>
      <c r="G54" s="12"/>
      <c r="H54" s="11"/>
      <c r="I54" s="12"/>
      <c r="J54" s="11"/>
      <c r="K54" s="12"/>
      <c r="L54" s="11"/>
      <c r="M54" s="12"/>
      <c r="N54" s="6">
        <f>SUM(M54,K54,I54,G54,E54)</f>
        <v>300</v>
      </c>
      <c r="O54" s="6">
        <v>30</v>
      </c>
      <c r="P54" s="11"/>
      <c r="Q54" s="12"/>
      <c r="R54" s="14">
        <f>SUM(Q54,M54,K54,I54,G54,E54)</f>
        <v>300</v>
      </c>
      <c r="S54" s="24">
        <v>32</v>
      </c>
      <c r="T54" s="11"/>
      <c r="U54" s="12"/>
      <c r="V54" s="15">
        <f>SUM(U54,Q54,M54,K54,I54,G54)</f>
        <v>0</v>
      </c>
      <c r="W54" s="20" t="s">
        <v>97</v>
      </c>
      <c r="X54" s="11"/>
      <c r="Y54" s="12"/>
      <c r="Z54" s="16">
        <f>SUM(Y54,U54,Q54,M54,K54,I54)</f>
        <v>0</v>
      </c>
      <c r="AA54" s="22" t="s">
        <v>97</v>
      </c>
      <c r="AB54" s="11"/>
      <c r="AC54" s="12"/>
      <c r="AD54" s="4">
        <f>SUM(AC54,Y54,U54,Q54,M54,K54)</f>
        <v>0</v>
      </c>
      <c r="AE54" s="6" t="s">
        <v>97</v>
      </c>
      <c r="AF54" s="11"/>
      <c r="AG54" s="12"/>
      <c r="AH54" s="12"/>
      <c r="AI54" s="4">
        <f>+AH54+AG54+AC54+Y54+U54+Q54+M54</f>
        <v>0</v>
      </c>
      <c r="AJ54" s="6" t="s">
        <v>97</v>
      </c>
      <c r="AK54" s="12"/>
      <c r="AL54" s="4">
        <f>+Q54+U54+Y54+AC54+AG54+AH54+AK54</f>
        <v>0</v>
      </c>
      <c r="AM54" s="30" t="s">
        <v>97</v>
      </c>
      <c r="AN54" s="31"/>
      <c r="AO54" s="31"/>
      <c r="AP54" s="4">
        <f>+U54+Y54+AC54+AG54+AH54+AK54+AN54+AO54</f>
        <v>0</v>
      </c>
      <c r="AQ54" s="6" t="s">
        <v>97</v>
      </c>
      <c r="AR54" s="31"/>
      <c r="AS54" s="31"/>
      <c r="AT54" s="4">
        <f>+Y54+AC54+AG54+AH54+AK54+AN54+AO54+AR54+AS54</f>
        <v>0</v>
      </c>
      <c r="AU54" s="6" t="s">
        <v>97</v>
      </c>
      <c r="AV54" s="31"/>
      <c r="AW54" s="31"/>
      <c r="AX54" s="4">
        <f>+AC54+AG54+AH54+AK54+AN54+AO54+AR54+AS54+AV54+AW54</f>
        <v>0</v>
      </c>
      <c r="AY54" s="6" t="s">
        <v>97</v>
      </c>
      <c r="AZ54" s="31"/>
      <c r="BA54" s="31"/>
      <c r="BB54" s="4">
        <f>+AG54+AH54+AK54+AN54+AO54+AR54+AS54+AV54+AW54+AZ54+BA54</f>
        <v>0</v>
      </c>
      <c r="BC54" s="6" t="s">
        <v>97</v>
      </c>
      <c r="BD54" s="31"/>
      <c r="BE54" s="4">
        <f>+AK54+AN54+AO54+AR54+AS54+AV54+AW54+AZ54+BA54+BD54</f>
        <v>0</v>
      </c>
      <c r="BF54" s="30" t="s">
        <v>97</v>
      </c>
      <c r="BG54" s="31"/>
      <c r="BH54" s="4">
        <f>+AN54+AO54+AR54+AS54+AV54+AW54+AZ54+BA54+BD54+BG54</f>
        <v>0</v>
      </c>
      <c r="BI54" s="30" t="s">
        <v>97</v>
      </c>
      <c r="BJ54" s="31"/>
      <c r="BK54" s="4">
        <f>+AR54+AS54+AV54+AW54+AZ54+BA54+BD54+BG54+BJ54</f>
        <v>0</v>
      </c>
      <c r="BL54" s="30" t="s">
        <v>97</v>
      </c>
      <c r="BM54" s="35">
        <v>200</v>
      </c>
      <c r="BN54" s="31"/>
      <c r="BO54" s="4">
        <f>+AV54+AW54+AZ54+BA54+BD54+BG54+BJ54+BM54+BN54</f>
        <v>200</v>
      </c>
      <c r="BP54" s="30">
        <v>45</v>
      </c>
      <c r="BQ54" s="32">
        <v>130</v>
      </c>
      <c r="BR54" s="4">
        <f>+AZ54+BA54+BD54+BG54+BJ54+BM54+BN54+BQ54</f>
        <v>330</v>
      </c>
      <c r="BS54" s="30">
        <v>42</v>
      </c>
      <c r="BT54" s="31"/>
      <c r="BU54" s="4">
        <f>+BT54+BQ54+BN54+BM54+BJ54+BG54+BD54</f>
        <v>330</v>
      </c>
      <c r="BV54" s="30">
        <v>37</v>
      </c>
      <c r="BW54" s="31"/>
      <c r="BX54" s="4">
        <f>+BT54+BQ54+BN54+BM54+BJ54+BG54+BW54</f>
        <v>330</v>
      </c>
      <c r="BY54" s="30">
        <v>36</v>
      </c>
      <c r="BZ54" s="31"/>
      <c r="CA54" s="31"/>
      <c r="CB54" s="4">
        <f>+BJ54+BM54+BN54+BQ54+BT54+BW54+BZ54+CA54</f>
        <v>330</v>
      </c>
      <c r="CC54" s="30">
        <v>41</v>
      </c>
      <c r="CD54" s="31"/>
      <c r="CE54" s="4">
        <f>+CD54+CA54+BZ54+BW54+BT54+BQ54+BN54+BM54</f>
        <v>330</v>
      </c>
      <c r="CF54" s="30">
        <v>41</v>
      </c>
      <c r="CG54" s="32">
        <v>90</v>
      </c>
      <c r="CH54" s="31"/>
      <c r="CI54" s="4">
        <f>+CG54+CD54+CA54+BZ54+BT54+BQ54+BW54+CH54</f>
        <v>220</v>
      </c>
      <c r="CJ54" s="30">
        <v>43</v>
      </c>
      <c r="CK54" s="31"/>
      <c r="CL54" s="4">
        <f>+CH54+CG54+CD54+CA54+BZ54+BW54+BT54+CK54</f>
        <v>90</v>
      </c>
      <c r="CM54" s="30">
        <v>44</v>
      </c>
      <c r="CN54" s="31"/>
      <c r="CO54" s="31"/>
      <c r="CP54" s="4">
        <f>+CO54+CN54+CK54+CH54+CG54+CD54+CA54+BZ54+BW54</f>
        <v>90</v>
      </c>
      <c r="CQ54" s="30">
        <v>45</v>
      </c>
      <c r="CR54" s="31"/>
      <c r="CS54" s="4">
        <f>+CR54+CO54+CN54+CK54+CH54+CG54+CD54+CA54+BZ54</f>
        <v>90</v>
      </c>
      <c r="CT54" s="30">
        <v>45</v>
      </c>
      <c r="CU54" s="31"/>
      <c r="CV54" s="4">
        <f>+CU54+CR54+CO54+CN54+CK54+CH54+CG54+CD54</f>
        <v>90</v>
      </c>
      <c r="CW54" s="30">
        <v>38</v>
      </c>
      <c r="CX54" s="31"/>
      <c r="CY54" s="4">
        <f>+CX54+CU54+CR54+CO54+CN54+CK54+CH54+CG54</f>
        <v>90</v>
      </c>
      <c r="CZ54" s="30">
        <v>37</v>
      </c>
      <c r="DA54" s="31"/>
      <c r="DB54" s="31"/>
      <c r="DC54" s="4">
        <f>+DB54+DA54+CX54+CU54+CR54+CO54+CN54+CK54</f>
        <v>0</v>
      </c>
      <c r="DD54" s="30" t="s">
        <v>97</v>
      </c>
      <c r="DE54" s="31"/>
      <c r="DF54" s="4">
        <f>+DE54+DB54+DA54+CX54+CU54+CR54+CO54+CN54</f>
        <v>0</v>
      </c>
      <c r="DG54" s="30" t="s">
        <v>97</v>
      </c>
      <c r="DH54" s="31"/>
      <c r="DI54" s="31"/>
      <c r="DJ54" s="4">
        <f>+DI54+DH54+DE54+DB54+DA54+CX54+CU54+CR54</f>
        <v>0</v>
      </c>
      <c r="DK54" s="30" t="s">
        <v>97</v>
      </c>
      <c r="DL54" s="31"/>
      <c r="DM54" s="31"/>
      <c r="DN54" s="4">
        <f>+DM54+DL54+DI54+DH54+DE54+DB54+DA54+CX54+CU54</f>
        <v>0</v>
      </c>
      <c r="DO54" s="30" t="s">
        <v>97</v>
      </c>
      <c r="DP54" s="31"/>
      <c r="DQ54" s="4">
        <f>+DP54+DM54+DL54+DI54+DH54+DE54+DB54+DA54+CX54</f>
        <v>0</v>
      </c>
      <c r="DR54" s="30" t="s">
        <v>97</v>
      </c>
      <c r="DS54" s="31"/>
      <c r="DT54" s="4">
        <f>+DS54+DP54+DM54+DL54+DI54+DH54+DE54+DB54+DA54</f>
        <v>0</v>
      </c>
      <c r="DU54" s="30" t="s">
        <v>97</v>
      </c>
      <c r="DV54" s="31"/>
      <c r="DW54" s="4">
        <f>+DV54+DS54+DP54+DM54+DL54+DI54+DH54+DE54</f>
        <v>0</v>
      </c>
      <c r="DX54" s="30" t="s">
        <v>97</v>
      </c>
      <c r="DY54" s="31"/>
      <c r="DZ54" s="4">
        <f>+DY54+DV54+DS54+DP54+DM54+DL54+DI54+DH54</f>
        <v>0</v>
      </c>
      <c r="EA54" s="30" t="s">
        <v>97</v>
      </c>
    </row>
    <row r="55" spans="1:131" ht="15">
      <c r="A55" s="25">
        <v>53</v>
      </c>
      <c r="B55" s="1">
        <v>9</v>
      </c>
      <c r="C55" s="17" t="s">
        <v>130</v>
      </c>
      <c r="D55" s="11" t="s">
        <v>60</v>
      </c>
      <c r="E55" s="13">
        <v>200</v>
      </c>
      <c r="F55" s="11" t="s">
        <v>60</v>
      </c>
      <c r="G55" s="13">
        <v>200</v>
      </c>
      <c r="H55" s="11"/>
      <c r="I55" s="12"/>
      <c r="J55" s="11"/>
      <c r="K55" s="12"/>
      <c r="L55" s="11"/>
      <c r="M55" s="12"/>
      <c r="N55" s="6">
        <f>SUM(M55,K55,I55,G55,E55)</f>
        <v>400</v>
      </c>
      <c r="O55" s="6">
        <v>26</v>
      </c>
      <c r="P55" s="11"/>
      <c r="Q55" s="12"/>
      <c r="R55" s="14">
        <f>SUM(Q55,M55,K55,I55,G55,E55)</f>
        <v>400</v>
      </c>
      <c r="S55" s="24">
        <v>29</v>
      </c>
      <c r="T55" s="11"/>
      <c r="U55" s="12"/>
      <c r="V55" s="15">
        <f>SUM(U55,Q55,M55,K55,I55,G55)</f>
        <v>200</v>
      </c>
      <c r="W55" s="20">
        <v>35</v>
      </c>
      <c r="X55" s="11"/>
      <c r="Y55" s="12"/>
      <c r="Z55" s="16">
        <f>SUM(Y55,U55,Q55,M55,K55,I55)</f>
        <v>0</v>
      </c>
      <c r="AA55" s="22" t="s">
        <v>97</v>
      </c>
      <c r="AB55" s="11"/>
      <c r="AC55" s="12"/>
      <c r="AD55" s="4">
        <f>SUM(AC55,Y55,U55,Q55,M55,K55)</f>
        <v>0</v>
      </c>
      <c r="AE55" s="6" t="s">
        <v>97</v>
      </c>
      <c r="AF55" s="11"/>
      <c r="AG55" s="12"/>
      <c r="AH55" s="12"/>
      <c r="AI55" s="4">
        <f>+AH55+AG55+AC55+Y55+U55+Q55+M55</f>
        <v>0</v>
      </c>
      <c r="AJ55" s="6" t="s">
        <v>97</v>
      </c>
      <c r="AK55" s="12"/>
      <c r="AL55" s="4">
        <f>+Q55+U55+Y55+AC55+AG55+AH55+AK55</f>
        <v>0</v>
      </c>
      <c r="AM55" s="30" t="s">
        <v>97</v>
      </c>
      <c r="AN55" s="31"/>
      <c r="AO55" s="31"/>
      <c r="AP55" s="4">
        <f>+U55+Y55+AC55+AG55+AH55+AK55+AN55+AO55</f>
        <v>0</v>
      </c>
      <c r="AQ55" s="6" t="s">
        <v>97</v>
      </c>
      <c r="AR55" s="31"/>
      <c r="AS55" s="31"/>
      <c r="AT55" s="4">
        <f>+Y55+AC55+AG55+AH55+AK55+AN55+AO55+AR55+AS55</f>
        <v>0</v>
      </c>
      <c r="AU55" s="6" t="s">
        <v>97</v>
      </c>
      <c r="AV55" s="31"/>
      <c r="AW55" s="32">
        <v>300</v>
      </c>
      <c r="AX55" s="4">
        <f>+AC55+AG55+AH55+AK55+AN55+AO55+AR55+AS55+AV55+AW55</f>
        <v>300</v>
      </c>
      <c r="AY55" s="30">
        <v>43</v>
      </c>
      <c r="AZ55" s="35">
        <v>200</v>
      </c>
      <c r="BA55" s="13">
        <v>150</v>
      </c>
      <c r="BB55" s="4">
        <f>+AG55+AH55+AK55+AN55+AO55+AR55+AS55+AV55+AW55+AZ55+BA55</f>
        <v>650</v>
      </c>
      <c r="BC55" s="30">
        <v>38</v>
      </c>
      <c r="BD55" s="32">
        <v>250</v>
      </c>
      <c r="BE55" s="4">
        <f>+AK55+AN55+AO55+AR55+AS55+AV55+AW55+AZ55+BA55+BD55</f>
        <v>900</v>
      </c>
      <c r="BF55" s="30">
        <v>34</v>
      </c>
      <c r="BG55" s="32">
        <v>90</v>
      </c>
      <c r="BH55" s="4">
        <f>+AN55+AO55+AR55+AS55+AV55+AW55+AZ55+BA55+BD55+BG55</f>
        <v>990</v>
      </c>
      <c r="BI55" s="30">
        <v>30</v>
      </c>
      <c r="BJ55" s="32">
        <v>200</v>
      </c>
      <c r="BK55" s="4">
        <f>+AR55+AS55+AV55+AW55+AZ55+BA55+BD55+BG55+BJ55</f>
        <v>1190</v>
      </c>
      <c r="BL55" s="30">
        <v>30</v>
      </c>
      <c r="BM55" s="35">
        <v>200</v>
      </c>
      <c r="BN55" s="34">
        <v>450</v>
      </c>
      <c r="BO55" s="4">
        <f>+AV55+AW55+AZ55+BA55+BD55+BG55+BJ55+BM55+BN55</f>
        <v>1840</v>
      </c>
      <c r="BP55" s="30">
        <v>24</v>
      </c>
      <c r="BQ55" s="32">
        <v>150</v>
      </c>
      <c r="BR55" s="4">
        <f>+AZ55+BA55+BD55+BG55+BJ55+BM55+BN55+BQ55</f>
        <v>1690</v>
      </c>
      <c r="BS55" s="30">
        <v>24</v>
      </c>
      <c r="BT55" s="32">
        <v>150</v>
      </c>
      <c r="BU55" s="4">
        <f>+BT55+BQ55+BN55+BM55+BJ55+BG55+BD55</f>
        <v>1490</v>
      </c>
      <c r="BV55" s="30">
        <v>26</v>
      </c>
      <c r="BW55" s="32">
        <v>300</v>
      </c>
      <c r="BX55" s="4">
        <f>+BT55+BQ55+BN55+BM55+BJ55+BG55+BW55</f>
        <v>1540</v>
      </c>
      <c r="BY55" s="30">
        <v>24</v>
      </c>
      <c r="BZ55" s="35">
        <v>400</v>
      </c>
      <c r="CA55" s="13">
        <v>90</v>
      </c>
      <c r="CB55" s="4">
        <f>+BJ55+BM55+BN55+BQ55+BT55+BW55+BZ55+CA55</f>
        <v>1940</v>
      </c>
      <c r="CC55" s="30">
        <v>24</v>
      </c>
      <c r="CD55" s="50">
        <v>300</v>
      </c>
      <c r="CE55" s="4">
        <f>+CD55+CA55+BZ55+BW55+BT55+BQ55+BN55+BM55</f>
        <v>2040</v>
      </c>
      <c r="CF55" s="30">
        <v>22</v>
      </c>
      <c r="CG55" s="31"/>
      <c r="CH55" s="31"/>
      <c r="CI55" s="4">
        <f>+CG55+CD55+CA55+BZ55+BT55+BQ55+BW55+CH55</f>
        <v>1390</v>
      </c>
      <c r="CJ55" s="30">
        <v>26</v>
      </c>
      <c r="CK55" s="31"/>
      <c r="CL55" s="4">
        <f>+CH55+CG55+CD55+CA55+BZ55+BW55+BT55+CK55</f>
        <v>1240</v>
      </c>
      <c r="CM55" s="30">
        <v>26</v>
      </c>
      <c r="CN55" s="31"/>
      <c r="CO55" s="31"/>
      <c r="CP55" s="4">
        <f>+CO55+CN55+CK55+CH55+CG55+CD55+CA55+BZ55+BW55</f>
        <v>1090</v>
      </c>
      <c r="CQ55" s="30">
        <v>29</v>
      </c>
      <c r="CR55" s="31"/>
      <c r="CS55" s="4">
        <f>+CR55+CO55+CN55+CK55+CH55+CG55+CD55+CA55+BZ55</f>
        <v>790</v>
      </c>
      <c r="CT55" s="30">
        <v>35</v>
      </c>
      <c r="CU55" s="31"/>
      <c r="CV55" s="4">
        <f>+CU55+CR55+CO55+CN55+CK55+CH55+CG55+CD55</f>
        <v>300</v>
      </c>
      <c r="CW55" s="30">
        <v>36</v>
      </c>
      <c r="CX55" s="31"/>
      <c r="CY55" s="4">
        <f>+CX55+CU55+CR55+CO55+CN55+CK55+CH55+CG55</f>
        <v>0</v>
      </c>
      <c r="CZ55" s="30" t="s">
        <v>97</v>
      </c>
      <c r="DA55" s="31"/>
      <c r="DB55" s="31"/>
      <c r="DC55" s="4">
        <f>+DB55+DA55+CX55+CU55+CR55+CO55+CN55+CK55</f>
        <v>0</v>
      </c>
      <c r="DD55" s="30" t="s">
        <v>97</v>
      </c>
      <c r="DE55" s="31"/>
      <c r="DF55" s="4">
        <f>+DE55+DB55+DA55+CX55+CU55+CR55+CO55+CN55</f>
        <v>0</v>
      </c>
      <c r="DG55" s="30" t="s">
        <v>97</v>
      </c>
      <c r="DH55" s="31"/>
      <c r="DI55" s="31"/>
      <c r="DJ55" s="4">
        <f>+DI55+DH55+DE55+DB55+DA55+CX55+CU55+CR55</f>
        <v>0</v>
      </c>
      <c r="DK55" s="30" t="s">
        <v>97</v>
      </c>
      <c r="DL55" s="31"/>
      <c r="DM55" s="31"/>
      <c r="DN55" s="4">
        <f>+DM55+DL55+DI55+DH55+DE55+DB55+DA55+CX55+CU55</f>
        <v>0</v>
      </c>
      <c r="DO55" s="30" t="s">
        <v>97</v>
      </c>
      <c r="DP55" s="31"/>
      <c r="DQ55" s="4">
        <f>+DP55+DM55+DL55+DI55+DH55+DE55+DB55+DA55+CX55</f>
        <v>0</v>
      </c>
      <c r="DR55" s="30" t="s">
        <v>97</v>
      </c>
      <c r="DS55" s="31"/>
      <c r="DT55" s="4">
        <f>+DS55+DP55+DM55+DL55+DI55+DH55+DE55+DB55+DA55</f>
        <v>0</v>
      </c>
      <c r="DU55" s="30" t="s">
        <v>97</v>
      </c>
      <c r="DV55" s="31"/>
      <c r="DW55" s="4">
        <f>+DV55+DS55+DP55+DM55+DL55+DI55+DH55+DE55</f>
        <v>0</v>
      </c>
      <c r="DX55" s="30" t="s">
        <v>97</v>
      </c>
      <c r="DY55" s="31"/>
      <c r="DZ55" s="4">
        <f>+DY55+DV55+DS55+DP55+DM55+DL55+DI55+DH55</f>
        <v>0</v>
      </c>
      <c r="EA55" s="30" t="s">
        <v>97</v>
      </c>
    </row>
    <row r="56" spans="1:131" ht="15">
      <c r="A56" s="25">
        <v>57</v>
      </c>
      <c r="B56" s="1">
        <v>27</v>
      </c>
      <c r="C56" s="17" t="s">
        <v>135</v>
      </c>
      <c r="D56" s="11" t="s">
        <v>63</v>
      </c>
      <c r="E56" s="13">
        <v>90</v>
      </c>
      <c r="F56" s="11"/>
      <c r="G56" s="12"/>
      <c r="H56" s="11"/>
      <c r="I56" s="12"/>
      <c r="J56" s="11"/>
      <c r="K56" s="12"/>
      <c r="L56" s="11"/>
      <c r="M56" s="12"/>
      <c r="N56" s="6">
        <f>SUM(M56,K56,I56,G56,E56)</f>
        <v>90</v>
      </c>
      <c r="O56" s="6">
        <v>38</v>
      </c>
      <c r="P56" s="11"/>
      <c r="Q56" s="12"/>
      <c r="R56" s="14">
        <f>SUM(Q56,M56,K56,I56,G56,E56)</f>
        <v>90</v>
      </c>
      <c r="S56" s="24">
        <v>44</v>
      </c>
      <c r="T56" s="11"/>
      <c r="U56" s="12"/>
      <c r="V56" s="15">
        <f>SUM(U56,Q56,M56,K56,I56,G56)</f>
        <v>0</v>
      </c>
      <c r="W56" s="20" t="s">
        <v>97</v>
      </c>
      <c r="X56" s="11"/>
      <c r="Y56" s="12"/>
      <c r="Z56" s="16">
        <f>SUM(Y56,U56,Q56,M56,K56,I56)</f>
        <v>0</v>
      </c>
      <c r="AA56" s="22" t="s">
        <v>97</v>
      </c>
      <c r="AB56" s="11"/>
      <c r="AC56" s="12"/>
      <c r="AD56" s="4">
        <f>MAX(AC56,Y56,U56,Q56,M56,K56)</f>
        <v>0</v>
      </c>
      <c r="AE56" s="6" t="s">
        <v>97</v>
      </c>
      <c r="AF56" s="11"/>
      <c r="AG56" s="12"/>
      <c r="AH56" s="12"/>
      <c r="AI56" s="4">
        <f>+AH56+AG56+AC56+Y56+U56+Q56+M56</f>
        <v>0</v>
      </c>
      <c r="AJ56" s="6" t="s">
        <v>97</v>
      </c>
      <c r="AK56" s="12"/>
      <c r="AL56" s="4">
        <f>+Q56+U56+Y56+AC56+AG56+AH56+AK56</f>
        <v>0</v>
      </c>
      <c r="AM56" s="30" t="s">
        <v>97</v>
      </c>
      <c r="AN56" s="31"/>
      <c r="AO56" s="31"/>
      <c r="AP56" s="4">
        <f>+U56+Y56+AC56+AG56+AH56+AK56+AN56+AO56</f>
        <v>0</v>
      </c>
      <c r="AQ56" s="6" t="s">
        <v>97</v>
      </c>
      <c r="AR56" s="31"/>
      <c r="AS56" s="31"/>
      <c r="AT56" s="4">
        <f>+Y56+AC56+AG56+AH56+AK56+AN56+AO56+AR56+AS56</f>
        <v>0</v>
      </c>
      <c r="AU56" s="6" t="s">
        <v>97</v>
      </c>
      <c r="AV56" s="31"/>
      <c r="AW56" s="31"/>
      <c r="AX56" s="4">
        <f>+AC56+AG56+AH56+AK56+AN56+AO56+AR56+AS56+AV56+AW56</f>
        <v>0</v>
      </c>
      <c r="AY56" s="6" t="s">
        <v>97</v>
      </c>
      <c r="AZ56" s="31"/>
      <c r="BA56" s="13">
        <v>120</v>
      </c>
      <c r="BB56" s="4">
        <f>+AG56+AH56+AK56+AN56+AO56+AR56+AS56+AV56+AW56+AZ56+BA56</f>
        <v>120</v>
      </c>
      <c r="BC56" s="30">
        <v>57</v>
      </c>
      <c r="BD56" s="31"/>
      <c r="BE56" s="4">
        <f>+AK56+AN56+AO56+AR56+AS56+AV56+AW56+AZ56+BA56+BD56</f>
        <v>120</v>
      </c>
      <c r="BF56" s="30">
        <v>55</v>
      </c>
      <c r="BG56" s="31"/>
      <c r="BH56" s="4">
        <f>+AN56+AO56+AR56+AS56+AV56+AW56+AZ56+BA56+BD56+BG56</f>
        <v>120</v>
      </c>
      <c r="BI56" s="30">
        <v>52</v>
      </c>
      <c r="BJ56" s="31"/>
      <c r="BK56" s="4">
        <f>+AR56+AS56+AV56+AW56+AZ56+BA56+BD56+BG56+BJ56</f>
        <v>120</v>
      </c>
      <c r="BL56" s="30">
        <v>47</v>
      </c>
      <c r="BM56" s="31"/>
      <c r="BN56" s="31"/>
      <c r="BO56" s="4">
        <f>+AV56+AW56+AZ56+BA56+BD56+BG56+BJ56+BM56+BN56</f>
        <v>120</v>
      </c>
      <c r="BP56" s="30">
        <v>47</v>
      </c>
      <c r="BQ56" s="31"/>
      <c r="BR56" s="4">
        <f>+AZ56+BA56+BD56+BG56+BJ56+BM56+BN56+BQ56</f>
        <v>120</v>
      </c>
      <c r="BS56" s="30">
        <v>48</v>
      </c>
      <c r="BT56" s="31"/>
      <c r="BU56" s="4">
        <f>+BT56+BQ56+BN56+BM56+BJ56+BG56+BD56</f>
        <v>0</v>
      </c>
      <c r="BV56" s="30" t="s">
        <v>97</v>
      </c>
      <c r="BW56" s="31"/>
      <c r="BX56" s="4">
        <f>+BT56+BQ56+BN56+BM56+BJ56+BG56+BW56</f>
        <v>0</v>
      </c>
      <c r="BY56" s="30" t="s">
        <v>97</v>
      </c>
      <c r="BZ56" s="31"/>
      <c r="CA56" s="31"/>
      <c r="CB56" s="4">
        <f>+BJ56+BM56+BN56+BQ56+BT56+BW56+BZ56+CA56</f>
        <v>0</v>
      </c>
      <c r="CC56" s="30" t="s">
        <v>97</v>
      </c>
      <c r="CD56" s="50">
        <v>30</v>
      </c>
      <c r="CE56" s="4">
        <f>+CD56+CA56+BZ56+BW56+BT56+BQ56+BN56+BM56</f>
        <v>30</v>
      </c>
      <c r="CF56" s="30">
        <v>46</v>
      </c>
      <c r="CG56" s="31"/>
      <c r="CH56" s="31"/>
      <c r="CI56" s="4">
        <f>+CG56+CD56+CA56+BZ56+BT56+BQ56+BW56+CH56</f>
        <v>30</v>
      </c>
      <c r="CJ56" s="30">
        <v>45</v>
      </c>
      <c r="CK56" s="31"/>
      <c r="CL56" s="4">
        <f>+CH56+CG56+CD56+CA56+BZ56+BW56+BT56+CK56</f>
        <v>30</v>
      </c>
      <c r="CM56" s="30">
        <v>45</v>
      </c>
      <c r="CN56" s="31"/>
      <c r="CO56" s="31"/>
      <c r="CP56" s="4">
        <f>+CO56+CN56+CK56+CH56+CG56+CD56+CA56+BZ56+BW56</f>
        <v>30</v>
      </c>
      <c r="CQ56" s="30">
        <v>46</v>
      </c>
      <c r="CR56" s="31"/>
      <c r="CS56" s="4">
        <f>+CR56+CO56+CN56+CK56+CH56+CG56+CD56+CA56+BZ56</f>
        <v>30</v>
      </c>
      <c r="CT56" s="30">
        <v>46</v>
      </c>
      <c r="CU56" s="31"/>
      <c r="CV56" s="4">
        <f>+CU56+CR56+CO56+CN56+CK56+CH56+CG56+CD56</f>
        <v>30</v>
      </c>
      <c r="CW56" s="30">
        <v>39</v>
      </c>
      <c r="CX56" s="31"/>
      <c r="CY56" s="4">
        <f>+CX56+CU56+CR56+CO56+CN56+CK56+CH56+CG56</f>
        <v>0</v>
      </c>
      <c r="CZ56" s="30" t="s">
        <v>97</v>
      </c>
      <c r="DA56" s="31"/>
      <c r="DB56" s="31"/>
      <c r="DC56" s="4">
        <f>+DB56+DA56+CX56+CU56+CR56+CO56+CN56+CK56</f>
        <v>0</v>
      </c>
      <c r="DD56" s="30" t="s">
        <v>97</v>
      </c>
      <c r="DE56" s="31"/>
      <c r="DF56" s="4">
        <f>+DE56+DB56+DA56+CX56+CU56+CR56+CO56+CN56</f>
        <v>0</v>
      </c>
      <c r="DG56" s="30" t="s">
        <v>97</v>
      </c>
      <c r="DH56" s="31"/>
      <c r="DI56" s="31"/>
      <c r="DJ56" s="4">
        <f>+DI56+DH56+DE56+DB56+DA56+CX56+CU56+CR56</f>
        <v>0</v>
      </c>
      <c r="DK56" s="30" t="s">
        <v>97</v>
      </c>
      <c r="DL56" s="31"/>
      <c r="DM56" s="31"/>
      <c r="DN56" s="4">
        <f>+DM56+DL56+DI56+DH56+DE56+DB56+DA56+CX56+CU56</f>
        <v>0</v>
      </c>
      <c r="DO56" s="30" t="s">
        <v>97</v>
      </c>
      <c r="DP56" s="31"/>
      <c r="DQ56" s="4">
        <f>+DP56+DM56+DL56+DI56+DH56+DE56+DB56+DA56+CX56</f>
        <v>0</v>
      </c>
      <c r="DR56" s="30" t="s">
        <v>97</v>
      </c>
      <c r="DS56" s="31"/>
      <c r="DT56" s="4">
        <f>+DS56+DP56+DM56+DL56+DI56+DH56+DE56+DB56+DA56</f>
        <v>0</v>
      </c>
      <c r="DU56" s="30" t="s">
        <v>97</v>
      </c>
      <c r="DV56" s="31"/>
      <c r="DW56" s="4">
        <f>+DV56+DS56+DP56+DM56+DL56+DI56+DH56+DE56</f>
        <v>0</v>
      </c>
      <c r="DX56" s="30" t="s">
        <v>97</v>
      </c>
      <c r="DY56" s="31"/>
      <c r="DZ56" s="4">
        <f>+DY56+DV56+DS56+DP56+DM56+DL56+DI56+DH56</f>
        <v>0</v>
      </c>
      <c r="EA56" s="30" t="s">
        <v>97</v>
      </c>
    </row>
    <row r="57" spans="1:131" ht="15">
      <c r="A57" s="25">
        <v>39</v>
      </c>
      <c r="B57" s="1">
        <v>27</v>
      </c>
      <c r="C57" s="17" t="s">
        <v>104</v>
      </c>
      <c r="D57" s="11" t="s">
        <v>64</v>
      </c>
      <c r="E57" s="12"/>
      <c r="F57" s="12"/>
      <c r="G57" s="12"/>
      <c r="H57" s="11"/>
      <c r="I57" s="12"/>
      <c r="J57" s="11"/>
      <c r="K57" s="12"/>
      <c r="L57" s="11"/>
      <c r="M57" s="12"/>
      <c r="N57" s="6">
        <f>SUM(M57,K57,I57,G57,E57)</f>
        <v>0</v>
      </c>
      <c r="O57" s="6" t="s">
        <v>97</v>
      </c>
      <c r="P57" s="11"/>
      <c r="Q57" s="12"/>
      <c r="R57" s="14">
        <f>SUM(Q57,M57,K57,I57,G57,E57)</f>
        <v>0</v>
      </c>
      <c r="S57" s="24" t="s">
        <v>97</v>
      </c>
      <c r="T57" s="11"/>
      <c r="U57" s="12"/>
      <c r="V57" s="15">
        <f>SUM(U57,Q57,M57,K57,I57,G57)</f>
        <v>0</v>
      </c>
      <c r="W57" s="20" t="s">
        <v>97</v>
      </c>
      <c r="X57" s="11"/>
      <c r="Y57" s="12"/>
      <c r="Z57" s="16">
        <f>SUM(Y57,U57,Q57,M57,K57,I57)</f>
        <v>0</v>
      </c>
      <c r="AA57" s="22" t="s">
        <v>97</v>
      </c>
      <c r="AB57" s="11"/>
      <c r="AC57" s="13">
        <v>150</v>
      </c>
      <c r="AD57" s="4">
        <f>MAX(AC57,Y57,U57,Q57,M57,K57)</f>
        <v>150</v>
      </c>
      <c r="AE57" s="6">
        <v>39</v>
      </c>
      <c r="AF57" s="11"/>
      <c r="AG57" s="12"/>
      <c r="AH57" s="13">
        <v>350</v>
      </c>
      <c r="AI57" s="4">
        <f>+AH57+AG57+AC57+Y57+U57+Q57+M57</f>
        <v>500</v>
      </c>
      <c r="AJ57" s="6">
        <v>34</v>
      </c>
      <c r="AK57" s="12"/>
      <c r="AL57" s="4">
        <f>+Q57+U57+Y57+AC57+AG57+AH57+AK57</f>
        <v>500</v>
      </c>
      <c r="AM57" s="30">
        <v>35</v>
      </c>
      <c r="AN57" s="31"/>
      <c r="AO57" s="32">
        <v>170</v>
      </c>
      <c r="AP57" s="4">
        <f>+U57+Y57+AC57+AG57+AH57+AK57+AN57+AO57</f>
        <v>670</v>
      </c>
      <c r="AQ57" s="30">
        <v>31</v>
      </c>
      <c r="AR57" s="28">
        <v>625</v>
      </c>
      <c r="AS57" s="32">
        <v>90</v>
      </c>
      <c r="AT57" s="4">
        <f>+Y57+AC57+AG57+AH57+AK57+AN57+AO57+AR57+AS57</f>
        <v>1385</v>
      </c>
      <c r="AU57" s="30">
        <v>27</v>
      </c>
      <c r="AV57" s="31"/>
      <c r="AW57" s="32">
        <v>120</v>
      </c>
      <c r="AX57" s="4">
        <f>+AC57+AG57+AH57+AK57+AN57+AO57+AR57+AS57+AV57+AW57</f>
        <v>1505</v>
      </c>
      <c r="AY57" s="30">
        <v>24</v>
      </c>
      <c r="AZ57" s="35">
        <v>200</v>
      </c>
      <c r="BA57" s="32">
        <v>400</v>
      </c>
      <c r="BB57" s="4">
        <f>+AG57+AH57+AK57+AN57+AO57+AR57+AS57+AV57+AW57+AZ57+BA57</f>
        <v>1955</v>
      </c>
      <c r="BC57" s="30">
        <v>21</v>
      </c>
      <c r="BD57" s="31"/>
      <c r="BE57" s="4">
        <f>+AK57+AN57+AO57+AR57+AS57+AV57+AW57+AZ57+BA57+BD57</f>
        <v>1605</v>
      </c>
      <c r="BF57" s="30">
        <v>22</v>
      </c>
      <c r="BG57" s="31"/>
      <c r="BH57" s="4">
        <f>+AN57+AO57+AR57+AS57+AV57+AW57+AZ57+BA57+BD57+BG57</f>
        <v>1605</v>
      </c>
      <c r="BI57" s="30">
        <v>26</v>
      </c>
      <c r="BJ57" s="31"/>
      <c r="BK57" s="4">
        <f>+AR57+AS57+AV57+AW57+AZ57+BA57+BD57+BG57+BJ57</f>
        <v>1435</v>
      </c>
      <c r="BL57" s="30">
        <v>27</v>
      </c>
      <c r="BM57" s="35">
        <v>200</v>
      </c>
      <c r="BN57" s="31"/>
      <c r="BO57" s="4">
        <f>+AV57+AW57+AZ57+BA57+BD57+BG57+BJ57+BM57+BN57</f>
        <v>920</v>
      </c>
      <c r="BP57" s="30">
        <v>33</v>
      </c>
      <c r="BQ57" s="32">
        <v>350</v>
      </c>
      <c r="BR57" s="4">
        <f>+AZ57+BA57+BD57+BG57+BJ57+BM57+BN57+BQ57</f>
        <v>1150</v>
      </c>
      <c r="BS57" s="30">
        <v>29</v>
      </c>
      <c r="BT57" s="32">
        <v>120</v>
      </c>
      <c r="BU57" s="4">
        <f>+BT57+BQ57+BN57+BM57+BJ57+BG57+BD57</f>
        <v>670</v>
      </c>
      <c r="BV57" s="30">
        <v>30</v>
      </c>
      <c r="BW57" s="31"/>
      <c r="BX57" s="4">
        <f>+BT57+BQ57+BN57+BM57+BJ57+BG57+BW57</f>
        <v>670</v>
      </c>
      <c r="BY57" s="30">
        <v>30</v>
      </c>
      <c r="BZ57" s="35">
        <v>400</v>
      </c>
      <c r="CA57" s="31"/>
      <c r="CB57" s="4">
        <f>+BJ57+BM57+BN57+BQ57+BT57+BW57+BZ57+CA57</f>
        <v>1070</v>
      </c>
      <c r="CC57" s="30">
        <v>31</v>
      </c>
      <c r="CD57" s="31"/>
      <c r="CE57" s="4">
        <f>+CD57+CA57+BZ57+BW57+BT57+BQ57+BN57+BM57</f>
        <v>1070</v>
      </c>
      <c r="CF57" s="30">
        <v>29</v>
      </c>
      <c r="CG57" s="31"/>
      <c r="CH57" s="31"/>
      <c r="CI57" s="4">
        <f>+CG57+CD57+CA57+BZ57+BT57+BQ57+BW57+CH57</f>
        <v>870</v>
      </c>
      <c r="CJ57" s="30">
        <v>30</v>
      </c>
      <c r="CK57" s="31"/>
      <c r="CL57" s="4">
        <f>+CH57+CG57+CD57+CA57+BZ57+BW57+BT57+CK57</f>
        <v>520</v>
      </c>
      <c r="CM57" s="30">
        <v>36</v>
      </c>
      <c r="CN57" s="31"/>
      <c r="CO57" s="31"/>
      <c r="CP57" s="4">
        <f>+CO57+CN57+CK57+CH57+CG57+CD57+CA57+BZ57+BW57</f>
        <v>400</v>
      </c>
      <c r="CQ57" s="30">
        <v>40</v>
      </c>
      <c r="CR57" s="31"/>
      <c r="CS57" s="4">
        <f>+CR57+CO57+CN57+CK57+CH57+CG57+CD57+CA57+BZ57</f>
        <v>400</v>
      </c>
      <c r="CT57" s="30">
        <v>41</v>
      </c>
      <c r="CU57" s="31"/>
      <c r="CV57" s="4">
        <f>+CU57+CR57+CO57+CN57+CK57+CH57+CG57+CD57</f>
        <v>0</v>
      </c>
      <c r="CW57" s="30" t="s">
        <v>97</v>
      </c>
      <c r="CX57" s="31"/>
      <c r="CY57" s="4">
        <f>+CX57+CU57+CR57+CO57+CN57+CK57+CH57+CG57</f>
        <v>0</v>
      </c>
      <c r="CZ57" s="30" t="s">
        <v>97</v>
      </c>
      <c r="DA57" s="31"/>
      <c r="DB57" s="31"/>
      <c r="DC57" s="4">
        <f>+DB57+DA57+CX57+CU57+CR57+CO57+CN57+CK57</f>
        <v>0</v>
      </c>
      <c r="DD57" s="30" t="s">
        <v>97</v>
      </c>
      <c r="DE57" s="31"/>
      <c r="DF57" s="4">
        <f>+DE57+DB57+DA57+CX57+CU57+CR57+CO57+CN57</f>
        <v>0</v>
      </c>
      <c r="DG57" s="30" t="s">
        <v>97</v>
      </c>
      <c r="DH57" s="31"/>
      <c r="DI57" s="31"/>
      <c r="DJ57" s="4">
        <f>+DI57+DH57+DE57+DB57+DA57+CX57+CU57+CR57</f>
        <v>0</v>
      </c>
      <c r="DK57" s="30" t="s">
        <v>97</v>
      </c>
      <c r="DL57" s="31"/>
      <c r="DM57" s="31"/>
      <c r="DN57" s="4">
        <f>+DM57+DL57+DI57+DH57+DE57+DB57+DA57+CX57+CU57</f>
        <v>0</v>
      </c>
      <c r="DO57" s="30" t="s">
        <v>97</v>
      </c>
      <c r="DP57" s="31"/>
      <c r="DQ57" s="4">
        <f>+DP57+DM57+DL57+DI57+DH57+DE57+DB57+DA57+CX57</f>
        <v>0</v>
      </c>
      <c r="DR57" s="30" t="s">
        <v>97</v>
      </c>
      <c r="DS57" s="31"/>
      <c r="DT57" s="4">
        <f>+DS57+DP57+DM57+DL57+DI57+DH57+DE57+DB57+DA57</f>
        <v>0</v>
      </c>
      <c r="DU57" s="30" t="s">
        <v>97</v>
      </c>
      <c r="DV57" s="31"/>
      <c r="DW57" s="4">
        <f>+DV57+DS57+DP57+DM57+DL57+DI57+DH57+DE57</f>
        <v>0</v>
      </c>
      <c r="DX57" s="30" t="s">
        <v>97</v>
      </c>
      <c r="DY57" s="31"/>
      <c r="DZ57" s="4">
        <f>+DY57+DV57+DS57+DP57+DM57+DL57+DI57+DH57</f>
        <v>0</v>
      </c>
      <c r="EA57" s="30" t="s">
        <v>97</v>
      </c>
    </row>
    <row r="58" spans="1:131" ht="15">
      <c r="A58" s="25">
        <v>59</v>
      </c>
      <c r="B58" s="1">
        <v>27</v>
      </c>
      <c r="C58" s="17" t="s">
        <v>120</v>
      </c>
      <c r="D58" s="11" t="s">
        <v>63</v>
      </c>
      <c r="E58" s="13">
        <v>90</v>
      </c>
      <c r="F58" s="11"/>
      <c r="G58" s="12"/>
      <c r="H58" s="11"/>
      <c r="I58" s="12"/>
      <c r="J58" s="11"/>
      <c r="K58" s="12"/>
      <c r="L58" s="11"/>
      <c r="M58" s="12"/>
      <c r="N58" s="6">
        <v>0</v>
      </c>
      <c r="O58" s="6" t="s">
        <v>97</v>
      </c>
      <c r="P58" s="11"/>
      <c r="Q58" s="12"/>
      <c r="R58" s="14">
        <v>0</v>
      </c>
      <c r="S58" s="24" t="s">
        <v>97</v>
      </c>
      <c r="T58" s="11"/>
      <c r="U58" s="12"/>
      <c r="V58" s="15">
        <f>SUM(U58,Q58,M58,K58,I58,G58)</f>
        <v>0</v>
      </c>
      <c r="W58" s="20" t="s">
        <v>97</v>
      </c>
      <c r="X58" s="11"/>
      <c r="Y58" s="12"/>
      <c r="Z58" s="16">
        <f>SUM(Y58,U58,Q58,M58,K58,I58)</f>
        <v>0</v>
      </c>
      <c r="AA58" s="22" t="s">
        <v>97</v>
      </c>
      <c r="AB58" s="11"/>
      <c r="AC58" s="12"/>
      <c r="AD58" s="4">
        <f>MAX(AC58,Y58,U58,Q58,M58,K58)</f>
        <v>0</v>
      </c>
      <c r="AE58" s="6" t="s">
        <v>97</v>
      </c>
      <c r="AF58" s="11"/>
      <c r="AG58" s="12"/>
      <c r="AH58" s="12"/>
      <c r="AI58" s="4">
        <f>+AH58+AG58+AC58+Y58+U58+Q58+M58</f>
        <v>0</v>
      </c>
      <c r="AJ58" s="6" t="s">
        <v>97</v>
      </c>
      <c r="AK58" s="12"/>
      <c r="AL58" s="4">
        <f>+Q58+U58+Y58+AC58+AG58+AH58+AK58</f>
        <v>0</v>
      </c>
      <c r="AM58" s="30" t="s">
        <v>97</v>
      </c>
      <c r="AN58" s="31"/>
      <c r="AO58" s="32">
        <v>210</v>
      </c>
      <c r="AP58" s="4">
        <f>+U58+Y58+AC58+AG58+AH58+AK58+AN58+AO58</f>
        <v>210</v>
      </c>
      <c r="AQ58" s="30">
        <v>44</v>
      </c>
      <c r="AR58" s="28">
        <v>200</v>
      </c>
      <c r="AS58" s="32">
        <v>150</v>
      </c>
      <c r="AT58" s="4">
        <f>+Y58+AC58+AG58+AH58+AK58+AN58+AO58+AR58+AS58</f>
        <v>560</v>
      </c>
      <c r="AU58" s="30">
        <v>36</v>
      </c>
      <c r="AV58" s="31"/>
      <c r="AW58" s="32">
        <v>200</v>
      </c>
      <c r="AX58" s="4">
        <f>+AC58+AG58+AH58+AK58+AN58+AO58+AR58+AS58+AV58+AW58</f>
        <v>760</v>
      </c>
      <c r="AY58" s="30">
        <v>31</v>
      </c>
      <c r="AZ58" s="35">
        <v>100</v>
      </c>
      <c r="BA58" s="32">
        <v>350</v>
      </c>
      <c r="BB58" s="4">
        <f>+AG58+AH58+AK58+AN58+AO58+AR58+AS58+AV58+AW58+AZ58+BA58</f>
        <v>1210</v>
      </c>
      <c r="BC58" s="30">
        <v>29</v>
      </c>
      <c r="BD58" s="32">
        <v>250</v>
      </c>
      <c r="BE58" s="4">
        <f>+AK58+AN58+AO58+AR58+AS58+AV58+AW58+AZ58+BA58+BD58</f>
        <v>1460</v>
      </c>
      <c r="BF58" s="30">
        <v>24</v>
      </c>
      <c r="BG58" s="32">
        <v>300</v>
      </c>
      <c r="BH58" s="4">
        <f>+AN58+AO58+AR58+AS58+AV58+AW58+AZ58+BA58+BD58+BG58</f>
        <v>1760</v>
      </c>
      <c r="BI58" s="30">
        <v>23</v>
      </c>
      <c r="BJ58" s="32">
        <v>250</v>
      </c>
      <c r="BK58" s="4">
        <f>+AR58+AS58+AV58+AW58+AZ58+BA58+BD58+BG58+BJ58</f>
        <v>1800</v>
      </c>
      <c r="BL58" s="30">
        <v>23</v>
      </c>
      <c r="BM58" s="35">
        <v>350</v>
      </c>
      <c r="BN58" s="32">
        <v>120</v>
      </c>
      <c r="BO58" s="4">
        <f>+AV58+AW58+AZ58+BA58+BD58+BG58+BJ58+BM58+BN58</f>
        <v>1920</v>
      </c>
      <c r="BP58" s="30">
        <v>22</v>
      </c>
      <c r="BQ58" s="31"/>
      <c r="BR58" s="4">
        <f>+AZ58+BA58+BD58+BG58+BJ58+BM58+BN58+BQ58</f>
        <v>1720</v>
      </c>
      <c r="BS58" s="30">
        <v>23</v>
      </c>
      <c r="BT58" s="31"/>
      <c r="BU58" s="4">
        <f>+BT58+BQ58+BN58+BM58+BJ58+BG58+BD58</f>
        <v>1270</v>
      </c>
      <c r="BV58" s="30">
        <v>28</v>
      </c>
      <c r="BW58" s="31"/>
      <c r="BX58" s="4">
        <f>+BT58+BQ58+BN58+BM58+BJ58+BG58+BW58</f>
        <v>1020</v>
      </c>
      <c r="BY58" s="30">
        <v>28</v>
      </c>
      <c r="BZ58" s="35">
        <v>400</v>
      </c>
      <c r="CA58" s="31"/>
      <c r="CB58" s="4">
        <f>+BJ58+BM58+BN58+BQ58+BT58+BW58+BZ58+CA58</f>
        <v>1120</v>
      </c>
      <c r="CC58" s="30">
        <v>30</v>
      </c>
      <c r="CD58" s="31"/>
      <c r="CE58" s="4">
        <f>+CD58+CA58+BZ58+BW58+BT58+BQ58+BN58+BM58</f>
        <v>870</v>
      </c>
      <c r="CF58" s="30">
        <v>32</v>
      </c>
      <c r="CG58" s="31"/>
      <c r="CH58" s="31"/>
      <c r="CI58" s="4">
        <f>+CG58+CD58+CA58+BZ58+BT58+BQ58+BW58+CH58</f>
        <v>400</v>
      </c>
      <c r="CJ58" s="30">
        <v>37</v>
      </c>
      <c r="CK58" s="31"/>
      <c r="CL58" s="4">
        <f>+CH58+CG58+CD58+CA58+BZ58+BW58+BT58+CK58</f>
        <v>400</v>
      </c>
      <c r="CM58" s="30">
        <v>38</v>
      </c>
      <c r="CN58" s="31"/>
      <c r="CO58" s="31"/>
      <c r="CP58" s="4">
        <f>+CO58+CN58+CK58+CH58+CG58+CD58+CA58+BZ58+BW58</f>
        <v>400</v>
      </c>
      <c r="CQ58" s="30">
        <v>41</v>
      </c>
      <c r="CR58" s="31"/>
      <c r="CS58" s="4">
        <f>+CR58+CO58+CN58+CK58+CH58+CG58+CD58+CA58+BZ58</f>
        <v>400</v>
      </c>
      <c r="CT58" s="30">
        <v>42</v>
      </c>
      <c r="CU58" s="31"/>
      <c r="CV58" s="4">
        <f>+CU58+CR58+CO58+CN58+CK58+CH58+CG58+CD58</f>
        <v>0</v>
      </c>
      <c r="CW58" s="30" t="s">
        <v>97</v>
      </c>
      <c r="CX58" s="31"/>
      <c r="CY58" s="4">
        <f>+CX58+CU58+CR58+CO58+CN58+CK58+CH58+CG58</f>
        <v>0</v>
      </c>
      <c r="CZ58" s="30" t="s">
        <v>97</v>
      </c>
      <c r="DA58" s="31"/>
      <c r="DB58" s="31"/>
      <c r="DC58" s="4">
        <f>+DB58+DA58+CX58+CU58+CR58+CO58+CN58+CK58</f>
        <v>0</v>
      </c>
      <c r="DD58" s="30" t="s">
        <v>97</v>
      </c>
      <c r="DE58" s="31"/>
      <c r="DF58" s="4">
        <f>+DE58+DB58+DA58+CX58+CU58+CR58+CO58+CN58</f>
        <v>0</v>
      </c>
      <c r="DG58" s="30" t="s">
        <v>97</v>
      </c>
      <c r="DH58" s="31"/>
      <c r="DI58" s="31"/>
      <c r="DJ58" s="4">
        <f>+DI58+DH58+DE58+DB58+DA58+CX58+CU58+CR58</f>
        <v>0</v>
      </c>
      <c r="DK58" s="30" t="s">
        <v>97</v>
      </c>
      <c r="DL58" s="31"/>
      <c r="DM58" s="31"/>
      <c r="DN58" s="4">
        <f>+DM58+DL58+DI58+DH58+DE58+DB58+DA58+CX58+CU58</f>
        <v>0</v>
      </c>
      <c r="DO58" s="30" t="s">
        <v>97</v>
      </c>
      <c r="DP58" s="31"/>
      <c r="DQ58" s="4">
        <f>+DP58+DM58+DL58+DI58+DH58+DE58+DB58+DA58+CX58</f>
        <v>0</v>
      </c>
      <c r="DR58" s="30" t="s">
        <v>97</v>
      </c>
      <c r="DS58" s="31"/>
      <c r="DT58" s="4">
        <f>+DS58+DP58+DM58+DL58+DI58+DH58+DE58+DB58+DA58</f>
        <v>0</v>
      </c>
      <c r="DU58" s="30" t="s">
        <v>97</v>
      </c>
      <c r="DV58" s="31"/>
      <c r="DW58" s="4">
        <f>+DV58+DS58+DP58+DM58+DL58+DI58+DH58+DE58</f>
        <v>0</v>
      </c>
      <c r="DX58" s="30" t="s">
        <v>97</v>
      </c>
      <c r="DY58" s="31"/>
      <c r="DZ58" s="4">
        <f>+DY58+DV58+DS58+DP58+DM58+DL58+DI58+DH58</f>
        <v>0</v>
      </c>
      <c r="EA58" s="30" t="s">
        <v>97</v>
      </c>
    </row>
    <row r="59" spans="1:131" ht="15">
      <c r="A59" s="25">
        <v>16</v>
      </c>
      <c r="B59" s="1">
        <v>50</v>
      </c>
      <c r="C59" s="17" t="s">
        <v>41</v>
      </c>
      <c r="D59" s="11"/>
      <c r="E59" s="12"/>
      <c r="F59" s="11"/>
      <c r="G59" s="12"/>
      <c r="H59" s="11"/>
      <c r="I59" s="12"/>
      <c r="J59" s="11" t="s">
        <v>79</v>
      </c>
      <c r="K59" s="13">
        <v>130</v>
      </c>
      <c r="L59" s="11" t="s">
        <v>84</v>
      </c>
      <c r="M59" s="13">
        <v>500</v>
      </c>
      <c r="N59" s="6">
        <f>SUM(M59,K59,I59,G59,E59)</f>
        <v>630</v>
      </c>
      <c r="O59" s="6">
        <v>22</v>
      </c>
      <c r="P59" s="11" t="s">
        <v>73</v>
      </c>
      <c r="Q59" s="13">
        <v>500</v>
      </c>
      <c r="R59" s="14">
        <f>SUM(Q59,M59,K59,I59,G59,E59)</f>
        <v>1130</v>
      </c>
      <c r="S59" s="24">
        <v>20</v>
      </c>
      <c r="T59" s="11" t="s">
        <v>59</v>
      </c>
      <c r="U59" s="13">
        <v>250</v>
      </c>
      <c r="V59" s="15">
        <f>SUM(U59,Q59,M59,K59,I59,G59)</f>
        <v>1380</v>
      </c>
      <c r="W59" s="20">
        <v>18</v>
      </c>
      <c r="X59" s="11"/>
      <c r="Y59" s="12"/>
      <c r="Z59" s="16">
        <f>SUM(Y59,U59,Q59,M59,K59,I59)</f>
        <v>1380</v>
      </c>
      <c r="AA59" s="21">
        <v>16</v>
      </c>
      <c r="AB59" s="11"/>
      <c r="AC59" s="12"/>
      <c r="AD59" s="4">
        <f>SUM(AC59,Y59,U59,Q59,M59,K59)</f>
        <v>1380</v>
      </c>
      <c r="AE59" s="26">
        <v>16</v>
      </c>
      <c r="AF59" s="11"/>
      <c r="AG59" s="28">
        <v>400</v>
      </c>
      <c r="AH59" s="12"/>
      <c r="AI59" s="4">
        <f>+AH59+AG59+AC59+Y59+U59+Q59+M59</f>
        <v>1650</v>
      </c>
      <c r="AJ59" s="6">
        <v>23</v>
      </c>
      <c r="AK59" s="12"/>
      <c r="AL59" s="4">
        <f>+Q59+U59+Y59+AC59+AG59+AH59+AK59</f>
        <v>1150</v>
      </c>
      <c r="AM59" s="30">
        <v>25</v>
      </c>
      <c r="AN59" s="31"/>
      <c r="AO59" s="32">
        <v>300</v>
      </c>
      <c r="AP59" s="4">
        <f>+U59+Y59+AC59+AG59+AH59+AK59+AN59+AO59</f>
        <v>950</v>
      </c>
      <c r="AQ59" s="30">
        <v>27</v>
      </c>
      <c r="AR59" s="28">
        <v>200</v>
      </c>
      <c r="AS59" s="32">
        <v>540</v>
      </c>
      <c r="AT59" s="4">
        <f>+Y59+AC59+AG59+AH59+AK59+AN59+AO59+AR59+AS59</f>
        <v>1440</v>
      </c>
      <c r="AU59" s="30">
        <v>24</v>
      </c>
      <c r="AV59" s="31"/>
      <c r="AW59" s="31"/>
      <c r="AX59" s="4">
        <f>+AC59+AG59+AH59+AK59+AN59+AO59+AR59+AS59+AV59+AW59</f>
        <v>1440</v>
      </c>
      <c r="AY59" s="30">
        <v>26</v>
      </c>
      <c r="AZ59" s="35">
        <v>350</v>
      </c>
      <c r="BA59" s="31"/>
      <c r="BB59" s="4">
        <f>+AG59+AH59+AK59+AN59+AO59+AR59+AS59+AV59+AW59+AZ59+BA59</f>
        <v>1790</v>
      </c>
      <c r="BC59" s="30">
        <v>22</v>
      </c>
      <c r="BD59" s="31"/>
      <c r="BE59" s="4">
        <f>+AK59+AN59+AO59+AR59+AS59+AV59+AW59+AZ59+BA59+BD59</f>
        <v>1390</v>
      </c>
      <c r="BF59" s="30">
        <v>26</v>
      </c>
      <c r="BG59" s="31"/>
      <c r="BH59" s="4">
        <f>+AN59+AO59+AR59+AS59+AV59+AW59+AZ59+BA59+BD59+BG59</f>
        <v>1390</v>
      </c>
      <c r="BI59" s="30">
        <v>29</v>
      </c>
      <c r="BJ59" s="31"/>
      <c r="BK59" s="4">
        <f>+AR59+AS59+AV59+AW59+AZ59+BA59+BD59+BG59+BJ59</f>
        <v>1090</v>
      </c>
      <c r="BL59" s="30">
        <v>32</v>
      </c>
      <c r="BM59" s="35">
        <v>200</v>
      </c>
      <c r="BN59" s="31"/>
      <c r="BO59" s="4">
        <f>+AV59+AW59+AZ59+BA59+BD59+BG59+BJ59+BM59+BN59</f>
        <v>550</v>
      </c>
      <c r="BP59" s="30">
        <v>34</v>
      </c>
      <c r="BQ59" s="31"/>
      <c r="BR59" s="4">
        <f>+AZ59+BA59+BD59+BG59+BJ59+BM59+BN59+BQ59</f>
        <v>550</v>
      </c>
      <c r="BS59" s="30">
        <v>34</v>
      </c>
      <c r="BT59" s="31"/>
      <c r="BU59" s="4">
        <f>+BT59+BQ59+BN59+BM59+BJ59+BG59+BD59</f>
        <v>200</v>
      </c>
      <c r="BV59" s="30">
        <v>39</v>
      </c>
      <c r="BW59" s="31"/>
      <c r="BX59" s="4">
        <f>+BT59+BQ59+BN59+BM59+BJ59+BG59+BW59</f>
        <v>200</v>
      </c>
      <c r="BY59" s="30">
        <v>38</v>
      </c>
      <c r="BZ59" s="35">
        <v>400</v>
      </c>
      <c r="CA59" s="31"/>
      <c r="CB59" s="4">
        <f>+BJ59+BM59+BN59+BQ59+BT59+BW59+BZ59+CA59</f>
        <v>600</v>
      </c>
      <c r="CC59" s="30">
        <v>35</v>
      </c>
      <c r="CD59" s="31"/>
      <c r="CE59" s="4">
        <f>+CD59+CA59+BZ59+BW59+BT59+BQ59+BN59+BM59</f>
        <v>600</v>
      </c>
      <c r="CF59" s="30">
        <v>37</v>
      </c>
      <c r="CG59" s="31"/>
      <c r="CH59" s="31"/>
      <c r="CI59" s="4">
        <f>+CG59+CD59+CA59+BZ59+BT59+BQ59+BW59+CH59</f>
        <v>400</v>
      </c>
      <c r="CJ59" s="30">
        <v>39</v>
      </c>
      <c r="CK59" s="31"/>
      <c r="CL59" s="4">
        <f>+CH59+CG59+CD59+CA59+BZ59+BW59+BT59+CK59</f>
        <v>400</v>
      </c>
      <c r="CM59" s="30">
        <v>39</v>
      </c>
      <c r="CN59" s="31"/>
      <c r="CO59" s="31"/>
      <c r="CP59" s="4">
        <f>+CO59+CN59+CK59+CH59+CG59+CD59+CA59+BZ59+BW59</f>
        <v>400</v>
      </c>
      <c r="CQ59" s="30">
        <v>42</v>
      </c>
      <c r="CR59" s="31"/>
      <c r="CS59" s="4">
        <f>+CR59+CO59+CN59+CK59+CH59+CG59+CD59+CA59+BZ59</f>
        <v>400</v>
      </c>
      <c r="CT59" s="30">
        <v>43</v>
      </c>
      <c r="CU59" s="31"/>
      <c r="CV59" s="4">
        <f>+CU59+CR59+CO59+CN59+CK59+CH59+CG59+CD59</f>
        <v>0</v>
      </c>
      <c r="CW59" s="30" t="s">
        <v>97</v>
      </c>
      <c r="CX59" s="31"/>
      <c r="CY59" s="4">
        <f>+CX59+CU59+CR59+CO59+CN59+CK59+CH59+CG59</f>
        <v>0</v>
      </c>
      <c r="CZ59" s="30" t="s">
        <v>97</v>
      </c>
      <c r="DA59" s="31"/>
      <c r="DB59" s="31"/>
      <c r="DC59" s="4">
        <f>+DB59+DA59+CX59+CU59+CR59+CO59+CN59+CK59</f>
        <v>0</v>
      </c>
      <c r="DD59" s="30" t="s">
        <v>97</v>
      </c>
      <c r="DE59" s="31"/>
      <c r="DF59" s="4">
        <f>+DE59+DB59+DA59+CX59+CU59+CR59+CO59+CN59</f>
        <v>0</v>
      </c>
      <c r="DG59" s="30" t="s">
        <v>97</v>
      </c>
      <c r="DH59" s="31"/>
      <c r="DI59" s="31"/>
      <c r="DJ59" s="4">
        <f>+DI59+DH59+DE59+DB59+DA59+CX59+CU59+CR59</f>
        <v>0</v>
      </c>
      <c r="DK59" s="30" t="s">
        <v>97</v>
      </c>
      <c r="DL59" s="31"/>
      <c r="DM59" s="31"/>
      <c r="DN59" s="4">
        <f>+DM59+DL59+DI59+DH59+DE59+DB59+DA59+CX59+CU59</f>
        <v>0</v>
      </c>
      <c r="DO59" s="30" t="s">
        <v>97</v>
      </c>
      <c r="DP59" s="31"/>
      <c r="DQ59" s="4">
        <f>+DP59+DM59+DL59+DI59+DH59+DE59+DB59+DA59+CX59</f>
        <v>0</v>
      </c>
      <c r="DR59" s="30" t="s">
        <v>97</v>
      </c>
      <c r="DS59" s="31"/>
      <c r="DT59" s="4">
        <f>+DS59+DP59+DM59+DL59+DI59+DH59+DE59+DB59+DA59</f>
        <v>0</v>
      </c>
      <c r="DU59" s="30" t="s">
        <v>97</v>
      </c>
      <c r="DV59" s="31"/>
      <c r="DW59" s="4">
        <f>+DV59+DS59+DP59+DM59+DL59+DI59+DH59+DE59</f>
        <v>0</v>
      </c>
      <c r="DX59" s="30" t="s">
        <v>97</v>
      </c>
      <c r="DY59" s="31"/>
      <c r="DZ59" s="4">
        <f>+DY59+DV59+DS59+DP59+DM59+DL59+DI59+DH59</f>
        <v>0</v>
      </c>
      <c r="EA59" s="30" t="s">
        <v>97</v>
      </c>
    </row>
    <row r="60" spans="1:131" ht="15">
      <c r="A60" s="25">
        <v>7</v>
      </c>
      <c r="B60" s="1">
        <v>45</v>
      </c>
      <c r="C60" s="17" t="s">
        <v>36</v>
      </c>
      <c r="D60" s="11"/>
      <c r="E60" s="12"/>
      <c r="F60" s="11"/>
      <c r="G60" s="12"/>
      <c r="H60" s="11"/>
      <c r="I60" s="12"/>
      <c r="J60" s="11" t="s">
        <v>56</v>
      </c>
      <c r="K60" s="13">
        <v>400</v>
      </c>
      <c r="L60" s="11" t="s">
        <v>70</v>
      </c>
      <c r="M60" s="13">
        <v>730</v>
      </c>
      <c r="N60" s="6">
        <f>SUM(M60,K60,I60,G60,E60)</f>
        <v>1130</v>
      </c>
      <c r="O60" s="6">
        <v>18</v>
      </c>
      <c r="P60" s="11" t="s">
        <v>68</v>
      </c>
      <c r="Q60" s="13">
        <v>570</v>
      </c>
      <c r="R60" s="14">
        <f>SUM(Q60,M60,K60,I60,G60,E60)</f>
        <v>1700</v>
      </c>
      <c r="S60" s="23">
        <v>12</v>
      </c>
      <c r="T60" s="11" t="s">
        <v>75</v>
      </c>
      <c r="U60" s="13">
        <v>450</v>
      </c>
      <c r="V60" s="15">
        <f>SUM(U60,Q60,M60,K60,I60,G60)</f>
        <v>2150</v>
      </c>
      <c r="W60" s="19">
        <v>10</v>
      </c>
      <c r="X60" s="11" t="s">
        <v>56</v>
      </c>
      <c r="Y60" s="13">
        <v>400</v>
      </c>
      <c r="Z60" s="16">
        <f>SUM(Y60,U60,Q60,M60,K60,I60)</f>
        <v>2550</v>
      </c>
      <c r="AA60" s="21">
        <v>9</v>
      </c>
      <c r="AB60" s="11"/>
      <c r="AC60" s="13">
        <v>670</v>
      </c>
      <c r="AD60" s="4">
        <f>SUM(AC60,Y60,U60,Q60,M60,K60)</f>
        <v>3220</v>
      </c>
      <c r="AE60" s="26">
        <v>7</v>
      </c>
      <c r="AF60" s="11"/>
      <c r="AG60" s="28">
        <v>2000</v>
      </c>
      <c r="AH60" s="13">
        <v>590</v>
      </c>
      <c r="AI60" s="4">
        <f>+AH60+AG60+AC60+Y60+U60+Q60+M60</f>
        <v>5410</v>
      </c>
      <c r="AJ60" s="26">
        <v>5</v>
      </c>
      <c r="AK60" s="13">
        <v>540</v>
      </c>
      <c r="AL60" s="4">
        <f>+Q60+U60+Y60+AC60+AG60+AH60+AK60</f>
        <v>5220</v>
      </c>
      <c r="AM60" s="26">
        <v>4</v>
      </c>
      <c r="AN60" s="31"/>
      <c r="AO60" s="32">
        <v>570</v>
      </c>
      <c r="AP60" s="4">
        <f>+U60+Y60+AC60+AG60+AH60+AK60+AN60+AO60</f>
        <v>5220</v>
      </c>
      <c r="AQ60" s="26">
        <v>6</v>
      </c>
      <c r="AR60" s="31"/>
      <c r="AS60" s="31"/>
      <c r="AT60" s="4">
        <f>+Y60+AC60+AG60+AH60+AK60+AN60+AO60+AR60+AS60</f>
        <v>4770</v>
      </c>
      <c r="AU60" s="26">
        <v>7</v>
      </c>
      <c r="AV60" s="31"/>
      <c r="AW60" s="31"/>
      <c r="AX60" s="4">
        <f>+AC60+AG60+AH60+AK60+AN60+AO60+AR60+AS60+AV60+AW60</f>
        <v>4370</v>
      </c>
      <c r="AY60" s="26">
        <v>12</v>
      </c>
      <c r="AZ60" s="35">
        <v>350</v>
      </c>
      <c r="BA60" s="29">
        <v>0</v>
      </c>
      <c r="BB60" s="4">
        <f>+AG60+AH60+AK60+AN60+AO60+AR60+AS60+AV60+AW60+AZ60+BA60</f>
        <v>4050</v>
      </c>
      <c r="BC60" s="26">
        <v>13</v>
      </c>
      <c r="BD60" s="31"/>
      <c r="BE60" s="4">
        <f>+AK60+AN60+AO60+AR60+AS60+AV60+AW60+AZ60+BA60+BD60</f>
        <v>1460</v>
      </c>
      <c r="BF60" s="30">
        <v>23</v>
      </c>
      <c r="BG60" s="31"/>
      <c r="BH60" s="4">
        <f>+AN60+AO60+AR60+AS60+AV60+AW60+AZ60+BA60+BD60+BG60</f>
        <v>920</v>
      </c>
      <c r="BI60" s="30">
        <v>32</v>
      </c>
      <c r="BJ60" s="31"/>
      <c r="BK60" s="4">
        <f>+AR60+AS60+AV60+AW60+AZ60+BA60+BD60+BG60+BJ60</f>
        <v>350</v>
      </c>
      <c r="BL60" s="30">
        <v>40</v>
      </c>
      <c r="BM60" s="31"/>
      <c r="BN60" s="31"/>
      <c r="BO60" s="4">
        <f>+AV60+AW60+AZ60+BA60+BD60+BG60+BJ60+BM60+BN60</f>
        <v>350</v>
      </c>
      <c r="BP60" s="30">
        <v>39</v>
      </c>
      <c r="BQ60" s="31"/>
      <c r="BR60" s="4">
        <f>+AZ60+BA60+BD60+BG60+BJ60+BM60+BN60+BQ60</f>
        <v>350</v>
      </c>
      <c r="BS60" s="30">
        <v>41</v>
      </c>
      <c r="BT60" s="31"/>
      <c r="BU60" s="4">
        <f>+BT60+BQ60+BN60+BM60+BJ60+BG60+BD60</f>
        <v>0</v>
      </c>
      <c r="BV60" s="30" t="s">
        <v>97</v>
      </c>
      <c r="BW60" s="31"/>
      <c r="BX60" s="4">
        <f>+BT60+BQ60+BN60+BM60+BJ60+BG60+BW60</f>
        <v>0</v>
      </c>
      <c r="BY60" s="30" t="s">
        <v>97</v>
      </c>
      <c r="BZ60" s="35">
        <v>400</v>
      </c>
      <c r="CA60" s="31"/>
      <c r="CB60" s="4">
        <f>+BJ60+BM60+BN60+BQ60+BT60+BW60+BZ60+CA60</f>
        <v>400</v>
      </c>
      <c r="CC60" s="30">
        <v>40</v>
      </c>
      <c r="CD60" s="31"/>
      <c r="CE60" s="4">
        <f>+CD60+CA60+BZ60+BW60+BT60+BQ60+BN60+BM60</f>
        <v>400</v>
      </c>
      <c r="CF60" s="30">
        <v>40</v>
      </c>
      <c r="CG60" s="31"/>
      <c r="CH60" s="31"/>
      <c r="CI60" s="4">
        <f>+CG60+CD60+CA60+BZ60+BT60+BQ60+BW60+CH60</f>
        <v>400</v>
      </c>
      <c r="CJ60" s="30">
        <v>40</v>
      </c>
      <c r="CK60" s="31"/>
      <c r="CL60" s="4">
        <f>+CH60+CG60+CD60+CA60+BZ60+BW60+BT60+CK60</f>
        <v>400</v>
      </c>
      <c r="CM60" s="30">
        <v>40</v>
      </c>
      <c r="CN60" s="31"/>
      <c r="CO60" s="31"/>
      <c r="CP60" s="4">
        <f>+CO60+CN60+CK60+CH60+CG60+CD60+CA60+BZ60+BW60</f>
        <v>400</v>
      </c>
      <c r="CQ60" s="30">
        <v>43</v>
      </c>
      <c r="CR60" s="31"/>
      <c r="CS60" s="4">
        <f>+CR60+CO60+CN60+CK60+CH60+CG60+CD60+CA60+BZ60</f>
        <v>400</v>
      </c>
      <c r="CT60" s="30">
        <v>44</v>
      </c>
      <c r="CU60" s="31"/>
      <c r="CV60" s="4">
        <f>+CU60+CR60+CO60+CN60+CK60+CH60+CG60+CD60</f>
        <v>0</v>
      </c>
      <c r="CW60" s="30" t="s">
        <v>97</v>
      </c>
      <c r="CX60" s="31"/>
      <c r="CY60" s="4">
        <f>+CX60+CU60+CR60+CO60+CN60+CK60+CH60+CG60</f>
        <v>0</v>
      </c>
      <c r="CZ60" s="30" t="s">
        <v>97</v>
      </c>
      <c r="DA60" s="31"/>
      <c r="DB60" s="31"/>
      <c r="DC60" s="4">
        <f>+DB60+DA60+CX60+CU60+CR60+CO60+CN60+CK60</f>
        <v>0</v>
      </c>
      <c r="DD60" s="30" t="s">
        <v>97</v>
      </c>
      <c r="DE60" s="31"/>
      <c r="DF60" s="4">
        <f>+DE60+DB60+DA60+CX60+CU60+CR60+CO60+CN60</f>
        <v>0</v>
      </c>
      <c r="DG60" s="30" t="s">
        <v>97</v>
      </c>
      <c r="DH60" s="31"/>
      <c r="DI60" s="31"/>
      <c r="DJ60" s="4">
        <f>+DI60+DH60+DE60+DB60+DA60+CX60+CU60+CR60</f>
        <v>0</v>
      </c>
      <c r="DK60" s="30" t="s">
        <v>97</v>
      </c>
      <c r="DL60" s="31"/>
      <c r="DM60" s="31"/>
      <c r="DN60" s="4">
        <f>+DM60+DL60+DI60+DH60+DE60+DB60+DA60+CX60+CU60</f>
        <v>0</v>
      </c>
      <c r="DO60" s="30" t="s">
        <v>97</v>
      </c>
      <c r="DP60" s="31"/>
      <c r="DQ60" s="4">
        <f>+DP60+DM60+DL60+DI60+DH60+DE60+DB60+DA60+CX60</f>
        <v>0</v>
      </c>
      <c r="DR60" s="30" t="s">
        <v>97</v>
      </c>
      <c r="DS60" s="31"/>
      <c r="DT60" s="4">
        <f>+DS60+DP60+DM60+DL60+DI60+DH60+DE60+DB60+DA60</f>
        <v>0</v>
      </c>
      <c r="DU60" s="30" t="s">
        <v>97</v>
      </c>
      <c r="DV60" s="31"/>
      <c r="DW60" s="4">
        <f>+DV60+DS60+DP60+DM60+DL60+DI60+DH60+DE60</f>
        <v>0</v>
      </c>
      <c r="DX60" s="30" t="s">
        <v>97</v>
      </c>
      <c r="DY60" s="31"/>
      <c r="DZ60" s="4">
        <f>+DY60+DV60+DS60+DP60+DM60+DL60+DI60+DH60</f>
        <v>0</v>
      </c>
      <c r="EA60" s="30" t="s">
        <v>97</v>
      </c>
    </row>
    <row r="61" spans="1:131" ht="15">
      <c r="A61" s="25">
        <v>55</v>
      </c>
      <c r="B61" s="1">
        <v>8</v>
      </c>
      <c r="C61" s="17" t="s">
        <v>160</v>
      </c>
      <c r="D61" s="11" t="s">
        <v>59</v>
      </c>
      <c r="E61" s="13">
        <v>250</v>
      </c>
      <c r="F61" s="11"/>
      <c r="G61" s="12"/>
      <c r="H61" s="11"/>
      <c r="I61" s="12"/>
      <c r="J61" s="11"/>
      <c r="K61" s="12"/>
      <c r="L61" s="11"/>
      <c r="M61" s="12"/>
      <c r="N61" s="6">
        <f>SUM(M61,K61,I61,G61,E61)</f>
        <v>250</v>
      </c>
      <c r="O61" s="6">
        <v>32</v>
      </c>
      <c r="P61" s="11"/>
      <c r="Q61" s="12"/>
      <c r="R61" s="14">
        <f>SUM(Q61,M61,K61,I61,G61,E61)</f>
        <v>250</v>
      </c>
      <c r="S61" s="24">
        <v>36</v>
      </c>
      <c r="T61" s="11"/>
      <c r="U61" s="12"/>
      <c r="V61" s="15">
        <f>SUM(U61,Q61,M61,K61,I61,G61)</f>
        <v>0</v>
      </c>
      <c r="W61" s="20" t="s">
        <v>97</v>
      </c>
      <c r="X61" s="11"/>
      <c r="Y61" s="12"/>
      <c r="Z61" s="16">
        <f>SUM(Y61,U61,Q61,M61,K61,I61)</f>
        <v>0</v>
      </c>
      <c r="AA61" s="22" t="s">
        <v>97</v>
      </c>
      <c r="AB61" s="11"/>
      <c r="AC61" s="12"/>
      <c r="AD61" s="4">
        <f>SUM(AC61,Y61,U61,Q61,M61,K61)</f>
        <v>0</v>
      </c>
      <c r="AE61" s="6" t="s">
        <v>97</v>
      </c>
      <c r="AF61" s="11"/>
      <c r="AG61" s="12"/>
      <c r="AH61" s="12"/>
      <c r="AI61" s="4">
        <f>+AH61+AG61+AC61+Y61+U61+Q61+M61</f>
        <v>0</v>
      </c>
      <c r="AJ61" s="6" t="s">
        <v>97</v>
      </c>
      <c r="AK61" s="12"/>
      <c r="AL61" s="4">
        <f>+Q61+U61+Y61+AC61+AG61+AH61+AK61</f>
        <v>0</v>
      </c>
      <c r="AM61" s="30" t="s">
        <v>97</v>
      </c>
      <c r="AN61" s="31"/>
      <c r="AO61" s="31"/>
      <c r="AP61" s="4">
        <f>+U61+Y61+AC61+AG61+AH61+AK61+AN61+AO61</f>
        <v>0</v>
      </c>
      <c r="AQ61" s="6" t="s">
        <v>97</v>
      </c>
      <c r="AR61" s="31"/>
      <c r="AS61" s="31"/>
      <c r="AT61" s="4">
        <f>+Y61+AC61+AG61+AH61+AK61+AN61+AO61+AR61+AS61</f>
        <v>0</v>
      </c>
      <c r="AU61" s="6" t="s">
        <v>97</v>
      </c>
      <c r="AV61" s="31"/>
      <c r="AW61" s="31"/>
      <c r="AX61" s="4">
        <f>+AC61+AG61+AH61+AK61+AN61+AO61+AR61+AS61+AV61+AW61</f>
        <v>0</v>
      </c>
      <c r="AY61" s="6" t="s">
        <v>97</v>
      </c>
      <c r="AZ61" s="31"/>
      <c r="BA61" s="31"/>
      <c r="BB61" s="4">
        <f>+AG61+AH61+AK61+AN61+AO61+AR61+AS61+AV61+AW61+AZ61+BA61</f>
        <v>0</v>
      </c>
      <c r="BC61" s="6" t="s">
        <v>97</v>
      </c>
      <c r="BD61" s="31"/>
      <c r="BE61" s="4">
        <f>+AK61+AN61+AO61+AR61+AS61+AV61+AW61+AZ61+BA61+BD61</f>
        <v>0</v>
      </c>
      <c r="BF61" s="30" t="s">
        <v>97</v>
      </c>
      <c r="BG61" s="31"/>
      <c r="BH61" s="4">
        <f>+AN61+AO61+AR61+AS61+AV61+AW61+AZ61+BA61+BD61+BG61</f>
        <v>0</v>
      </c>
      <c r="BI61" s="30" t="s">
        <v>97</v>
      </c>
      <c r="BJ61" s="31"/>
      <c r="BK61" s="4">
        <f>+AR61+AS61+AV61+AW61+AZ61+BA61+BD61+BG61+BJ61</f>
        <v>0</v>
      </c>
      <c r="BL61" s="30" t="s">
        <v>97</v>
      </c>
      <c r="BM61" s="31"/>
      <c r="BN61" s="31"/>
      <c r="BO61" s="4">
        <f>+AV61+AW61+AZ61+BA61+BD61+BG61+BJ61+BM61+BN61</f>
        <v>0</v>
      </c>
      <c r="BP61" s="30" t="s">
        <v>97</v>
      </c>
      <c r="BQ61" s="32">
        <v>110</v>
      </c>
      <c r="BR61" s="4">
        <f>+AZ61+BA61+BD61+BG61+BJ61+BM61+BN61+BQ61</f>
        <v>110</v>
      </c>
      <c r="BS61" s="30">
        <v>49</v>
      </c>
      <c r="BT61" s="32">
        <v>200</v>
      </c>
      <c r="BU61" s="4">
        <f>+BT61+BQ61+BN61+BM61+BJ61+BG61+BD61</f>
        <v>310</v>
      </c>
      <c r="BV61" s="30">
        <v>38</v>
      </c>
      <c r="BW61" s="31"/>
      <c r="BX61" s="4">
        <f>+BT61+BQ61+BN61+BM61+BJ61+BG61+BW61</f>
        <v>310</v>
      </c>
      <c r="BY61" s="30">
        <v>37</v>
      </c>
      <c r="BZ61" s="31"/>
      <c r="CA61" s="31"/>
      <c r="CB61" s="4">
        <f>+BJ61+BM61+BN61+BQ61+BT61+BW61+BZ61+CA61</f>
        <v>310</v>
      </c>
      <c r="CC61" s="30">
        <v>42</v>
      </c>
      <c r="CD61" s="31"/>
      <c r="CE61" s="4">
        <f>+CD61+CA61+BZ61+BW61+BT61+BQ61+BN61+BM61</f>
        <v>310</v>
      </c>
      <c r="CF61" s="30">
        <v>42</v>
      </c>
      <c r="CG61" s="31"/>
      <c r="CH61" s="31"/>
      <c r="CI61" s="4">
        <f>+CG61+CD61+CA61+BZ61+BT61+BQ61+BW61+CH61</f>
        <v>310</v>
      </c>
      <c r="CJ61" s="30">
        <v>42</v>
      </c>
      <c r="CK61" s="31"/>
      <c r="CL61" s="4">
        <f>+CH61+CG61+CD61+CA61+BZ61+BW61+BT61+CK61</f>
        <v>200</v>
      </c>
      <c r="CM61" s="30">
        <v>42</v>
      </c>
      <c r="CN61" s="31"/>
      <c r="CO61" s="31"/>
      <c r="CP61" s="4">
        <f>+CO61+CN61+CK61+CH61+CG61+CD61+CA61+BZ61+BW61</f>
        <v>0</v>
      </c>
      <c r="CQ61" s="30" t="s">
        <v>97</v>
      </c>
      <c r="CR61" s="31"/>
      <c r="CS61" s="4">
        <f>+CR61+CO61+CN61+CK61+CH61+CG61+CD61+CA61+BZ61</f>
        <v>0</v>
      </c>
      <c r="CT61" s="30" t="s">
        <v>97</v>
      </c>
      <c r="CU61" s="31"/>
      <c r="CV61" s="4">
        <f>+CU61+CR61+CO61+CN61+CK61+CH61+CG61+CD61</f>
        <v>0</v>
      </c>
      <c r="CW61" s="30" t="s">
        <v>97</v>
      </c>
      <c r="CX61" s="31"/>
      <c r="CY61" s="4">
        <f>+CX61+CU61+CR61+CO61+CN61+CK61+CH61+CG61</f>
        <v>0</v>
      </c>
      <c r="CZ61" s="30" t="s">
        <v>97</v>
      </c>
      <c r="DA61" s="31"/>
      <c r="DB61" s="31"/>
      <c r="DC61" s="4">
        <f>+DB61+DA61+CX61+CU61+CR61+CO61+CN61+CK61</f>
        <v>0</v>
      </c>
      <c r="DD61" s="30" t="s">
        <v>97</v>
      </c>
      <c r="DE61" s="31"/>
      <c r="DF61" s="4">
        <f>+DE61+DB61+DA61+CX61+CU61+CR61+CO61+CN61</f>
        <v>0</v>
      </c>
      <c r="DG61" s="30" t="s">
        <v>97</v>
      </c>
      <c r="DH61" s="31"/>
      <c r="DI61" s="31"/>
      <c r="DJ61" s="4">
        <f>+DI61+DH61+DE61+DB61+DA61+CX61+CU61+CR61</f>
        <v>0</v>
      </c>
      <c r="DK61" s="30" t="s">
        <v>97</v>
      </c>
      <c r="DL61" s="31"/>
      <c r="DM61" s="31"/>
      <c r="DN61" s="4">
        <f>+DM61+DL61+DI61+DH61+DE61+DB61+DA61+CX61+CU61</f>
        <v>0</v>
      </c>
      <c r="DO61" s="30" t="s">
        <v>97</v>
      </c>
      <c r="DP61" s="31"/>
      <c r="DQ61" s="4">
        <f>+DP61+DM61+DL61+DI61+DH61+DE61+DB61+DA61+CX61</f>
        <v>0</v>
      </c>
      <c r="DR61" s="30" t="s">
        <v>97</v>
      </c>
      <c r="DS61" s="31"/>
      <c r="DT61" s="4">
        <f>+DS61+DP61+DM61+DL61+DI61+DH61+DE61+DB61+DA61</f>
        <v>0</v>
      </c>
      <c r="DU61" s="30" t="s">
        <v>97</v>
      </c>
      <c r="DV61" s="31"/>
      <c r="DW61" s="4">
        <f>+DV61+DS61+DP61+DM61+DL61+DI61+DH61+DE61</f>
        <v>0</v>
      </c>
      <c r="DX61" s="30" t="s">
        <v>97</v>
      </c>
      <c r="DY61" s="31"/>
      <c r="DZ61" s="4">
        <f>+DY61+DV61+DS61+DP61+DM61+DL61+DI61+DH61</f>
        <v>0</v>
      </c>
      <c r="EA61" s="30" t="s">
        <v>97</v>
      </c>
    </row>
    <row r="62" spans="1:131" ht="15">
      <c r="A62" s="25">
        <v>37</v>
      </c>
      <c r="B62" s="1">
        <v>26</v>
      </c>
      <c r="C62" s="17" t="s">
        <v>21</v>
      </c>
      <c r="D62" s="11" t="s">
        <v>64</v>
      </c>
      <c r="E62" s="13">
        <v>70</v>
      </c>
      <c r="F62" s="11" t="s">
        <v>95</v>
      </c>
      <c r="G62" s="13">
        <v>150</v>
      </c>
      <c r="H62" s="11"/>
      <c r="I62" s="12"/>
      <c r="J62" s="11"/>
      <c r="K62" s="12"/>
      <c r="L62" s="11"/>
      <c r="M62" s="12"/>
      <c r="N62" s="6">
        <f>SUM(M62,K62,I62,G62,E62)</f>
        <v>220</v>
      </c>
      <c r="O62" s="6">
        <v>33</v>
      </c>
      <c r="P62" s="11"/>
      <c r="Q62" s="12"/>
      <c r="R62" s="14">
        <f>SUM(Q62,M62,K62,I62,G62,E62)</f>
        <v>220</v>
      </c>
      <c r="S62" s="24">
        <v>38</v>
      </c>
      <c r="T62" s="11"/>
      <c r="U62" s="12"/>
      <c r="V62" s="15">
        <f>SUM(U62,Q62,M62,K62,I62,G62)</f>
        <v>150</v>
      </c>
      <c r="W62" s="20">
        <v>38</v>
      </c>
      <c r="X62" s="11" t="s">
        <v>81</v>
      </c>
      <c r="Y62" s="13">
        <v>90</v>
      </c>
      <c r="Z62" s="16">
        <f>SUM(Y62,U62,Q62,M62,K62,I62)</f>
        <v>90</v>
      </c>
      <c r="AA62" s="22">
        <v>44</v>
      </c>
      <c r="AB62" s="11"/>
      <c r="AC62" s="13">
        <v>70</v>
      </c>
      <c r="AD62" s="4">
        <f>SUM(AC62,Y62)</f>
        <v>160</v>
      </c>
      <c r="AE62" s="6">
        <v>37</v>
      </c>
      <c r="AF62" s="11"/>
      <c r="AG62" s="28">
        <v>400</v>
      </c>
      <c r="AH62" s="12"/>
      <c r="AI62" s="4">
        <f>+AH62+AG62+AC62+Y62+U62+Q62+M62</f>
        <v>560</v>
      </c>
      <c r="AJ62" s="6">
        <v>32</v>
      </c>
      <c r="AK62" s="12"/>
      <c r="AL62" s="4">
        <f>+Q62+U62+Y62+AC62+AG62+AH62+AK62</f>
        <v>560</v>
      </c>
      <c r="AM62" s="30">
        <v>33</v>
      </c>
      <c r="AN62" s="31"/>
      <c r="AO62" s="31"/>
      <c r="AP62" s="4">
        <f>+U62+Y62+AC62+AG62+AH62+AK62+AN62+AO62</f>
        <v>560</v>
      </c>
      <c r="AQ62" s="30">
        <v>33</v>
      </c>
      <c r="AR62" s="31"/>
      <c r="AS62" s="31"/>
      <c r="AT62" s="4">
        <f>+Y62+AC62+AG62+AH62+AK62+AN62+AO62+AR62+AS62</f>
        <v>560</v>
      </c>
      <c r="AU62" s="30">
        <v>35</v>
      </c>
      <c r="AV62" s="31"/>
      <c r="AW62" s="31"/>
      <c r="AX62" s="4">
        <f>+AC62+AG62+AH62+AK62+AN62+AO62+AR62+AS62+AV62+AW62</f>
        <v>470</v>
      </c>
      <c r="AY62" s="30">
        <v>37</v>
      </c>
      <c r="AZ62" s="35">
        <v>200</v>
      </c>
      <c r="BA62" s="32">
        <v>150</v>
      </c>
      <c r="BB62" s="4">
        <f>+AG62+AH62+AK62+AN62+AO62+AR62+AS62+AV62+AW62+AZ62+BA62</f>
        <v>750</v>
      </c>
      <c r="BC62" s="30">
        <v>37</v>
      </c>
      <c r="BD62" s="31"/>
      <c r="BE62" s="4">
        <f>+AK62+AN62+AO62+AR62+AS62+AV62+AW62+AZ62+BA62+BD62</f>
        <v>350</v>
      </c>
      <c r="BF62" s="30">
        <v>46</v>
      </c>
      <c r="BG62" s="31"/>
      <c r="BH62" s="4">
        <f>+AN62+AO62+AR62+AS62+AV62+AW62+AZ62+BA62+BD62+BG62</f>
        <v>350</v>
      </c>
      <c r="BI62" s="30">
        <v>46</v>
      </c>
      <c r="BJ62" s="31"/>
      <c r="BK62" s="4">
        <f>+AR62+AS62+AV62+AW62+AZ62+BA62+BD62+BG62+BJ62</f>
        <v>350</v>
      </c>
      <c r="BL62" s="30">
        <v>41</v>
      </c>
      <c r="BM62" s="31"/>
      <c r="BN62" s="31"/>
      <c r="BO62" s="4">
        <f>+AV62+AW62+AZ62+BA62+BD62+BG62+BJ62+BM62+BN62</f>
        <v>350</v>
      </c>
      <c r="BP62" s="30">
        <v>40</v>
      </c>
      <c r="BQ62" s="32">
        <v>30</v>
      </c>
      <c r="BR62" s="4">
        <f>+AZ62+BA62+BD62+BG62+BJ62+BM62+BN62+BQ62</f>
        <v>380</v>
      </c>
      <c r="BS62" s="30">
        <v>38</v>
      </c>
      <c r="BT62" s="31"/>
      <c r="BU62" s="4">
        <f>+BT62+BQ62+BN62+BM62+BJ62+BG62+BD62</f>
        <v>30</v>
      </c>
      <c r="BV62" s="30">
        <v>45</v>
      </c>
      <c r="BW62" s="31"/>
      <c r="BX62" s="4">
        <f>+BT62+BQ62+BN62+BM62+BJ62+BG62+BW62</f>
        <v>30</v>
      </c>
      <c r="BY62" s="30">
        <v>43</v>
      </c>
      <c r="BZ62" s="31"/>
      <c r="CA62" s="31"/>
      <c r="CB62" s="4">
        <f>+BJ62+BM62+BN62+BQ62+BT62+BW62+BZ62+CA62</f>
        <v>30</v>
      </c>
      <c r="CC62" s="30">
        <v>46</v>
      </c>
      <c r="CD62" s="31"/>
      <c r="CE62" s="4">
        <f>+CD62+CA62+BZ62+BW62+BT62+BQ62+BN62+BM62</f>
        <v>30</v>
      </c>
      <c r="CF62" s="30">
        <v>47</v>
      </c>
      <c r="CG62" s="31"/>
      <c r="CH62" s="31"/>
      <c r="CI62" s="4">
        <f>+CG62+CD62+CA62+BZ62+BT62+BQ62+BW62+CH62</f>
        <v>30</v>
      </c>
      <c r="CJ62" s="30">
        <v>46</v>
      </c>
      <c r="CK62" s="31"/>
      <c r="CL62" s="4">
        <f>+CH62+CG62+CD62+CA62+BZ62+BW62+BT62+CK62</f>
        <v>0</v>
      </c>
      <c r="CM62" s="30" t="s">
        <v>97</v>
      </c>
      <c r="CN62" s="31"/>
      <c r="CO62" s="31"/>
      <c r="CP62" s="4">
        <f>+CO62+CN62+CK62+CH62+CG62+CD62+CA62+BZ62+BW62</f>
        <v>0</v>
      </c>
      <c r="CQ62" s="30" t="s">
        <v>97</v>
      </c>
      <c r="CR62" s="31"/>
      <c r="CS62" s="4">
        <f>+CR62+CO62+CN62+CK62+CH62+CG62+CD62+CA62+BZ62</f>
        <v>0</v>
      </c>
      <c r="CT62" s="30" t="s">
        <v>97</v>
      </c>
      <c r="CU62" s="31"/>
      <c r="CV62" s="4">
        <f>+CU62+CR62+CO62+CN62+CK62+CH62+CG62+CD62</f>
        <v>0</v>
      </c>
      <c r="CW62" s="30" t="s">
        <v>97</v>
      </c>
      <c r="CX62" s="31"/>
      <c r="CY62" s="4">
        <f>+CX62+CU62+CR62+CO62+CN62+CK62+CH62+CG62</f>
        <v>0</v>
      </c>
      <c r="CZ62" s="30" t="s">
        <v>97</v>
      </c>
      <c r="DA62" s="31"/>
      <c r="DB62" s="31"/>
      <c r="DC62" s="4">
        <f>+DB62+DA62+CX62+CU62+CR62+CO62+CN62+CK62</f>
        <v>0</v>
      </c>
      <c r="DD62" s="30" t="s">
        <v>97</v>
      </c>
      <c r="DE62" s="31"/>
      <c r="DF62" s="4">
        <f>+DE62+DB62+DA62+CX62+CU62+CR62+CO62+CN62</f>
        <v>0</v>
      </c>
      <c r="DG62" s="30" t="s">
        <v>97</v>
      </c>
      <c r="DH62" s="31"/>
      <c r="DI62" s="31"/>
      <c r="DJ62" s="4">
        <f>+DI62+DH62+DE62+DB62+DA62+CX62+CU62+CR62</f>
        <v>0</v>
      </c>
      <c r="DK62" s="30" t="s">
        <v>97</v>
      </c>
      <c r="DL62" s="31"/>
      <c r="DM62" s="31"/>
      <c r="DN62" s="4">
        <f>+DM62+DL62+DI62+DH62+DE62+DB62+DA62+CX62+CU62</f>
        <v>0</v>
      </c>
      <c r="DO62" s="30" t="s">
        <v>97</v>
      </c>
      <c r="DP62" s="31"/>
      <c r="DQ62" s="4">
        <f>+DP62+DM62+DL62+DI62+DH62+DE62+DB62+DA62+CX62</f>
        <v>0</v>
      </c>
      <c r="DR62" s="30" t="s">
        <v>97</v>
      </c>
      <c r="DS62" s="31"/>
      <c r="DT62" s="4">
        <f>+DS62+DP62+DM62+DL62+DI62+DH62+DE62+DB62+DA62</f>
        <v>0</v>
      </c>
      <c r="DU62" s="30" t="s">
        <v>97</v>
      </c>
      <c r="DV62" s="31"/>
      <c r="DW62" s="4">
        <f>+DV62+DS62+DP62+DM62+DL62+DI62+DH62+DE62</f>
        <v>0</v>
      </c>
      <c r="DX62" s="30" t="s">
        <v>97</v>
      </c>
      <c r="DY62" s="31"/>
      <c r="DZ62" s="4">
        <f>+DY62+DV62+DS62+DP62+DM62+DL62+DI62+DH62</f>
        <v>0</v>
      </c>
      <c r="EA62" s="30" t="s">
        <v>97</v>
      </c>
    </row>
    <row r="63" spans="1:131" ht="15">
      <c r="A63" s="25">
        <v>29</v>
      </c>
      <c r="B63" s="1">
        <v>61</v>
      </c>
      <c r="C63" s="17" t="s">
        <v>49</v>
      </c>
      <c r="D63" s="11"/>
      <c r="E63" s="12"/>
      <c r="F63" s="11"/>
      <c r="G63" s="12"/>
      <c r="H63" s="11"/>
      <c r="I63" s="12"/>
      <c r="J63" s="11"/>
      <c r="K63" s="12"/>
      <c r="L63" s="11"/>
      <c r="M63" s="12"/>
      <c r="N63" s="6">
        <f>SUM(M63,K63,I63,G63,E63)</f>
        <v>0</v>
      </c>
      <c r="O63" s="6" t="s">
        <v>97</v>
      </c>
      <c r="P63" s="11"/>
      <c r="Q63" s="12"/>
      <c r="R63" s="14">
        <f>SUM(Q63,M63,K63,I63,G63,E63)</f>
        <v>0</v>
      </c>
      <c r="S63" s="24" t="s">
        <v>97</v>
      </c>
      <c r="T63" s="11" t="s">
        <v>60</v>
      </c>
      <c r="U63" s="13">
        <v>200</v>
      </c>
      <c r="V63" s="15">
        <f>SUM(U63,Q63,M63,K63,I63,G63)</f>
        <v>200</v>
      </c>
      <c r="W63" s="20">
        <v>37</v>
      </c>
      <c r="X63" s="11" t="s">
        <v>62</v>
      </c>
      <c r="Y63" s="13">
        <v>190</v>
      </c>
      <c r="Z63" s="16">
        <f>SUM(Y63,U63,Q63,M63,K63,I63)</f>
        <v>390</v>
      </c>
      <c r="AA63" s="22">
        <v>32</v>
      </c>
      <c r="AB63" s="11"/>
      <c r="AC63" s="12"/>
      <c r="AD63" s="4">
        <f>SUM(AC63,Y63,U63,Q63,M63,K63)</f>
        <v>390</v>
      </c>
      <c r="AE63" s="6">
        <v>29</v>
      </c>
      <c r="AF63" s="11"/>
      <c r="AG63" s="12"/>
      <c r="AH63" s="12"/>
      <c r="AI63" s="4">
        <f>+AH63+AG63+AC63+Y63+U63+Q63+M63</f>
        <v>390</v>
      </c>
      <c r="AJ63" s="6">
        <v>37</v>
      </c>
      <c r="AK63" s="12"/>
      <c r="AL63" s="4">
        <f>+Q63+U63+Y63+AC63+AG63+AH63+AK63</f>
        <v>390</v>
      </c>
      <c r="AM63" s="30">
        <v>37</v>
      </c>
      <c r="AN63" s="31"/>
      <c r="AO63" s="31"/>
      <c r="AP63" s="4">
        <f>+U63+Y63+AC63+AG63+AH63+AK63+AN63+AO63</f>
        <v>390</v>
      </c>
      <c r="AQ63" s="30">
        <v>39</v>
      </c>
      <c r="AR63" s="31"/>
      <c r="AS63" s="31"/>
      <c r="AT63" s="4">
        <f>+Y63+AC63+AG63+AH63+AK63+AN63+AO63+AR63+AS63</f>
        <v>190</v>
      </c>
      <c r="AU63" s="30">
        <v>45</v>
      </c>
      <c r="AV63" s="31"/>
      <c r="AW63" s="31"/>
      <c r="AX63" s="4">
        <f>+AC63+AG63+AH63+AK63+AN63+AO63+AR63+AS63+AV63+AW63</f>
        <v>0</v>
      </c>
      <c r="AY63" s="6" t="s">
        <v>97</v>
      </c>
      <c r="AZ63" s="35">
        <v>350</v>
      </c>
      <c r="BA63" s="13">
        <v>450</v>
      </c>
      <c r="BB63" s="4">
        <f>+AG63+AH63+AK63+AN63+AO63+AR63+AS63+AV63+AW63+AZ63+BA63</f>
        <v>800</v>
      </c>
      <c r="BC63" s="30">
        <v>35</v>
      </c>
      <c r="BD63" s="13">
        <v>500</v>
      </c>
      <c r="BE63" s="4">
        <f>+AK63+AN63+AO63+AR63+AS63+AV63+AW63+AZ63+BA63+BD63</f>
        <v>1300</v>
      </c>
      <c r="BF63" s="30">
        <v>27</v>
      </c>
      <c r="BG63" s="13">
        <v>650</v>
      </c>
      <c r="BH63" s="4">
        <f>+AN63+AO63+AR63+AS63+AV63+AW63+AZ63+BA63+BD63+BG63</f>
        <v>1950</v>
      </c>
      <c r="BI63" s="30">
        <v>21</v>
      </c>
      <c r="BJ63" s="13">
        <v>670</v>
      </c>
      <c r="BK63" s="4">
        <f>+AR63+AS63+AV63+AW63+AZ63+BA63+BD63+BG63+BJ63</f>
        <v>2620</v>
      </c>
      <c r="BL63" s="26">
        <v>14</v>
      </c>
      <c r="BM63" s="35">
        <v>350</v>
      </c>
      <c r="BN63" s="13">
        <v>640</v>
      </c>
      <c r="BO63" s="4">
        <f>+AV63+AW63+AZ63+BA63+BD63+BG63+BJ63+BM63+BN63</f>
        <v>3610</v>
      </c>
      <c r="BP63" s="26">
        <v>10</v>
      </c>
      <c r="BQ63" s="31"/>
      <c r="BR63" s="4">
        <f>+AZ63+BA63+BD63+BG63+BJ63+BM63+BN63+BQ63</f>
        <v>3610</v>
      </c>
      <c r="BS63" s="26">
        <v>11</v>
      </c>
      <c r="BT63" s="31"/>
      <c r="BU63" s="4">
        <f>+BT63+BQ63+BN63+BM63+BJ63+BG63+BD63</f>
        <v>2810</v>
      </c>
      <c r="BV63" s="26">
        <v>11</v>
      </c>
      <c r="BW63" s="31"/>
      <c r="BX63" s="4">
        <f>+BT63+BQ63+BN63+BM63+BJ63+BG63+BW63</f>
        <v>2310</v>
      </c>
      <c r="BY63" s="30">
        <v>17</v>
      </c>
      <c r="BZ63" s="31"/>
      <c r="CA63" s="31"/>
      <c r="CB63" s="4">
        <f>+BJ63+BM63+BN63+BQ63+BT63+BW63+BZ63+CA63</f>
        <v>1660</v>
      </c>
      <c r="CC63" s="30">
        <v>25</v>
      </c>
      <c r="CD63" s="31"/>
      <c r="CE63" s="4">
        <f>+CD63+CA63+BZ63+BW63+BT63+BQ63+BN63+BM63</f>
        <v>990</v>
      </c>
      <c r="CF63" s="30">
        <v>31</v>
      </c>
      <c r="CG63" s="31"/>
      <c r="CH63" s="31"/>
      <c r="CI63" s="4">
        <f>+CG63+CD63+CA63+BZ63+BT63+BQ63+BW63+CH63</f>
        <v>0</v>
      </c>
      <c r="CJ63" s="30" t="s">
        <v>97</v>
      </c>
      <c r="CK63" s="31"/>
      <c r="CL63" s="4">
        <f>+CH63+CG63+CD63+CA63+BZ63+BW63+BT63+CK63</f>
        <v>0</v>
      </c>
      <c r="CM63" s="30" t="s">
        <v>97</v>
      </c>
      <c r="CN63" s="31"/>
      <c r="CO63" s="31"/>
      <c r="CP63" s="4">
        <f>+CO63+CN63+CK63+CH63+CG63+CD63+CA63+BZ63+BW63</f>
        <v>0</v>
      </c>
      <c r="CQ63" s="30" t="s">
        <v>97</v>
      </c>
      <c r="CR63" s="31"/>
      <c r="CS63" s="4">
        <f>+CR63+CO63+CN63+CK63+CH63+CG63+CD63+CA63+BZ63</f>
        <v>0</v>
      </c>
      <c r="CT63" s="30" t="s">
        <v>97</v>
      </c>
      <c r="CU63" s="31"/>
      <c r="CV63" s="4">
        <f>+CU63+CR63+CO63+CN63+CK63+CH63+CG63+CD63</f>
        <v>0</v>
      </c>
      <c r="CW63" s="30" t="s">
        <v>97</v>
      </c>
      <c r="CX63" s="31"/>
      <c r="CY63" s="4">
        <f>+CX63+CU63+CR63+CO63+CN63+CK63+CH63+CG63</f>
        <v>0</v>
      </c>
      <c r="CZ63" s="30" t="s">
        <v>97</v>
      </c>
      <c r="DA63" s="31"/>
      <c r="DB63" s="31"/>
      <c r="DC63" s="4">
        <f>+DB63+DA63+CX63+CU63+CR63+CO63+CN63+CK63</f>
        <v>0</v>
      </c>
      <c r="DD63" s="30" t="s">
        <v>97</v>
      </c>
      <c r="DE63" s="31"/>
      <c r="DF63" s="4">
        <f>+DE63+DB63+DA63+CX63+CU63+CR63+CO63+CN63</f>
        <v>0</v>
      </c>
      <c r="DG63" s="30" t="s">
        <v>97</v>
      </c>
      <c r="DH63" s="31"/>
      <c r="DI63" s="31"/>
      <c r="DJ63" s="4">
        <f>+DI63+DH63+DE63+DB63+DA63+CX63+CU63+CR63</f>
        <v>0</v>
      </c>
      <c r="DK63" s="30" t="s">
        <v>97</v>
      </c>
      <c r="DL63" s="31"/>
      <c r="DM63" s="31"/>
      <c r="DN63" s="4">
        <f>+DM63+DL63+DI63+DH63+DE63+DB63+DA63+CX63+CU63</f>
        <v>0</v>
      </c>
      <c r="DO63" s="30" t="s">
        <v>97</v>
      </c>
      <c r="DP63" s="31"/>
      <c r="DQ63" s="4">
        <f>+DP63+DM63+DL63+DI63+DH63+DE63+DB63+DA63+CX63</f>
        <v>0</v>
      </c>
      <c r="DR63" s="30" t="s">
        <v>97</v>
      </c>
      <c r="DS63" s="31"/>
      <c r="DT63" s="4">
        <f>+DS63+DP63+DM63+DL63+DI63+DH63+DE63+DB63+DA63</f>
        <v>0</v>
      </c>
      <c r="DU63" s="30" t="s">
        <v>97</v>
      </c>
      <c r="DV63" s="31"/>
      <c r="DW63" s="4">
        <f>+DV63+DS63+DP63+DM63+DL63+DI63+DH63+DE63</f>
        <v>0</v>
      </c>
      <c r="DX63" s="30" t="s">
        <v>97</v>
      </c>
      <c r="DY63" s="31"/>
      <c r="DZ63" s="4">
        <f>+DY63+DV63+DS63+DP63+DM63+DL63+DI63+DH63</f>
        <v>0</v>
      </c>
      <c r="EA63" s="30" t="s">
        <v>97</v>
      </c>
    </row>
    <row r="64" spans="1:131" ht="15">
      <c r="A64" s="25">
        <v>53</v>
      </c>
      <c r="B64" s="1">
        <v>9</v>
      </c>
      <c r="C64" s="17" t="s">
        <v>147</v>
      </c>
      <c r="D64" s="11" t="s">
        <v>60</v>
      </c>
      <c r="E64" s="13">
        <v>200</v>
      </c>
      <c r="F64" s="11" t="s">
        <v>60</v>
      </c>
      <c r="G64" s="13">
        <v>200</v>
      </c>
      <c r="H64" s="11"/>
      <c r="I64" s="12"/>
      <c r="J64" s="11"/>
      <c r="K64" s="12"/>
      <c r="L64" s="11"/>
      <c r="M64" s="12"/>
      <c r="N64" s="6">
        <f>SUM(M64,K64,I64,G64,E64)</f>
        <v>400</v>
      </c>
      <c r="O64" s="6">
        <v>26</v>
      </c>
      <c r="P64" s="11"/>
      <c r="Q64" s="12"/>
      <c r="R64" s="14">
        <f>SUM(Q64,M64,K64,I64,G64,E64)</f>
        <v>400</v>
      </c>
      <c r="S64" s="24">
        <v>29</v>
      </c>
      <c r="T64" s="11"/>
      <c r="U64" s="12"/>
      <c r="V64" s="15">
        <f>SUM(U64,Q64,M64,K64,I64,G64)</f>
        <v>200</v>
      </c>
      <c r="W64" s="20">
        <v>35</v>
      </c>
      <c r="X64" s="11"/>
      <c r="Y64" s="12"/>
      <c r="Z64" s="16">
        <f>SUM(Y64,U64,Q64,M64,K64,I64)</f>
        <v>0</v>
      </c>
      <c r="AA64" s="22" t="s">
        <v>97</v>
      </c>
      <c r="AB64" s="11"/>
      <c r="AC64" s="12"/>
      <c r="AD64" s="4">
        <f>SUM(AC64,Y64,U64,Q64,M64,K64)</f>
        <v>0</v>
      </c>
      <c r="AE64" s="6" t="s">
        <v>97</v>
      </c>
      <c r="AF64" s="11"/>
      <c r="AG64" s="12"/>
      <c r="AH64" s="12"/>
      <c r="AI64" s="4">
        <f>+AH64+AG64+AC64+Y64+U64+Q64+M64</f>
        <v>0</v>
      </c>
      <c r="AJ64" s="6" t="s">
        <v>97</v>
      </c>
      <c r="AK64" s="12"/>
      <c r="AL64" s="4">
        <f>+Q64+U64+Y64+AC64+AG64+AH64+AK64</f>
        <v>0</v>
      </c>
      <c r="AM64" s="30" t="s">
        <v>97</v>
      </c>
      <c r="AN64" s="31"/>
      <c r="AO64" s="31"/>
      <c r="AP64" s="4">
        <f>+U64+Y64+AC64+AG64+AH64+AK64+AN64+AO64</f>
        <v>0</v>
      </c>
      <c r="AQ64" s="6" t="s">
        <v>97</v>
      </c>
      <c r="AR64" s="31"/>
      <c r="AS64" s="31"/>
      <c r="AT64" s="4">
        <f>+Y64+AC64+AG64+AH64+AK64+AN64+AO64+AR64+AS64</f>
        <v>0</v>
      </c>
      <c r="AU64" s="6" t="s">
        <v>97</v>
      </c>
      <c r="AV64" s="31"/>
      <c r="AW64" s="31"/>
      <c r="AX64" s="4">
        <f>+AC64+AG64+AH64+AK64+AN64+AO64+AR64+AS64+AV64+AW64</f>
        <v>0</v>
      </c>
      <c r="AY64" s="6" t="s">
        <v>97</v>
      </c>
      <c r="AZ64" s="31"/>
      <c r="BA64" s="31"/>
      <c r="BB64" s="4">
        <f>+AG64+AH64+AK64+AN64+AO64+AR64+AS64+AV64+AW64+AZ64+BA64</f>
        <v>0</v>
      </c>
      <c r="BC64" s="6" t="s">
        <v>97</v>
      </c>
      <c r="BD64" s="32">
        <v>200</v>
      </c>
      <c r="BE64" s="4">
        <f>+AK64+AN64+AO64+AR64+AS64+AV64+AW64+AZ64+BA64+BD64</f>
        <v>200</v>
      </c>
      <c r="BF64" s="30">
        <v>50</v>
      </c>
      <c r="BG64" s="32">
        <v>450</v>
      </c>
      <c r="BH64" s="4">
        <f>+AN64+AO64+AR64+AS64+AV64+AW64+AZ64+BA64+BD64+BG64</f>
        <v>650</v>
      </c>
      <c r="BI64" s="30">
        <v>35</v>
      </c>
      <c r="BJ64" s="13">
        <v>640</v>
      </c>
      <c r="BK64" s="4">
        <f>+AR64+AS64+AV64+AW64+AZ64+BA64+BD64+BG64+BJ64</f>
        <v>1290</v>
      </c>
      <c r="BL64" s="30">
        <v>28</v>
      </c>
      <c r="BM64" s="35">
        <v>200</v>
      </c>
      <c r="BN64" s="13">
        <v>400</v>
      </c>
      <c r="BO64" s="4">
        <f>+AV64+AW64+AZ64+BA64+BD64+BG64+BJ64+BM64+BN64</f>
        <v>1890</v>
      </c>
      <c r="BP64" s="30">
        <v>23</v>
      </c>
      <c r="BQ64" s="31"/>
      <c r="BR64" s="4">
        <f>+AZ64+BA64+BD64+BG64+BJ64+BM64+BN64+BQ64</f>
        <v>1890</v>
      </c>
      <c r="BS64" s="30">
        <v>20</v>
      </c>
      <c r="BT64" s="31"/>
      <c r="BU64" s="4">
        <f>+BT64+BQ64+BN64+BM64+BJ64+BG64+BD64</f>
        <v>1890</v>
      </c>
      <c r="BV64" s="30">
        <v>20</v>
      </c>
      <c r="BW64" s="31"/>
      <c r="BX64" s="4">
        <f>+BT64+BQ64+BN64+BM64+BJ64+BG64+BW64</f>
        <v>1690</v>
      </c>
      <c r="BY64" s="30">
        <v>22</v>
      </c>
      <c r="BZ64" s="31"/>
      <c r="CA64" s="31"/>
      <c r="CB64" s="4">
        <f>+BJ64+BM64+BN64+BQ64+BT64+BW64+BZ64+CA64</f>
        <v>1240</v>
      </c>
      <c r="CC64" s="30">
        <v>29</v>
      </c>
      <c r="CD64" s="31"/>
      <c r="CE64" s="4">
        <f>+CD64+CA64+BZ64+BW64+BT64+BQ64+BN64+BM64</f>
        <v>600</v>
      </c>
      <c r="CF64" s="30">
        <v>36</v>
      </c>
      <c r="CG64" s="31"/>
      <c r="CH64" s="31"/>
      <c r="CI64" s="4">
        <f>+CG64+CD64+CA64+BZ64+BT64+BQ64+BW64+CH64</f>
        <v>0</v>
      </c>
      <c r="CJ64" s="30" t="s">
        <v>97</v>
      </c>
      <c r="CK64" s="31"/>
      <c r="CL64" s="4">
        <f>+CH64+CG64+CD64+CA64+BZ64+BW64+BT64+CK64</f>
        <v>0</v>
      </c>
      <c r="CM64" s="30" t="s">
        <v>97</v>
      </c>
      <c r="CN64" s="31"/>
      <c r="CO64" s="31"/>
      <c r="CP64" s="4">
        <f>+CO64+CN64+CK64+CH64+CG64+CD64+CA64+BZ64+BW64</f>
        <v>0</v>
      </c>
      <c r="CQ64" s="30" t="s">
        <v>97</v>
      </c>
      <c r="CR64" s="31"/>
      <c r="CS64" s="4">
        <f>+CR64+CO64+CN64+CK64+CH64+CG64+CD64+CA64+BZ64</f>
        <v>0</v>
      </c>
      <c r="CT64" s="30" t="s">
        <v>97</v>
      </c>
      <c r="CU64" s="31"/>
      <c r="CV64" s="4">
        <f>+CU64+CR64+CO64+CN64+CK64+CH64+CG64+CD64</f>
        <v>0</v>
      </c>
      <c r="CW64" s="30" t="s">
        <v>97</v>
      </c>
      <c r="CX64" s="31"/>
      <c r="CY64" s="4">
        <f>+CX64+CU64+CR64+CO64+CN64+CK64+CH64+CG64</f>
        <v>0</v>
      </c>
      <c r="CZ64" s="30" t="s">
        <v>97</v>
      </c>
      <c r="DA64" s="31"/>
      <c r="DB64" s="31"/>
      <c r="DC64" s="4">
        <f>+DB64+DA64+CX64+CU64+CR64+CO64+CN64+CK64</f>
        <v>0</v>
      </c>
      <c r="DD64" s="30" t="s">
        <v>97</v>
      </c>
      <c r="DE64" s="31"/>
      <c r="DF64" s="4">
        <f>+DE64+DB64+DA64+CX64+CU64+CR64+CO64+CN64</f>
        <v>0</v>
      </c>
      <c r="DG64" s="30" t="s">
        <v>97</v>
      </c>
      <c r="DH64" s="31"/>
      <c r="DI64" s="31"/>
      <c r="DJ64" s="4">
        <f>+DI64+DH64+DE64+DB64+DA64+CX64+CU64+CR64</f>
        <v>0</v>
      </c>
      <c r="DK64" s="30" t="s">
        <v>97</v>
      </c>
      <c r="DL64" s="31"/>
      <c r="DM64" s="31"/>
      <c r="DN64" s="4">
        <f>+DM64+DL64+DI64+DH64+DE64+DB64+DA64+CX64+CU64</f>
        <v>0</v>
      </c>
      <c r="DO64" s="30" t="s">
        <v>97</v>
      </c>
      <c r="DP64" s="31"/>
      <c r="DQ64" s="4">
        <f>+DP64+DM64+DL64+DI64+DH64+DE64+DB64+DA64+CX64</f>
        <v>0</v>
      </c>
      <c r="DR64" s="30" t="s">
        <v>97</v>
      </c>
      <c r="DS64" s="31"/>
      <c r="DT64" s="4">
        <f>+DS64+DP64+DM64+DL64+DI64+DH64+DE64+DB64+DA64</f>
        <v>0</v>
      </c>
      <c r="DU64" s="30" t="s">
        <v>97</v>
      </c>
      <c r="DV64" s="31"/>
      <c r="DW64" s="4">
        <f>+DV64+DS64+DP64+DM64+DL64+DI64+DH64+DE64</f>
        <v>0</v>
      </c>
      <c r="DX64" s="30" t="s">
        <v>97</v>
      </c>
      <c r="DY64" s="31"/>
      <c r="DZ64" s="4">
        <f>+DY64+DV64+DS64+DP64+DM64+DL64+DI64+DH64</f>
        <v>0</v>
      </c>
      <c r="EA64" s="30" t="s">
        <v>97</v>
      </c>
    </row>
    <row r="65" spans="1:131" ht="15">
      <c r="A65" s="25">
        <v>56</v>
      </c>
      <c r="B65" s="1">
        <v>36</v>
      </c>
      <c r="C65" s="17" t="s">
        <v>155</v>
      </c>
      <c r="D65" s="11" t="s">
        <v>61</v>
      </c>
      <c r="E65" s="13">
        <v>150</v>
      </c>
      <c r="F65" s="11"/>
      <c r="G65" s="12"/>
      <c r="H65" s="11"/>
      <c r="I65" s="12"/>
      <c r="J65" s="11"/>
      <c r="K65" s="12"/>
      <c r="L65" s="11"/>
      <c r="M65" s="12"/>
      <c r="N65" s="6">
        <f>SUM(M65,K65,I65,G65,E65)</f>
        <v>150</v>
      </c>
      <c r="O65" s="6">
        <v>36</v>
      </c>
      <c r="P65" s="11"/>
      <c r="Q65" s="12"/>
      <c r="R65" s="14">
        <f>SUM(Q65,M65,K65,I65,G65,E65)</f>
        <v>150</v>
      </c>
      <c r="S65" s="24">
        <v>41</v>
      </c>
      <c r="T65" s="11"/>
      <c r="U65" s="12"/>
      <c r="V65" s="15">
        <f>SUM(U65,Q65,M65,K65,I65,G65)</f>
        <v>0</v>
      </c>
      <c r="W65" s="20" t="s">
        <v>97</v>
      </c>
      <c r="X65" s="11"/>
      <c r="Y65" s="12"/>
      <c r="Z65" s="16">
        <f>SUM(Y65,U65,Q65,M65,K65,I65)</f>
        <v>0</v>
      </c>
      <c r="AA65" s="22" t="s">
        <v>97</v>
      </c>
      <c r="AB65" s="11"/>
      <c r="AC65" s="12"/>
      <c r="AD65" s="4">
        <f>SUM(AC65,Y65,U65,Q65,M65,K65)</f>
        <v>0</v>
      </c>
      <c r="AE65" s="6" t="s">
        <v>97</v>
      </c>
      <c r="AF65" s="11"/>
      <c r="AG65" s="12"/>
      <c r="AH65" s="12"/>
      <c r="AI65" s="4">
        <f>+AH65+AG65+AC65+Y65+U65+Q65+M65</f>
        <v>0</v>
      </c>
      <c r="AJ65" s="6" t="s">
        <v>97</v>
      </c>
      <c r="AK65" s="12"/>
      <c r="AL65" s="4">
        <f>+Q65+U65+Y65+AC65+AG65+AH65+AK65</f>
        <v>0</v>
      </c>
      <c r="AM65" s="30" t="s">
        <v>97</v>
      </c>
      <c r="AN65" s="31"/>
      <c r="AO65" s="31"/>
      <c r="AP65" s="4">
        <f>+U65+Y65+AC65+AG65+AH65+AK65+AN65+AO65</f>
        <v>0</v>
      </c>
      <c r="AQ65" s="6" t="s">
        <v>97</v>
      </c>
      <c r="AR65" s="31"/>
      <c r="AS65" s="31"/>
      <c r="AT65" s="4">
        <f>+Y65+AC65+AG65+AH65+AK65+AN65+AO65+AR65+AS65</f>
        <v>0</v>
      </c>
      <c r="AU65" s="6" t="s">
        <v>97</v>
      </c>
      <c r="AV65" s="31"/>
      <c r="AW65" s="31"/>
      <c r="AX65" s="4">
        <f>+AC65+AG65+AH65+AK65+AN65+AO65+AR65+AS65+AV65+AW65</f>
        <v>0</v>
      </c>
      <c r="AY65" s="6" t="s">
        <v>97</v>
      </c>
      <c r="AZ65" s="31"/>
      <c r="BA65" s="31"/>
      <c r="BB65" s="4">
        <f>+AG65+AH65+AK65+AN65+AO65+AR65+AS65+AV65+AW65+AZ65+BA65</f>
        <v>0</v>
      </c>
      <c r="BC65" s="6" t="s">
        <v>97</v>
      </c>
      <c r="BD65" s="31"/>
      <c r="BE65" s="4">
        <f>+AK65+AN65+AO65+AR65+AS65+AV65+AW65+AZ65+BA65+BD65</f>
        <v>0</v>
      </c>
      <c r="BF65" s="30" t="s">
        <v>97</v>
      </c>
      <c r="BG65" s="31"/>
      <c r="BH65" s="4">
        <f>+AN65+AO65+AR65+AS65+AV65+AW65+AZ65+BA65+BD65+BG65</f>
        <v>0</v>
      </c>
      <c r="BI65" s="30" t="s">
        <v>97</v>
      </c>
      <c r="BJ65" s="31"/>
      <c r="BK65" s="4">
        <f>+AR65+AS65+AV65+AW65+AZ65+BA65+BD65+BG65+BJ65</f>
        <v>0</v>
      </c>
      <c r="BL65" s="30" t="s">
        <v>97</v>
      </c>
      <c r="BM65" s="35">
        <v>200</v>
      </c>
      <c r="BN65" s="32">
        <v>250</v>
      </c>
      <c r="BO65" s="4">
        <f>+AV65+AW65+AZ65+BA65+BD65+BG65+BJ65+BM65+BN65</f>
        <v>450</v>
      </c>
      <c r="BP65" s="30">
        <v>35</v>
      </c>
      <c r="BQ65" s="31"/>
      <c r="BR65" s="4">
        <f>+AZ65+BA65+BD65+BG65+BJ65+BM65+BN65+BQ65</f>
        <v>450</v>
      </c>
      <c r="BS65" s="30">
        <v>35</v>
      </c>
      <c r="BT65" s="31"/>
      <c r="BU65" s="4">
        <f>+BT65+BQ65+BN65+BM65+BJ65+BG65+BD65</f>
        <v>450</v>
      </c>
      <c r="BV65" s="30">
        <v>36</v>
      </c>
      <c r="BW65" s="31"/>
      <c r="BX65" s="4">
        <f>+BT65+BQ65+BN65+BM65+BJ65+BG65+BW65</f>
        <v>450</v>
      </c>
      <c r="BY65" s="30">
        <v>34</v>
      </c>
      <c r="BZ65" s="31"/>
      <c r="CA65" s="31"/>
      <c r="CB65" s="4">
        <f>+BJ65+BM65+BN65+BQ65+BT65+BW65+BZ65+CA65</f>
        <v>450</v>
      </c>
      <c r="CC65" s="30">
        <v>39</v>
      </c>
      <c r="CD65" s="31"/>
      <c r="CE65" s="4">
        <f>+CD65+CA65+BZ65+BW65+BT65+BQ65+BN65+BM65</f>
        <v>450</v>
      </c>
      <c r="CF65" s="30">
        <v>39</v>
      </c>
      <c r="CG65" s="31"/>
      <c r="CH65" s="31"/>
      <c r="CI65" s="4">
        <f>+CG65+CD65+CA65+BZ65+BT65+BQ65+BW65+CH65</f>
        <v>0</v>
      </c>
      <c r="CJ65" s="30" t="s">
        <v>97</v>
      </c>
      <c r="CK65" s="31"/>
      <c r="CL65" s="4">
        <f>+CH65+CG65+CD65+CA65+BZ65+BW65+BT65+CK65</f>
        <v>0</v>
      </c>
      <c r="CM65" s="30" t="s">
        <v>97</v>
      </c>
      <c r="CN65" s="31"/>
      <c r="CO65" s="31"/>
      <c r="CP65" s="4">
        <f>+CO65+CN65+CK65+CH65+CG65+CD65+CA65+BZ65+BW65</f>
        <v>0</v>
      </c>
      <c r="CQ65" s="30" t="s">
        <v>97</v>
      </c>
      <c r="CR65" s="31"/>
      <c r="CS65" s="4">
        <f>+CR65+CO65+CN65+CK65+CH65+CG65+CD65+CA65+BZ65</f>
        <v>0</v>
      </c>
      <c r="CT65" s="30" t="s">
        <v>97</v>
      </c>
      <c r="CU65" s="31"/>
      <c r="CV65" s="4">
        <f>+CU65+CR65+CO65+CN65+CK65+CH65+CG65+CD65</f>
        <v>0</v>
      </c>
      <c r="CW65" s="30" t="s">
        <v>97</v>
      </c>
      <c r="CX65" s="31"/>
      <c r="CY65" s="4">
        <f>+CX65+CU65+CR65+CO65+CN65+CK65+CH65+CG65</f>
        <v>0</v>
      </c>
      <c r="CZ65" s="30" t="s">
        <v>97</v>
      </c>
      <c r="DA65" s="31"/>
      <c r="DB65" s="31"/>
      <c r="DC65" s="4">
        <f>+DB65+DA65+CX65+CU65+CR65+CO65+CN65+CK65</f>
        <v>0</v>
      </c>
      <c r="DD65" s="30" t="s">
        <v>97</v>
      </c>
      <c r="DE65" s="31"/>
      <c r="DF65" s="4">
        <f>+DE65+DB65+DA65+CX65+CU65+CR65+CO65+CN65</f>
        <v>0</v>
      </c>
      <c r="DG65" s="30" t="s">
        <v>97</v>
      </c>
      <c r="DH65" s="31"/>
      <c r="DI65" s="31"/>
      <c r="DJ65" s="4">
        <f>+DI65+DH65+DE65+DB65+DA65+CX65+CU65+CR65</f>
        <v>0</v>
      </c>
      <c r="DK65" s="30" t="s">
        <v>97</v>
      </c>
      <c r="DL65" s="31"/>
      <c r="DM65" s="31"/>
      <c r="DN65" s="4">
        <f>+DM65+DL65+DI65+DH65+DE65+DB65+DA65+CX65+CU65</f>
        <v>0</v>
      </c>
      <c r="DO65" s="30" t="s">
        <v>97</v>
      </c>
      <c r="DP65" s="31"/>
      <c r="DQ65" s="4">
        <f>+DP65+DM65+DL65+DI65+DH65+DE65+DB65+DA65+CX65</f>
        <v>0</v>
      </c>
      <c r="DR65" s="30" t="s">
        <v>97</v>
      </c>
      <c r="DS65" s="31"/>
      <c r="DT65" s="4">
        <f>+DS65+DP65+DM65+DL65+DI65+DH65+DE65+DB65+DA65</f>
        <v>0</v>
      </c>
      <c r="DU65" s="30" t="s">
        <v>97</v>
      </c>
      <c r="DV65" s="31"/>
      <c r="DW65" s="4">
        <f>+DV65+DS65+DP65+DM65+DL65+DI65+DH65+DE65</f>
        <v>0</v>
      </c>
      <c r="DX65" s="30" t="s">
        <v>97</v>
      </c>
      <c r="DY65" s="31"/>
      <c r="DZ65" s="4">
        <f>+DY65+DV65+DS65+DP65+DM65+DL65+DI65+DH65</f>
        <v>0</v>
      </c>
      <c r="EA65" s="30" t="s">
        <v>97</v>
      </c>
    </row>
    <row r="66" spans="1:131" ht="15">
      <c r="A66" s="25">
        <v>30</v>
      </c>
      <c r="B66" s="1">
        <v>46</v>
      </c>
      <c r="C66" s="17" t="s">
        <v>37</v>
      </c>
      <c r="D66" s="11"/>
      <c r="E66" s="12"/>
      <c r="F66" s="11"/>
      <c r="G66" s="12"/>
      <c r="H66" s="11"/>
      <c r="I66" s="12"/>
      <c r="J66" s="11" t="s">
        <v>57</v>
      </c>
      <c r="K66" s="13">
        <v>350</v>
      </c>
      <c r="L66" s="11"/>
      <c r="M66" s="12"/>
      <c r="N66" s="6">
        <f>SUM(M66,K66,I66,G66,E66)</f>
        <v>350</v>
      </c>
      <c r="O66" s="6">
        <v>27</v>
      </c>
      <c r="P66" s="11"/>
      <c r="Q66" s="12"/>
      <c r="R66" s="14">
        <f>SUM(Q66,M66,K66,I66,G66,E66)</f>
        <v>350</v>
      </c>
      <c r="S66" s="24">
        <v>30</v>
      </c>
      <c r="T66" s="11"/>
      <c r="U66" s="12"/>
      <c r="V66" s="15">
        <f>SUM(U66,Q66,M66,K66,I66,G66)</f>
        <v>350</v>
      </c>
      <c r="W66" s="20">
        <v>31</v>
      </c>
      <c r="X66" s="11"/>
      <c r="Y66" s="12"/>
      <c r="Z66" s="16">
        <f>SUM(Y66,U66,Q66,M66,K66,I66)</f>
        <v>350</v>
      </c>
      <c r="AA66" s="22">
        <v>33</v>
      </c>
      <c r="AB66" s="11"/>
      <c r="AC66" s="12"/>
      <c r="AD66" s="4">
        <f>SUM(AC66,Y66,U66,Q66,M66,K66)</f>
        <v>350</v>
      </c>
      <c r="AE66" s="6">
        <v>30</v>
      </c>
      <c r="AF66" s="11"/>
      <c r="AG66" s="28">
        <v>400</v>
      </c>
      <c r="AH66" s="12"/>
      <c r="AI66" s="4">
        <f>+AH66+AG66+AC66+Y66+U66+Q66+M66</f>
        <v>400</v>
      </c>
      <c r="AJ66" s="6">
        <v>36</v>
      </c>
      <c r="AK66" s="12"/>
      <c r="AL66" s="4">
        <f>+Q66+U66+Y66+AC66+AG66+AH66+AK66</f>
        <v>400</v>
      </c>
      <c r="AM66" s="30">
        <v>36</v>
      </c>
      <c r="AN66" s="31"/>
      <c r="AO66" s="31"/>
      <c r="AP66" s="4">
        <f>+U66+Y66+AC66+AG66+AH66+AK66+AN66+AO66</f>
        <v>400</v>
      </c>
      <c r="AQ66" s="30">
        <v>37</v>
      </c>
      <c r="AR66" s="31"/>
      <c r="AS66" s="31"/>
      <c r="AT66" s="4">
        <f>+Y66+AC66+AG66+AH66+AK66+AN66+AO66+AR66+AS66</f>
        <v>400</v>
      </c>
      <c r="AU66" s="30">
        <v>40</v>
      </c>
      <c r="AV66" s="31"/>
      <c r="AW66" s="31"/>
      <c r="AX66" s="4">
        <f>+AC66+AG66+AH66+AK66+AN66+AO66+AR66+AS66+AV66+AW66</f>
        <v>400</v>
      </c>
      <c r="AY66" s="30">
        <v>41</v>
      </c>
      <c r="AZ66" s="31"/>
      <c r="BA66" s="31"/>
      <c r="BB66" s="4">
        <f>+AG66+AH66+AK66+AN66+AO66+AR66+AS66+AV66+AW66+AZ66+BA66</f>
        <v>400</v>
      </c>
      <c r="BC66" s="30">
        <v>49</v>
      </c>
      <c r="BD66" s="31"/>
      <c r="BE66" s="4">
        <f>+AK66+AN66+AO66+AR66+AS66+AV66+AW66+AZ66+BA66+BD66</f>
        <v>0</v>
      </c>
      <c r="BF66" s="30" t="s">
        <v>97</v>
      </c>
      <c r="BG66" s="31"/>
      <c r="BH66" s="4">
        <f>+AN66+AO66+AR66+AS66+AV66+AW66+AZ66+BA66+BD66+BG66</f>
        <v>0</v>
      </c>
      <c r="BI66" s="30" t="s">
        <v>97</v>
      </c>
      <c r="BJ66" s="31"/>
      <c r="BK66" s="4">
        <f>+AR66+AS66+AV66+AW66+AZ66+BA66+BD66+BG66+BJ66</f>
        <v>0</v>
      </c>
      <c r="BL66" s="30" t="s">
        <v>97</v>
      </c>
      <c r="BM66" s="35">
        <v>200</v>
      </c>
      <c r="BN66" s="31"/>
      <c r="BO66" s="4">
        <f>+AV66+AW66+AZ66+BA66+BD66+BG66+BJ66+BM66+BN66</f>
        <v>200</v>
      </c>
      <c r="BP66" s="30">
        <v>44</v>
      </c>
      <c r="BQ66" s="31"/>
      <c r="BR66" s="4">
        <f>+AZ66+BA66+BD66+BG66+BJ66+BM66+BN66+BQ66</f>
        <v>200</v>
      </c>
      <c r="BS66" s="30">
        <v>46</v>
      </c>
      <c r="BT66" s="31"/>
      <c r="BU66" s="4">
        <f>+BT66+BQ66+BN66+BM66+BJ66+BG66+BD66</f>
        <v>200</v>
      </c>
      <c r="BV66" s="30">
        <v>41</v>
      </c>
      <c r="BW66" s="31"/>
      <c r="BX66" s="4">
        <f>+BT66+BQ66+BN66+BM66+BJ66+BG66+BW66</f>
        <v>200</v>
      </c>
      <c r="BY66" s="30">
        <v>39</v>
      </c>
      <c r="BZ66" s="31"/>
      <c r="CA66" s="31"/>
      <c r="CB66" s="4">
        <f>+BJ66+BM66+BN66+BQ66+BT66+BW66+BZ66+CA66</f>
        <v>200</v>
      </c>
      <c r="CC66" s="30">
        <v>43</v>
      </c>
      <c r="CD66" s="31"/>
      <c r="CE66" s="4">
        <f>+CD66+CA66+BZ66+BW66+BT66+BQ66+BN66+BM66</f>
        <v>200</v>
      </c>
      <c r="CF66" s="30">
        <v>43</v>
      </c>
      <c r="CG66" s="31"/>
      <c r="CH66" s="31"/>
      <c r="CI66" s="4">
        <f>+CG66+CD66+CA66+BZ66+BT66+BQ66+BW66+CH66</f>
        <v>0</v>
      </c>
      <c r="CJ66" s="30" t="s">
        <v>97</v>
      </c>
      <c r="CK66" s="31"/>
      <c r="CL66" s="4">
        <f>+CH66+CG66+CD66+CA66+BZ66+BW66+BT66+CK66</f>
        <v>0</v>
      </c>
      <c r="CM66" s="30" t="s">
        <v>97</v>
      </c>
      <c r="CN66" s="31"/>
      <c r="CO66" s="31"/>
      <c r="CP66" s="4">
        <f>+CO66+CN66+CK66+CH66+CG66+CD66+CA66+BZ66+BW66</f>
        <v>0</v>
      </c>
      <c r="CQ66" s="30" t="s">
        <v>97</v>
      </c>
      <c r="CR66" s="31"/>
      <c r="CS66" s="4">
        <f>+CR66+CO66+CN66+CK66+CH66+CG66+CD66+CA66+BZ66</f>
        <v>0</v>
      </c>
      <c r="CT66" s="30" t="s">
        <v>97</v>
      </c>
      <c r="CU66" s="31"/>
      <c r="CV66" s="4">
        <f>+CU66+CR66+CO66+CN66+CK66+CH66+CG66+CD66</f>
        <v>0</v>
      </c>
      <c r="CW66" s="30" t="s">
        <v>97</v>
      </c>
      <c r="CX66" s="31"/>
      <c r="CY66" s="4">
        <f>+CX66+CU66+CR66+CO66+CN66+CK66+CH66+CG66</f>
        <v>0</v>
      </c>
      <c r="CZ66" s="30" t="s">
        <v>97</v>
      </c>
      <c r="DA66" s="31"/>
      <c r="DB66" s="31"/>
      <c r="DC66" s="4">
        <f>+DB66+DA66+CX66+CU66+CR66+CO66+CN66+CK66</f>
        <v>0</v>
      </c>
      <c r="DD66" s="30" t="s">
        <v>97</v>
      </c>
      <c r="DE66" s="31"/>
      <c r="DF66" s="4">
        <f>+DE66+DB66+DA66+CX66+CU66+CR66+CO66+CN66</f>
        <v>0</v>
      </c>
      <c r="DG66" s="30" t="s">
        <v>97</v>
      </c>
      <c r="DH66" s="31"/>
      <c r="DI66" s="31"/>
      <c r="DJ66" s="4">
        <f>+DI66+DH66+DE66+DB66+DA66+CX66+CU66+CR66</f>
        <v>0</v>
      </c>
      <c r="DK66" s="30" t="s">
        <v>97</v>
      </c>
      <c r="DL66" s="31"/>
      <c r="DM66" s="31"/>
      <c r="DN66" s="4">
        <f>+DM66+DL66+DI66+DH66+DE66+DB66+DA66+CX66+CU66</f>
        <v>0</v>
      </c>
      <c r="DO66" s="30" t="s">
        <v>97</v>
      </c>
      <c r="DP66" s="31"/>
      <c r="DQ66" s="4">
        <f>+DP66+DM66+DL66+DI66+DH66+DE66+DB66+DA66+CX66</f>
        <v>0</v>
      </c>
      <c r="DR66" s="30" t="s">
        <v>97</v>
      </c>
      <c r="DS66" s="31"/>
      <c r="DT66" s="4">
        <f>+DS66+DP66+DM66+DL66+DI66+DH66+DE66+DB66+DA66</f>
        <v>0</v>
      </c>
      <c r="DU66" s="30" t="s">
        <v>97</v>
      </c>
      <c r="DV66" s="31"/>
      <c r="DW66" s="4">
        <f>+DV66+DS66+DP66+DM66+DL66+DI66+DH66+DE66</f>
        <v>0</v>
      </c>
      <c r="DX66" s="30" t="s">
        <v>97</v>
      </c>
      <c r="DY66" s="31"/>
      <c r="DZ66" s="4">
        <f>+DY66+DV66+DS66+DP66+DM66+DL66+DI66+DH66</f>
        <v>0</v>
      </c>
      <c r="EA66" s="30" t="s">
        <v>97</v>
      </c>
    </row>
    <row r="67" spans="1:131" ht="15">
      <c r="A67" s="25">
        <v>53</v>
      </c>
      <c r="B67" s="1">
        <v>9</v>
      </c>
      <c r="C67" s="17" t="s">
        <v>12</v>
      </c>
      <c r="D67" s="11" t="s">
        <v>60</v>
      </c>
      <c r="E67" s="13">
        <v>200</v>
      </c>
      <c r="F67" s="11" t="s">
        <v>60</v>
      </c>
      <c r="G67" s="13">
        <v>200</v>
      </c>
      <c r="H67" s="11"/>
      <c r="I67" s="12"/>
      <c r="J67" s="11"/>
      <c r="K67" s="12"/>
      <c r="L67" s="11"/>
      <c r="M67" s="12"/>
      <c r="N67" s="6">
        <f>SUM(M67,K67,I67,G67,E67)</f>
        <v>400</v>
      </c>
      <c r="O67" s="6">
        <v>26</v>
      </c>
      <c r="P67" s="11"/>
      <c r="Q67" s="12"/>
      <c r="R67" s="14">
        <f>SUM(Q67,M67,K67,I67,G67,E67)</f>
        <v>400</v>
      </c>
      <c r="S67" s="24">
        <v>29</v>
      </c>
      <c r="T67" s="11"/>
      <c r="U67" s="12"/>
      <c r="V67" s="15">
        <f>SUM(U67,Q67,M67,K67,I67,G67)</f>
        <v>200</v>
      </c>
      <c r="W67" s="20">
        <v>35</v>
      </c>
      <c r="X67" s="11"/>
      <c r="Y67" s="12"/>
      <c r="Z67" s="16">
        <f>SUM(Y67,U67,Q67,M67,K67,I67)</f>
        <v>0</v>
      </c>
      <c r="AA67" s="22" t="s">
        <v>97</v>
      </c>
      <c r="AB67" s="11"/>
      <c r="AC67" s="12"/>
      <c r="AD67" s="4">
        <f>SUM(AC67,Y67,U67,Q67,M67,K67)</f>
        <v>0</v>
      </c>
      <c r="AE67" s="6" t="s">
        <v>97</v>
      </c>
      <c r="AF67" s="11"/>
      <c r="AG67" s="12"/>
      <c r="AH67" s="12"/>
      <c r="AI67" s="4">
        <f>+AH67+AG67+AC67+Y67+U67+Q67+M67</f>
        <v>0</v>
      </c>
      <c r="AJ67" s="6" t="s">
        <v>97</v>
      </c>
      <c r="AK67" s="12"/>
      <c r="AL67" s="4">
        <f>+Q67+U67+Y67+AC67+AG67+AH67+AK67</f>
        <v>0</v>
      </c>
      <c r="AM67" s="30" t="s">
        <v>97</v>
      </c>
      <c r="AN67" s="31"/>
      <c r="AO67" s="31"/>
      <c r="AP67" s="4">
        <f>+U67+Y67+AC67+AG67+AH67+AK67+AN67+AO67</f>
        <v>0</v>
      </c>
      <c r="AQ67" s="6" t="s">
        <v>97</v>
      </c>
      <c r="AR67" s="31"/>
      <c r="AS67" s="31"/>
      <c r="AT67" s="4">
        <f>+Y67+AC67+AG67+AH67+AK67+AN67+AO67+AR67+AS67</f>
        <v>0</v>
      </c>
      <c r="AU67" s="6" t="s">
        <v>97</v>
      </c>
      <c r="AV67" s="31"/>
      <c r="AW67" s="31"/>
      <c r="AX67" s="4">
        <f>+AC67+AG67+AH67+AK67+AN67+AO67+AR67+AS67+AV67+AW67</f>
        <v>0</v>
      </c>
      <c r="AY67" s="6" t="s">
        <v>97</v>
      </c>
      <c r="AZ67" s="31"/>
      <c r="BA67" s="31"/>
      <c r="BB67" s="4">
        <f>+AG67+AH67+AK67+AN67+AO67+AR67+AS67+AV67+AW67+AZ67+BA67</f>
        <v>0</v>
      </c>
      <c r="BC67" s="6" t="s">
        <v>97</v>
      </c>
      <c r="BD67" s="31"/>
      <c r="BE67" s="4">
        <f>+AK67+AN67+AO67+AR67+AS67+AV67+AW67+AZ67+BA67+BD67</f>
        <v>0</v>
      </c>
      <c r="BF67" s="30" t="s">
        <v>97</v>
      </c>
      <c r="BG67" s="31"/>
      <c r="BH67" s="4">
        <f>+AN67+AO67+AR67+AS67+AV67+AW67+AZ67+BA67+BD67+BG67</f>
        <v>0</v>
      </c>
      <c r="BI67" s="30" t="s">
        <v>97</v>
      </c>
      <c r="BJ67" s="31"/>
      <c r="BK67" s="4">
        <f>+AR67+AS67+AV67+AW67+AZ67+BA67+BD67+BG67+BJ67</f>
        <v>0</v>
      </c>
      <c r="BL67" s="30" t="s">
        <v>97</v>
      </c>
      <c r="BM67" s="35">
        <v>100</v>
      </c>
      <c r="BN67" s="31"/>
      <c r="BO67" s="4">
        <f>+AV67+AW67+AZ67+BA67+BD67+BG67+BJ67+BM67+BN67</f>
        <v>100</v>
      </c>
      <c r="BP67" s="30">
        <v>50</v>
      </c>
      <c r="BQ67" s="31"/>
      <c r="BR67" s="4">
        <f>+AZ67+BA67+BD67+BG67+BJ67+BM67+BN67+BQ67</f>
        <v>100</v>
      </c>
      <c r="BS67" s="30">
        <v>52</v>
      </c>
      <c r="BT67" s="31"/>
      <c r="BU67" s="4">
        <f>+BT67+BQ67+BN67+BM67+BJ67+BG67+BD67</f>
        <v>100</v>
      </c>
      <c r="BV67" s="30">
        <v>43</v>
      </c>
      <c r="BW67" s="31"/>
      <c r="BX67" s="4">
        <f>+BT67+BQ67+BN67+BM67+BJ67+BG67+BW67</f>
        <v>100</v>
      </c>
      <c r="BY67" s="30">
        <v>41</v>
      </c>
      <c r="BZ67" s="31"/>
      <c r="CA67" s="31"/>
      <c r="CB67" s="4">
        <f>+BJ67+BM67+BN67+BQ67+BT67+BW67+BZ67+CA67</f>
        <v>100</v>
      </c>
      <c r="CC67" s="30">
        <v>45</v>
      </c>
      <c r="CD67" s="31"/>
      <c r="CE67" s="4">
        <f>+CD67+CA67+BZ67+BW67+BT67+BQ67+BN67+BM67</f>
        <v>100</v>
      </c>
      <c r="CF67" s="30">
        <v>45</v>
      </c>
      <c r="CG67" s="31"/>
      <c r="CH67" s="31"/>
      <c r="CI67" s="4">
        <f>+CG67+CD67+CA67+BZ67+BT67+BQ67+BW67+CH67</f>
        <v>0</v>
      </c>
      <c r="CJ67" s="30" t="s">
        <v>97</v>
      </c>
      <c r="CK67" s="31"/>
      <c r="CL67" s="4">
        <f>+CH67+CG67+CD67+CA67+BZ67+BW67+BT67+CK67</f>
        <v>0</v>
      </c>
      <c r="CM67" s="30" t="s">
        <v>97</v>
      </c>
      <c r="CN67" s="31"/>
      <c r="CO67" s="31"/>
      <c r="CP67" s="4">
        <f>+CO67+CN67+CK67+CH67+CG67+CD67+CA67+BZ67+BW67</f>
        <v>0</v>
      </c>
      <c r="CQ67" s="30" t="s">
        <v>97</v>
      </c>
      <c r="CR67" s="31"/>
      <c r="CS67" s="4">
        <f>+CR67+CO67+CN67+CK67+CH67+CG67+CD67+CA67+BZ67</f>
        <v>0</v>
      </c>
      <c r="CT67" s="30" t="s">
        <v>97</v>
      </c>
      <c r="CU67" s="31"/>
      <c r="CV67" s="4">
        <f>+CU67+CR67+CO67+CN67+CK67+CH67+CG67+CD67</f>
        <v>0</v>
      </c>
      <c r="CW67" s="30" t="s">
        <v>97</v>
      </c>
      <c r="CX67" s="31"/>
      <c r="CY67" s="4">
        <f>+CX67+CU67+CR67+CO67+CN67+CK67+CH67+CG67</f>
        <v>0</v>
      </c>
      <c r="CZ67" s="30" t="s">
        <v>97</v>
      </c>
      <c r="DA67" s="31"/>
      <c r="DB67" s="31"/>
      <c r="DC67" s="4">
        <f>+DB67+DA67+CX67+CU67+CR67+CO67+CN67+CK67</f>
        <v>0</v>
      </c>
      <c r="DD67" s="30" t="s">
        <v>97</v>
      </c>
      <c r="DE67" s="31"/>
      <c r="DF67" s="4">
        <f>+DE67+DB67+DA67+CX67+CU67+CR67+CO67+CN67</f>
        <v>0</v>
      </c>
      <c r="DG67" s="30" t="s">
        <v>97</v>
      </c>
      <c r="DH67" s="31"/>
      <c r="DI67" s="31"/>
      <c r="DJ67" s="4">
        <f>+DI67+DH67+DE67+DB67+DA67+CX67+CU67+CR67</f>
        <v>0</v>
      </c>
      <c r="DK67" s="30" t="s">
        <v>97</v>
      </c>
      <c r="DL67" s="31"/>
      <c r="DM67" s="31"/>
      <c r="DN67" s="4">
        <f>+DM67+DL67+DI67+DH67+DE67+DB67+DA67+CX67+CU67</f>
        <v>0</v>
      </c>
      <c r="DO67" s="30" t="s">
        <v>97</v>
      </c>
      <c r="DP67" s="31"/>
      <c r="DQ67" s="4">
        <f>+DP67+DM67+DL67+DI67+DH67+DE67+DB67+DA67+CX67</f>
        <v>0</v>
      </c>
      <c r="DR67" s="30" t="s">
        <v>97</v>
      </c>
      <c r="DS67" s="31"/>
      <c r="DT67" s="4">
        <f>+DS67+DP67+DM67+DL67+DI67+DH67+DE67+DB67+DA67</f>
        <v>0</v>
      </c>
      <c r="DU67" s="30" t="s">
        <v>97</v>
      </c>
      <c r="DV67" s="31"/>
      <c r="DW67" s="4">
        <f>+DV67+DS67+DP67+DM67+DL67+DI67+DH67+DE67</f>
        <v>0</v>
      </c>
      <c r="DX67" s="30" t="s">
        <v>97</v>
      </c>
      <c r="DY67" s="31"/>
      <c r="DZ67" s="4">
        <f>+DY67+DV67+DS67+DP67+DM67+DL67+DI67+DH67</f>
        <v>0</v>
      </c>
      <c r="EA67" s="30" t="s">
        <v>97</v>
      </c>
    </row>
    <row r="68" spans="1:131" ht="15">
      <c r="A68" s="25">
        <v>56</v>
      </c>
      <c r="B68" s="1">
        <v>36</v>
      </c>
      <c r="C68" s="52" t="s">
        <v>137</v>
      </c>
      <c r="D68" s="11" t="s">
        <v>61</v>
      </c>
      <c r="E68" s="13">
        <v>150</v>
      </c>
      <c r="F68" s="11"/>
      <c r="G68" s="12"/>
      <c r="H68" s="11"/>
      <c r="I68" s="12"/>
      <c r="J68" s="11"/>
      <c r="K68" s="12"/>
      <c r="L68" s="11"/>
      <c r="M68" s="12"/>
      <c r="N68" s="6">
        <f>SUM(M68,K68,I68,G68,E68)</f>
        <v>150</v>
      </c>
      <c r="O68" s="6">
        <v>36</v>
      </c>
      <c r="P68" s="11"/>
      <c r="Q68" s="12"/>
      <c r="R68" s="14">
        <f>SUM(Q68,M68,K68,I68,G68,E68)</f>
        <v>150</v>
      </c>
      <c r="S68" s="24">
        <v>41</v>
      </c>
      <c r="T68" s="11"/>
      <c r="U68" s="12"/>
      <c r="V68" s="15">
        <f>SUM(U68,Q68,M68,K68,I68,G68)</f>
        <v>0</v>
      </c>
      <c r="W68" s="20" t="s">
        <v>97</v>
      </c>
      <c r="X68" s="11"/>
      <c r="Y68" s="12"/>
      <c r="Z68" s="16">
        <f>SUM(Y68,U68,Q68,M68,K68,I68)</f>
        <v>0</v>
      </c>
      <c r="AA68" s="22" t="s">
        <v>97</v>
      </c>
      <c r="AB68" s="11"/>
      <c r="AC68" s="12"/>
      <c r="AD68" s="4">
        <f>SUM(AC68,Y68,U68,Q68,M68,K68)</f>
        <v>0</v>
      </c>
      <c r="AE68" s="6" t="s">
        <v>97</v>
      </c>
      <c r="AF68" s="11"/>
      <c r="AG68" s="12"/>
      <c r="AH68" s="12"/>
      <c r="AI68" s="4">
        <f>+AH68+AG68+AC68+Y68+U68+Q68+M68</f>
        <v>0</v>
      </c>
      <c r="AJ68" s="6" t="s">
        <v>97</v>
      </c>
      <c r="AK68" s="12"/>
      <c r="AL68" s="4">
        <f>+Q68+U68+Y68+AC68+AG68+AH68+AK68</f>
        <v>0</v>
      </c>
      <c r="AM68" s="30" t="s">
        <v>97</v>
      </c>
      <c r="AN68" s="31"/>
      <c r="AO68" s="31"/>
      <c r="AP68" s="4">
        <f>+U68+Y68+AC68+AG68+AH68+AK68+AN68+AO68</f>
        <v>0</v>
      </c>
      <c r="AQ68" s="6" t="s">
        <v>97</v>
      </c>
      <c r="AR68" s="31"/>
      <c r="AS68" s="31"/>
      <c r="AT68" s="4">
        <f>+Y68+AC68+AG68+AH68+AK68+AN68+AO68+AR68+AS68</f>
        <v>0</v>
      </c>
      <c r="AU68" s="6" t="s">
        <v>97</v>
      </c>
      <c r="AV68" s="31"/>
      <c r="AW68" s="31"/>
      <c r="AX68" s="4">
        <f>+AC68+AG68+AH68+AK68+AN68+AO68+AR68+AS68+AV68+AW68</f>
        <v>0</v>
      </c>
      <c r="AY68" s="6" t="s">
        <v>97</v>
      </c>
      <c r="AZ68" s="35">
        <v>200</v>
      </c>
      <c r="BA68" s="13">
        <v>250</v>
      </c>
      <c r="BB68" s="4">
        <f>+AG68+AH68+AK68+AN68+AO68+AR68+AS68+AV68+AW68+AZ68+BA68</f>
        <v>450</v>
      </c>
      <c r="BC68" s="30">
        <v>43</v>
      </c>
      <c r="BD68" s="31"/>
      <c r="BE68" s="4">
        <f>+AK68+AN68+AO68+AR68+AS68+AV68+AW68+AZ68+BA68+BD68</f>
        <v>450</v>
      </c>
      <c r="BF68" s="30">
        <v>41</v>
      </c>
      <c r="BG68" s="31"/>
      <c r="BH68" s="4">
        <f>+AN68+AO68+AR68+AS68+AV68+AW68+AZ68+BA68+BD68+BG68</f>
        <v>450</v>
      </c>
      <c r="BI68" s="30">
        <v>41</v>
      </c>
      <c r="BJ68" s="32">
        <v>500</v>
      </c>
      <c r="BK68" s="4">
        <f>+AR68+AS68+AV68+AW68+AZ68+BA68+BD68+BG68+BJ68</f>
        <v>950</v>
      </c>
      <c r="BL68" s="30">
        <v>34</v>
      </c>
      <c r="BM68" s="31"/>
      <c r="BN68" s="31"/>
      <c r="BO68" s="4">
        <f>+AV68+AW68+AZ68+BA68+BD68+BG68+BJ68+BM68+BN68</f>
        <v>950</v>
      </c>
      <c r="BP68" s="30">
        <v>32</v>
      </c>
      <c r="BQ68" s="31"/>
      <c r="BR68" s="4">
        <f>+AZ68+BA68+BD68+BG68+BJ68+BM68+BN68+BQ68</f>
        <v>950</v>
      </c>
      <c r="BS68" s="30">
        <v>32</v>
      </c>
      <c r="BT68" s="31"/>
      <c r="BU68" s="4">
        <f>+BT68+BQ68+BN68+BM68+BJ68+BG68+BD68</f>
        <v>500</v>
      </c>
      <c r="BV68" s="30">
        <v>32</v>
      </c>
      <c r="BW68" s="31"/>
      <c r="BX68" s="4">
        <f>+BT68+BQ68+BN68+BM68+BJ68+BG68+BW68</f>
        <v>500</v>
      </c>
      <c r="BY68" s="30">
        <v>32</v>
      </c>
      <c r="BZ68" s="31"/>
      <c r="CA68" s="31"/>
      <c r="CB68" s="4">
        <f>+BJ68+BM68+BN68+BQ68+BT68+BW68+BZ68+CA68</f>
        <v>500</v>
      </c>
      <c r="CC68" s="30">
        <v>38</v>
      </c>
      <c r="CD68" s="31"/>
      <c r="CE68" s="4">
        <f>+CD68+CA68+BZ68+BW68+BT68+BQ68+BN68+BM68</f>
        <v>0</v>
      </c>
      <c r="CF68" s="30" t="s">
        <v>97</v>
      </c>
      <c r="CG68" s="31"/>
      <c r="CH68" s="31"/>
      <c r="CI68" s="4">
        <f>+CG68+CD68+CA68+BZ68+BT68+BQ68+BW68+CH68</f>
        <v>0</v>
      </c>
      <c r="CJ68" s="30" t="s">
        <v>97</v>
      </c>
      <c r="CK68" s="31"/>
      <c r="CL68" s="4">
        <f>+CH68+CG68+CD68+CA68+BZ68+BW68+BT68+CK68</f>
        <v>0</v>
      </c>
      <c r="CM68" s="30" t="s">
        <v>97</v>
      </c>
      <c r="CN68" s="31"/>
      <c r="CO68" s="31"/>
      <c r="CP68" s="4">
        <f>+CO68+CN68+CK68+CH68+CG68+CD68+CA68+BZ68+BW68</f>
        <v>0</v>
      </c>
      <c r="CQ68" s="30" t="s">
        <v>97</v>
      </c>
      <c r="CR68" s="31"/>
      <c r="CS68" s="4">
        <f>+CR68+CO68+CN68+CK68+CH68+CG68+CD68+CA68+BZ68</f>
        <v>0</v>
      </c>
      <c r="CT68" s="30" t="s">
        <v>97</v>
      </c>
      <c r="CU68" s="31"/>
      <c r="CV68" s="4">
        <f>+CU68+CR68+CO68+CN68+CK68+CH68+CG68+CD68</f>
        <v>0</v>
      </c>
      <c r="CW68" s="30" t="s">
        <v>97</v>
      </c>
      <c r="CX68" s="31"/>
      <c r="CY68" s="4">
        <f>+CX68+CU68+CR68+CO68+CN68+CK68+CH68+CG68</f>
        <v>0</v>
      </c>
      <c r="CZ68" s="30" t="s">
        <v>97</v>
      </c>
      <c r="DA68" s="31"/>
      <c r="DB68" s="31"/>
      <c r="DC68" s="4">
        <f>+DB68+DA68+CX68+CU68+CR68+CO68+CN68+CK68</f>
        <v>0</v>
      </c>
      <c r="DD68" s="30" t="s">
        <v>97</v>
      </c>
      <c r="DE68" s="31"/>
      <c r="DF68" s="4">
        <f>+DE68+DB68+DA68+CX68+CU68+CR68+CO68+CN68</f>
        <v>0</v>
      </c>
      <c r="DG68" s="30" t="s">
        <v>97</v>
      </c>
      <c r="DH68" s="31"/>
      <c r="DI68" s="31"/>
      <c r="DJ68" s="4">
        <f>+DI68+DH68+DE68+DB68+DA68+CX68+CU68+CR68</f>
        <v>0</v>
      </c>
      <c r="DK68" s="30" t="s">
        <v>97</v>
      </c>
      <c r="DL68" s="31"/>
      <c r="DM68" s="31"/>
      <c r="DN68" s="4">
        <f>+DM68+DL68+DI68+DH68+DE68+DB68+DA68+CX68+CU68</f>
        <v>0</v>
      </c>
      <c r="DO68" s="30" t="s">
        <v>97</v>
      </c>
      <c r="DP68" s="31"/>
      <c r="DQ68" s="4">
        <f>+DP68+DM68+DL68+DI68+DH68+DE68+DB68+DA68+CX68</f>
        <v>0</v>
      </c>
      <c r="DR68" s="30" t="s">
        <v>97</v>
      </c>
      <c r="DS68" s="31"/>
      <c r="DT68" s="4">
        <f>+DS68+DP68+DM68+DL68+DI68+DH68+DE68+DB68+DA68</f>
        <v>0</v>
      </c>
      <c r="DU68" s="30" t="s">
        <v>97</v>
      </c>
      <c r="DV68" s="31"/>
      <c r="DW68" s="4">
        <f>+DV68+DS68+DP68+DM68+DL68+DI68+DH68+DE68</f>
        <v>0</v>
      </c>
      <c r="DX68" s="30" t="s">
        <v>97</v>
      </c>
      <c r="DY68" s="31"/>
      <c r="DZ68" s="4">
        <f>+DY68+DV68+DS68+DP68+DM68+DL68+DI68+DH68</f>
        <v>0</v>
      </c>
      <c r="EA68" s="30" t="s">
        <v>97</v>
      </c>
    </row>
    <row r="69" spans="1:131" ht="15">
      <c r="A69" s="25">
        <v>55</v>
      </c>
      <c r="B69" s="1">
        <v>8</v>
      </c>
      <c r="C69" s="17" t="s">
        <v>150</v>
      </c>
      <c r="D69" s="11" t="s">
        <v>59</v>
      </c>
      <c r="E69" s="13">
        <v>250</v>
      </c>
      <c r="F69" s="11"/>
      <c r="G69" s="12"/>
      <c r="H69" s="11"/>
      <c r="I69" s="12"/>
      <c r="J69" s="11"/>
      <c r="K69" s="12"/>
      <c r="L69" s="11"/>
      <c r="M69" s="12"/>
      <c r="N69" s="6">
        <f>SUM(M69,K69,I69,G69,E69)</f>
        <v>250</v>
      </c>
      <c r="O69" s="6">
        <v>32</v>
      </c>
      <c r="P69" s="11"/>
      <c r="Q69" s="12"/>
      <c r="R69" s="14">
        <f>SUM(Q69,M69,K69,I69,G69,E69)</f>
        <v>250</v>
      </c>
      <c r="S69" s="24">
        <v>36</v>
      </c>
      <c r="T69" s="11"/>
      <c r="U69" s="12"/>
      <c r="V69" s="15">
        <f>SUM(U69,Q69,M69,K69,I69,G69)</f>
        <v>0</v>
      </c>
      <c r="W69" s="20" t="s">
        <v>97</v>
      </c>
      <c r="X69" s="11"/>
      <c r="Y69" s="12"/>
      <c r="Z69" s="16">
        <f>SUM(Y69,U69,Q69,M69,K69,I69)</f>
        <v>0</v>
      </c>
      <c r="AA69" s="22" t="s">
        <v>97</v>
      </c>
      <c r="AB69" s="11"/>
      <c r="AC69" s="12"/>
      <c r="AD69" s="4">
        <f>SUM(AC69,Y69,U69,Q69,M69,K69)</f>
        <v>0</v>
      </c>
      <c r="AE69" s="6" t="s">
        <v>97</v>
      </c>
      <c r="AF69" s="11"/>
      <c r="AG69" s="12"/>
      <c r="AH69" s="12"/>
      <c r="AI69" s="4">
        <f>+AH69+AG69+AC69+Y69+U69+Q69+M69</f>
        <v>0</v>
      </c>
      <c r="AJ69" s="6" t="s">
        <v>97</v>
      </c>
      <c r="AK69" s="12"/>
      <c r="AL69" s="4">
        <f>+Q69+U69+Y69+AC69+AG69+AH69+AK69</f>
        <v>0</v>
      </c>
      <c r="AM69" s="30" t="s">
        <v>97</v>
      </c>
      <c r="AN69" s="31"/>
      <c r="AO69" s="31"/>
      <c r="AP69" s="4">
        <f>+U69+Y69+AC69+AG69+AH69+AK69+AN69+AO69</f>
        <v>0</v>
      </c>
      <c r="AQ69" s="6" t="s">
        <v>97</v>
      </c>
      <c r="AR69" s="31"/>
      <c r="AS69" s="31"/>
      <c r="AT69" s="4">
        <f>+Y69+AC69+AG69+AH69+AK69+AN69+AO69+AR69+AS69</f>
        <v>0</v>
      </c>
      <c r="AU69" s="6" t="s">
        <v>97</v>
      </c>
      <c r="AV69" s="31"/>
      <c r="AW69" s="31"/>
      <c r="AX69" s="4">
        <f>+AC69+AG69+AH69+AK69+AN69+AO69+AR69+AS69+AV69+AW69</f>
        <v>0</v>
      </c>
      <c r="AY69" s="6" t="s">
        <v>97</v>
      </c>
      <c r="AZ69" s="31"/>
      <c r="BA69" s="31"/>
      <c r="BB69" s="4">
        <f>+AG69+AH69+AK69+AN69+AO69+AR69+AS69+AV69+AW69+AZ69+BA69</f>
        <v>0</v>
      </c>
      <c r="BC69" s="6" t="s">
        <v>97</v>
      </c>
      <c r="BD69" s="31"/>
      <c r="BE69" s="4">
        <f>+AK69+AN69+AO69+AR69+AS69+AV69+AW69+AZ69+BA69+BD69</f>
        <v>0</v>
      </c>
      <c r="BF69" s="30" t="s">
        <v>97</v>
      </c>
      <c r="BG69" s="32">
        <v>70</v>
      </c>
      <c r="BH69" s="4">
        <f>+AN69+AO69+AR69+AS69+AV69+AW69+AZ69+BA69+BD69+BG69</f>
        <v>70</v>
      </c>
      <c r="BI69" s="30">
        <v>57</v>
      </c>
      <c r="BJ69" s="31"/>
      <c r="BK69" s="4">
        <f>+AR69+AS69+AV69+AW69+AZ69+BA69+BD69+BG69+BJ69</f>
        <v>70</v>
      </c>
      <c r="BL69" s="30">
        <v>50</v>
      </c>
      <c r="BM69" s="31"/>
      <c r="BN69" s="31"/>
      <c r="BO69" s="4">
        <f>+AV69+AW69+AZ69+BA69+BD69+BG69+BJ69+BM69+BN69</f>
        <v>70</v>
      </c>
      <c r="BP69" s="30">
        <v>51</v>
      </c>
      <c r="BQ69" s="31"/>
      <c r="BR69" s="4">
        <f>+AZ69+BA69+BD69+BG69+BJ69+BM69+BN69+BQ69</f>
        <v>70</v>
      </c>
      <c r="BS69" s="30">
        <v>53</v>
      </c>
      <c r="BT69" s="31"/>
      <c r="BU69" s="4">
        <f>+BT69+BQ69+BN69+BM69+BJ69+BG69+BD69</f>
        <v>70</v>
      </c>
      <c r="BV69" s="30">
        <v>44</v>
      </c>
      <c r="BW69" s="31"/>
      <c r="BX69" s="4">
        <f>+BT69+BQ69+BN69+BM69+BJ69+BG69+BW69</f>
        <v>70</v>
      </c>
      <c r="BY69" s="30">
        <v>42</v>
      </c>
      <c r="BZ69" s="31"/>
      <c r="CA69" s="31"/>
      <c r="CB69" s="4">
        <f>+BJ69+BM69+BN69+BQ69+BT69+BW69+BZ69+CA69</f>
        <v>0</v>
      </c>
      <c r="CC69" s="30" t="s">
        <v>97</v>
      </c>
      <c r="CD69" s="31"/>
      <c r="CE69" s="4">
        <f>+CD69+CA69+BZ69+BW69+BT69+BQ69+BN69+BM69</f>
        <v>0</v>
      </c>
      <c r="CF69" s="30" t="s">
        <v>97</v>
      </c>
      <c r="CG69" s="31"/>
      <c r="CH69" s="31"/>
      <c r="CI69" s="4">
        <f>+CG69+CD69+CA69+BZ69+BT69+BQ69+BW69+CH69</f>
        <v>0</v>
      </c>
      <c r="CJ69" s="30" t="s">
        <v>97</v>
      </c>
      <c r="CK69" s="31"/>
      <c r="CL69" s="4">
        <f>+CH69+CG69+CD69+CA69+BZ69+BW69+BT69+CK69</f>
        <v>0</v>
      </c>
      <c r="CM69" s="30" t="s">
        <v>97</v>
      </c>
      <c r="CN69" s="31"/>
      <c r="CO69" s="31"/>
      <c r="CP69" s="4">
        <f>+CO69+CN69+CK69+CH69+CG69+CD69+CA69+BZ69+BW69</f>
        <v>0</v>
      </c>
      <c r="CQ69" s="30" t="s">
        <v>97</v>
      </c>
      <c r="CR69" s="31"/>
      <c r="CS69" s="4">
        <f>+CR69+CO69+CN69+CK69+CH69+CG69+CD69+CA69+BZ69</f>
        <v>0</v>
      </c>
      <c r="CT69" s="30" t="s">
        <v>97</v>
      </c>
      <c r="CU69" s="31"/>
      <c r="CV69" s="4">
        <f>+CU69+CR69+CO69+CN69+CK69+CH69+CG69+CD69</f>
        <v>0</v>
      </c>
      <c r="CW69" s="30" t="s">
        <v>97</v>
      </c>
      <c r="CX69" s="31"/>
      <c r="CY69" s="4">
        <f>+CX69+CU69+CR69+CO69+CN69+CK69+CH69+CG69</f>
        <v>0</v>
      </c>
      <c r="CZ69" s="30" t="s">
        <v>97</v>
      </c>
      <c r="DA69" s="31"/>
      <c r="DB69" s="31"/>
      <c r="DC69" s="4">
        <f>+DB69+DA69+CX69+CU69+CR69+CO69+CN69+CK69</f>
        <v>0</v>
      </c>
      <c r="DD69" s="30" t="s">
        <v>97</v>
      </c>
      <c r="DE69" s="31"/>
      <c r="DF69" s="4">
        <f>+DE69+DB69+DA69+CX69+CU69+CR69+CO69+CN69</f>
        <v>0</v>
      </c>
      <c r="DG69" s="30" t="s">
        <v>97</v>
      </c>
      <c r="DH69" s="31"/>
      <c r="DI69" s="31"/>
      <c r="DJ69" s="4">
        <f>+DI69+DH69+DE69+DB69+DA69+CX69+CU69+CR69</f>
        <v>0</v>
      </c>
      <c r="DK69" s="30" t="s">
        <v>97</v>
      </c>
      <c r="DL69" s="31"/>
      <c r="DM69" s="31"/>
      <c r="DN69" s="4">
        <f>+DM69+DL69+DI69+DH69+DE69+DB69+DA69+CX69+CU69</f>
        <v>0</v>
      </c>
      <c r="DO69" s="30" t="s">
        <v>97</v>
      </c>
      <c r="DP69" s="31"/>
      <c r="DQ69" s="4">
        <f>+DP69+DM69+DL69+DI69+DH69+DE69+DB69+DA69+CX69</f>
        <v>0</v>
      </c>
      <c r="DR69" s="30" t="s">
        <v>97</v>
      </c>
      <c r="DS69" s="31"/>
      <c r="DT69" s="4">
        <f>+DS69+DP69+DM69+DL69+DI69+DH69+DE69+DB69+DA69</f>
        <v>0</v>
      </c>
      <c r="DU69" s="30" t="s">
        <v>97</v>
      </c>
      <c r="DV69" s="31"/>
      <c r="DW69" s="4">
        <f>+DV69+DS69+DP69+DM69+DL69+DI69+DH69+DE69</f>
        <v>0</v>
      </c>
      <c r="DX69" s="30" t="s">
        <v>97</v>
      </c>
      <c r="DY69" s="31"/>
      <c r="DZ69" s="4">
        <f>+DY69+DV69+DS69+DP69+DM69+DL69+DI69+DH69</f>
        <v>0</v>
      </c>
      <c r="EA69" s="30" t="s">
        <v>97</v>
      </c>
    </row>
    <row r="70" spans="1:131" ht="15">
      <c r="A70" s="25">
        <v>53</v>
      </c>
      <c r="B70" s="1">
        <v>9</v>
      </c>
      <c r="C70" s="17" t="s">
        <v>140</v>
      </c>
      <c r="D70" s="11" t="s">
        <v>60</v>
      </c>
      <c r="E70" s="13">
        <v>200</v>
      </c>
      <c r="F70" s="11" t="s">
        <v>60</v>
      </c>
      <c r="G70" s="13">
        <v>200</v>
      </c>
      <c r="H70" s="11"/>
      <c r="I70" s="12"/>
      <c r="J70" s="11"/>
      <c r="K70" s="12"/>
      <c r="L70" s="11"/>
      <c r="M70" s="12"/>
      <c r="N70" s="6">
        <f>SUM(M70,K70,I70,G70,E70)</f>
        <v>400</v>
      </c>
      <c r="O70" s="6">
        <v>26</v>
      </c>
      <c r="P70" s="11"/>
      <c r="Q70" s="12"/>
      <c r="R70" s="14">
        <f>SUM(Q70,M70,K70,I70,G70,E70)</f>
        <v>400</v>
      </c>
      <c r="S70" s="24">
        <v>29</v>
      </c>
      <c r="T70" s="11"/>
      <c r="U70" s="12"/>
      <c r="V70" s="15">
        <f>SUM(U70,Q70,M70,K70,I70,G70)</f>
        <v>200</v>
      </c>
      <c r="W70" s="20">
        <v>35</v>
      </c>
      <c r="X70" s="11"/>
      <c r="Y70" s="12"/>
      <c r="Z70" s="16">
        <f>SUM(Y70,U70,Q70,M70,K70,I70)</f>
        <v>0</v>
      </c>
      <c r="AA70" s="22" t="s">
        <v>97</v>
      </c>
      <c r="AB70" s="11"/>
      <c r="AC70" s="12"/>
      <c r="AD70" s="4">
        <f>SUM(AC70,Y70,U70,Q70,M70,K70)</f>
        <v>0</v>
      </c>
      <c r="AE70" s="6" t="s">
        <v>97</v>
      </c>
      <c r="AF70" s="11"/>
      <c r="AG70" s="12"/>
      <c r="AH70" s="12"/>
      <c r="AI70" s="4">
        <f>+AH70+AG70+AC70+Y70+U70+Q70+M70</f>
        <v>0</v>
      </c>
      <c r="AJ70" s="6" t="s">
        <v>97</v>
      </c>
      <c r="AK70" s="12"/>
      <c r="AL70" s="4">
        <f>+Q70+U70+Y70+AC70+AG70+AH70+AK70</f>
        <v>0</v>
      </c>
      <c r="AM70" s="30" t="s">
        <v>97</v>
      </c>
      <c r="AN70" s="31"/>
      <c r="AO70" s="31"/>
      <c r="AP70" s="4">
        <f>+U70+Y70+AC70+AG70+AH70+AK70+AN70+AO70</f>
        <v>0</v>
      </c>
      <c r="AQ70" s="6" t="s">
        <v>97</v>
      </c>
      <c r="AR70" s="31"/>
      <c r="AS70" s="31"/>
      <c r="AT70" s="4">
        <f>+Y70+AC70+AG70+AH70+AK70+AN70+AO70+AR70+AS70</f>
        <v>0</v>
      </c>
      <c r="AU70" s="6" t="s">
        <v>97</v>
      </c>
      <c r="AV70" s="31"/>
      <c r="AW70" s="31"/>
      <c r="AX70" s="4">
        <f>+AC70+AG70+AH70+AK70+AN70+AO70+AR70+AS70+AV70+AW70</f>
        <v>0</v>
      </c>
      <c r="AY70" s="6" t="s">
        <v>97</v>
      </c>
      <c r="AZ70" s="35">
        <v>350</v>
      </c>
      <c r="BA70" s="13">
        <v>700</v>
      </c>
      <c r="BB70" s="4">
        <f>+AG70+AH70+AK70+AN70+AO70+AR70+AS70+AV70+AW70+AZ70+BA70</f>
        <v>1050</v>
      </c>
      <c r="BC70" s="30">
        <v>32</v>
      </c>
      <c r="BD70" s="13">
        <v>570</v>
      </c>
      <c r="BE70" s="4">
        <f>+AK70+AN70+AO70+AR70+AS70+AV70+AW70+AZ70+BA70+BD70</f>
        <v>1620</v>
      </c>
      <c r="BF70" s="30">
        <v>21</v>
      </c>
      <c r="BG70" s="31"/>
      <c r="BH70" s="4">
        <f>+AN70+AO70+AR70+AS70+AV70+AW70+AZ70+BA70+BD70+BG70</f>
        <v>1620</v>
      </c>
      <c r="BI70" s="30">
        <v>25</v>
      </c>
      <c r="BJ70" s="31"/>
      <c r="BK70" s="4">
        <f>+AR70+AS70+AV70+AW70+AZ70+BA70+BD70+BG70+BJ70</f>
        <v>1620</v>
      </c>
      <c r="BL70" s="30">
        <v>26</v>
      </c>
      <c r="BM70" s="31"/>
      <c r="BN70" s="31"/>
      <c r="BO70" s="4">
        <f>+AV70+AW70+AZ70+BA70+BD70+BG70+BJ70+BM70+BN70</f>
        <v>1620</v>
      </c>
      <c r="BP70" s="30">
        <v>26</v>
      </c>
      <c r="BQ70" s="31"/>
      <c r="BR70" s="4">
        <f>+AZ70+BA70+BD70+BG70+BJ70+BM70+BN70+BQ70</f>
        <v>1620</v>
      </c>
      <c r="BS70" s="30">
        <v>26</v>
      </c>
      <c r="BT70" s="31"/>
      <c r="BU70" s="4">
        <f>+BT70+BQ70+BN70+BM70+BJ70+BG70+BD70</f>
        <v>570</v>
      </c>
      <c r="BV70" s="30">
        <v>32</v>
      </c>
      <c r="BW70" s="31"/>
      <c r="BX70" s="4">
        <f>+BT70+BQ70+BN70+BM70+BJ70+BG70+BW70</f>
        <v>0</v>
      </c>
      <c r="BY70" s="30" t="s">
        <v>97</v>
      </c>
      <c r="BZ70" s="31"/>
      <c r="CA70" s="31"/>
      <c r="CB70" s="4">
        <f>+BJ70+BM70+BN70+BQ70+BT70+BW70+BZ70+CA70</f>
        <v>0</v>
      </c>
      <c r="CC70" s="30" t="s">
        <v>97</v>
      </c>
      <c r="CD70" s="31"/>
      <c r="CE70" s="4">
        <f>+CD70+CA70+BZ70+BW70+BT70+BQ70+BN70+BM70</f>
        <v>0</v>
      </c>
      <c r="CF70" s="30" t="s">
        <v>97</v>
      </c>
      <c r="CG70" s="31"/>
      <c r="CH70" s="31"/>
      <c r="CI70" s="4">
        <f>+CG70+CD70+CA70+BZ70+BT70+BQ70+BW70+CH70</f>
        <v>0</v>
      </c>
      <c r="CJ70" s="30" t="s">
        <v>97</v>
      </c>
      <c r="CK70" s="31"/>
      <c r="CL70" s="4">
        <f>+CH70+CG70+CD70+CA70+BZ70+BW70+BT70+CK70</f>
        <v>0</v>
      </c>
      <c r="CM70" s="30" t="s">
        <v>97</v>
      </c>
      <c r="CN70" s="31"/>
      <c r="CO70" s="31"/>
      <c r="CP70" s="4">
        <f>+CO70+CN70+CK70+CH70+CG70+CD70+CA70+BZ70+BW70</f>
        <v>0</v>
      </c>
      <c r="CQ70" s="30" t="s">
        <v>97</v>
      </c>
      <c r="CR70" s="31"/>
      <c r="CS70" s="4">
        <f>+CR70+CO70+CN70+CK70+CH70+CG70+CD70+CA70+BZ70</f>
        <v>0</v>
      </c>
      <c r="CT70" s="30" t="s">
        <v>97</v>
      </c>
      <c r="CU70" s="31"/>
      <c r="CV70" s="4">
        <f>+CU70+CR70+CO70+CN70+CK70+CH70+CG70+CD70</f>
        <v>0</v>
      </c>
      <c r="CW70" s="30" t="s">
        <v>97</v>
      </c>
      <c r="CX70" s="31"/>
      <c r="CY70" s="4">
        <f>+CX70+CU70+CR70+CO70+CN70+CK70+CH70+CG70</f>
        <v>0</v>
      </c>
      <c r="CZ70" s="30" t="s">
        <v>97</v>
      </c>
      <c r="DA70" s="31"/>
      <c r="DB70" s="31"/>
      <c r="DC70" s="4">
        <f>+DB70+DA70+CX70+CU70+CR70+CO70+CN70+CK70</f>
        <v>0</v>
      </c>
      <c r="DD70" s="30" t="s">
        <v>97</v>
      </c>
      <c r="DE70" s="31"/>
      <c r="DF70" s="4">
        <f>+DE70+DB70+DA70+CX70+CU70+CR70+CO70+CN70</f>
        <v>0</v>
      </c>
      <c r="DG70" s="30" t="s">
        <v>97</v>
      </c>
      <c r="DH70" s="31"/>
      <c r="DI70" s="31"/>
      <c r="DJ70" s="4">
        <f>+DI70+DH70+DE70+DB70+DA70+CX70+CU70+CR70</f>
        <v>0</v>
      </c>
      <c r="DK70" s="30" t="s">
        <v>97</v>
      </c>
      <c r="DL70" s="31"/>
      <c r="DM70" s="31"/>
      <c r="DN70" s="4">
        <f>+DM70+DL70+DI70+DH70+DE70+DB70+DA70+CX70+CU70</f>
        <v>0</v>
      </c>
      <c r="DO70" s="30" t="s">
        <v>97</v>
      </c>
      <c r="DP70" s="31"/>
      <c r="DQ70" s="4">
        <f>+DP70+DM70+DL70+DI70+DH70+DE70+DB70+DA70+CX70</f>
        <v>0</v>
      </c>
      <c r="DR70" s="30" t="s">
        <v>97</v>
      </c>
      <c r="DS70" s="31"/>
      <c r="DT70" s="4">
        <f>+DS70+DP70+DM70+DL70+DI70+DH70+DE70+DB70+DA70</f>
        <v>0</v>
      </c>
      <c r="DU70" s="30" t="s">
        <v>97</v>
      </c>
      <c r="DV70" s="31"/>
      <c r="DW70" s="4">
        <f>+DV70+DS70+DP70+DM70+DL70+DI70+DH70+DE70</f>
        <v>0</v>
      </c>
      <c r="DX70" s="30" t="s">
        <v>97</v>
      </c>
      <c r="DY70" s="31"/>
      <c r="DZ70" s="4">
        <f>+DY70+DV70+DS70+DP70+DM70+DL70+DI70+DH70</f>
        <v>0</v>
      </c>
      <c r="EA70" s="30" t="s">
        <v>97</v>
      </c>
    </row>
    <row r="71" spans="1:131" ht="15">
      <c r="A71" s="25">
        <v>56</v>
      </c>
      <c r="B71" s="1">
        <v>36</v>
      </c>
      <c r="C71" s="17" t="s">
        <v>134</v>
      </c>
      <c r="D71" s="11" t="s">
        <v>61</v>
      </c>
      <c r="E71" s="13">
        <v>150</v>
      </c>
      <c r="F71" s="11"/>
      <c r="G71" s="12"/>
      <c r="H71" s="11"/>
      <c r="I71" s="12"/>
      <c r="J71" s="11"/>
      <c r="K71" s="12"/>
      <c r="L71" s="11"/>
      <c r="M71" s="12"/>
      <c r="N71" s="6">
        <f>SUM(M71,K71,I71,G71,E71)</f>
        <v>150</v>
      </c>
      <c r="O71" s="6">
        <v>36</v>
      </c>
      <c r="P71" s="11"/>
      <c r="Q71" s="12"/>
      <c r="R71" s="14">
        <f>SUM(Q71,M71,K71,I71,G71,E71)</f>
        <v>150</v>
      </c>
      <c r="S71" s="24">
        <v>41</v>
      </c>
      <c r="T71" s="11"/>
      <c r="U71" s="12"/>
      <c r="V71" s="15">
        <f>SUM(U71,Q71,M71,K71,I71,G71)</f>
        <v>0</v>
      </c>
      <c r="W71" s="20" t="s">
        <v>97</v>
      </c>
      <c r="X71" s="11"/>
      <c r="Y71" s="12"/>
      <c r="Z71" s="16">
        <f>SUM(Y71,U71,Q71,M71,K71,I71)</f>
        <v>0</v>
      </c>
      <c r="AA71" s="22" t="s">
        <v>97</v>
      </c>
      <c r="AB71" s="11"/>
      <c r="AC71" s="12"/>
      <c r="AD71" s="4">
        <f>SUM(AC71,Y71,U71,Q71,M71,K71)</f>
        <v>0</v>
      </c>
      <c r="AE71" s="6" t="s">
        <v>97</v>
      </c>
      <c r="AF71" s="11"/>
      <c r="AG71" s="12"/>
      <c r="AH71" s="12"/>
      <c r="AI71" s="4">
        <f>+AH71+AG71+AC71+Y71+U71+Q71+M71</f>
        <v>0</v>
      </c>
      <c r="AJ71" s="6" t="s">
        <v>97</v>
      </c>
      <c r="AK71" s="12"/>
      <c r="AL71" s="4">
        <f>+Q71+U71+Y71+AC71+AG71+AH71+AK71</f>
        <v>0</v>
      </c>
      <c r="AM71" s="30" t="s">
        <v>97</v>
      </c>
      <c r="AN71" s="31"/>
      <c r="AO71" s="31"/>
      <c r="AP71" s="4">
        <f>+U71+Y71+AC71+AG71+AH71+AK71+AN71+AO71</f>
        <v>0</v>
      </c>
      <c r="AQ71" s="6" t="s">
        <v>97</v>
      </c>
      <c r="AR71" s="31"/>
      <c r="AS71" s="31"/>
      <c r="AT71" s="4">
        <f>+Y71+AC71+AG71+AH71+AK71+AN71+AO71+AR71+AS71</f>
        <v>0</v>
      </c>
      <c r="AU71" s="6" t="s">
        <v>97</v>
      </c>
      <c r="AV71" s="31"/>
      <c r="AW71" s="31"/>
      <c r="AX71" s="4">
        <f>+AC71+AG71+AH71+AK71+AN71+AO71+AR71+AS71+AV71+AW71</f>
        <v>0</v>
      </c>
      <c r="AY71" s="6" t="s">
        <v>97</v>
      </c>
      <c r="AZ71" s="35">
        <v>100</v>
      </c>
      <c r="BA71" s="13">
        <v>70</v>
      </c>
      <c r="BB71" s="4">
        <f>+AG71+AH71+AK71+AN71+AO71+AR71+AS71+AV71+AW71+AZ71+BA71</f>
        <v>170</v>
      </c>
      <c r="BC71" s="30">
        <v>54</v>
      </c>
      <c r="BD71" s="32">
        <v>200</v>
      </c>
      <c r="BE71" s="4">
        <f>+AK71+AN71+AO71+AR71+AS71+AV71+AW71+AZ71+BA71+BD71</f>
        <v>370</v>
      </c>
      <c r="BF71" s="30">
        <v>45</v>
      </c>
      <c r="BG71" s="31"/>
      <c r="BH71" s="4">
        <f>+AN71+AO71+AR71+AS71+AV71+AW71+AZ71+BA71+BD71+BG71</f>
        <v>370</v>
      </c>
      <c r="BI71" s="30">
        <v>45</v>
      </c>
      <c r="BJ71" s="31"/>
      <c r="BK71" s="4">
        <f>+AR71+AS71+AV71+AW71+AZ71+BA71+BD71+BG71+BJ71</f>
        <v>370</v>
      </c>
      <c r="BL71" s="30">
        <v>39</v>
      </c>
      <c r="BM71" s="31"/>
      <c r="BN71" s="31"/>
      <c r="BO71" s="4">
        <f>+AV71+AW71+AZ71+BA71+BD71+BG71+BJ71+BM71+BN71</f>
        <v>370</v>
      </c>
      <c r="BP71" s="30">
        <v>38</v>
      </c>
      <c r="BQ71" s="31"/>
      <c r="BR71" s="4">
        <f>+AZ71+BA71+BD71+BG71+BJ71+BM71+BN71+BQ71</f>
        <v>370</v>
      </c>
      <c r="BS71" s="30">
        <v>39</v>
      </c>
      <c r="BT71" s="31"/>
      <c r="BU71" s="4">
        <f>+BT71+BQ71+BN71+BM71+BJ71+BG71+BD71</f>
        <v>200</v>
      </c>
      <c r="BV71" s="30">
        <v>40</v>
      </c>
      <c r="BW71" s="31"/>
      <c r="BX71" s="4">
        <f>+BT71+BQ71+BN71+BM71+BJ71+BG71+BW71</f>
        <v>0</v>
      </c>
      <c r="BY71" s="30" t="s">
        <v>97</v>
      </c>
      <c r="BZ71" s="31"/>
      <c r="CA71" s="31"/>
      <c r="CB71" s="4">
        <f>+BJ71+BM71+BN71+BQ71+BT71+BW71+BZ71+CA71</f>
        <v>0</v>
      </c>
      <c r="CC71" s="30" t="s">
        <v>97</v>
      </c>
      <c r="CD71" s="31"/>
      <c r="CE71" s="4">
        <f>+CD71+CA71+BZ71+BW71+BT71+BQ71+BN71+BM71</f>
        <v>0</v>
      </c>
      <c r="CF71" s="30" t="s">
        <v>97</v>
      </c>
      <c r="CG71" s="31"/>
      <c r="CH71" s="31"/>
      <c r="CI71" s="4">
        <f>+CG71+CD71+CA71+BZ71+BT71+BQ71+BW71+CH71</f>
        <v>0</v>
      </c>
      <c r="CJ71" s="30" t="s">
        <v>97</v>
      </c>
      <c r="CK71" s="31"/>
      <c r="CL71" s="4">
        <f>+CH71+CG71+CD71+CA71+BZ71+BW71+BT71+CK71</f>
        <v>0</v>
      </c>
      <c r="CM71" s="30" t="s">
        <v>97</v>
      </c>
      <c r="CN71" s="31"/>
      <c r="CO71" s="31"/>
      <c r="CP71" s="4">
        <f>+CO71+CN71+CK71+CH71+CG71+CD71+CA71+BZ71+BW71</f>
        <v>0</v>
      </c>
      <c r="CQ71" s="30" t="s">
        <v>97</v>
      </c>
      <c r="CR71" s="31"/>
      <c r="CS71" s="4">
        <f>+CR71+CO71+CN71+CK71+CH71+CG71+CD71+CA71+BZ71</f>
        <v>0</v>
      </c>
      <c r="CT71" s="30" t="s">
        <v>97</v>
      </c>
      <c r="CU71" s="31"/>
      <c r="CV71" s="4">
        <f>+CU71+CR71+CO71+CN71+CK71+CH71+CG71+CD71</f>
        <v>0</v>
      </c>
      <c r="CW71" s="30" t="s">
        <v>97</v>
      </c>
      <c r="CX71" s="31"/>
      <c r="CY71" s="4">
        <f>+CX71+CU71+CR71+CO71+CN71+CK71+CH71+CG71</f>
        <v>0</v>
      </c>
      <c r="CZ71" s="30" t="s">
        <v>97</v>
      </c>
      <c r="DA71" s="31"/>
      <c r="DB71" s="31"/>
      <c r="DC71" s="4">
        <f>+DB71+DA71+CX71+CU71+CR71+CO71+CN71+CK71</f>
        <v>0</v>
      </c>
      <c r="DD71" s="30" t="s">
        <v>97</v>
      </c>
      <c r="DE71" s="31"/>
      <c r="DF71" s="4">
        <f>+DE71+DB71+DA71+CX71+CU71+CR71+CO71+CN71</f>
        <v>0</v>
      </c>
      <c r="DG71" s="30" t="s">
        <v>97</v>
      </c>
      <c r="DH71" s="31"/>
      <c r="DI71" s="31"/>
      <c r="DJ71" s="4">
        <f>+DI71+DH71+DE71+DB71+DA71+CX71+CU71+CR71</f>
        <v>0</v>
      </c>
      <c r="DK71" s="30" t="s">
        <v>97</v>
      </c>
      <c r="DL71" s="31"/>
      <c r="DM71" s="31"/>
      <c r="DN71" s="4">
        <f>+DM71+DL71+DI71+DH71+DE71+DB71+DA71+CX71+CU71</f>
        <v>0</v>
      </c>
      <c r="DO71" s="30" t="s">
        <v>97</v>
      </c>
      <c r="DP71" s="31"/>
      <c r="DQ71" s="4">
        <f>+DP71+DM71+DL71+DI71+DH71+DE71+DB71+DA71+CX71</f>
        <v>0</v>
      </c>
      <c r="DR71" s="30" t="s">
        <v>97</v>
      </c>
      <c r="DS71" s="31"/>
      <c r="DT71" s="4">
        <f>+DS71+DP71+DM71+DL71+DI71+DH71+DE71+DB71+DA71</f>
        <v>0</v>
      </c>
      <c r="DU71" s="30" t="s">
        <v>97</v>
      </c>
      <c r="DV71" s="31"/>
      <c r="DW71" s="4">
        <f>+DV71+DS71+DP71+DM71+DL71+DI71+DH71+DE71</f>
        <v>0</v>
      </c>
      <c r="DX71" s="30" t="s">
        <v>97</v>
      </c>
      <c r="DY71" s="31"/>
      <c r="DZ71" s="4">
        <f>+DY71+DV71+DS71+DP71+DM71+DL71+DI71+DH71</f>
        <v>0</v>
      </c>
      <c r="EA71" s="30" t="s">
        <v>97</v>
      </c>
    </row>
    <row r="72" spans="1:131" ht="15">
      <c r="A72" s="25">
        <v>22</v>
      </c>
      <c r="B72" s="1"/>
      <c r="C72" s="17" t="s">
        <v>88</v>
      </c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6">
        <f>SUM(M72,K72,I72,G72,E72)</f>
        <v>0</v>
      </c>
      <c r="O72" s="6" t="s">
        <v>97</v>
      </c>
      <c r="P72" s="11"/>
      <c r="Q72" s="12"/>
      <c r="R72" s="14">
        <f>SUM(Q72,M72,K72,I72,G72,E72)</f>
        <v>0</v>
      </c>
      <c r="S72" s="24" t="s">
        <v>97</v>
      </c>
      <c r="T72" s="11"/>
      <c r="U72" s="12"/>
      <c r="V72" s="15">
        <f>SUM(U72,Q72,M72,K72,I72,G72)</f>
        <v>0</v>
      </c>
      <c r="W72" s="20" t="s">
        <v>97</v>
      </c>
      <c r="X72" s="11" t="s">
        <v>67</v>
      </c>
      <c r="Y72" s="13">
        <v>450</v>
      </c>
      <c r="Z72" s="16">
        <f>SUM(Y72,U72,Q72,M72,K72,I72)</f>
        <v>450</v>
      </c>
      <c r="AA72" s="22">
        <v>31</v>
      </c>
      <c r="AB72" s="11"/>
      <c r="AC72" s="13">
        <v>640</v>
      </c>
      <c r="AD72" s="4">
        <f>SUM(AC72,Y72,U72,Q72,M72,K72)</f>
        <v>1090</v>
      </c>
      <c r="AE72" s="6">
        <v>22</v>
      </c>
      <c r="AF72" s="11"/>
      <c r="AG72" s="28">
        <v>700</v>
      </c>
      <c r="AH72" s="13">
        <v>500</v>
      </c>
      <c r="AI72" s="4">
        <f>+AH72+AG72+AC72+Y72+U72+Q72+M72</f>
        <v>2290</v>
      </c>
      <c r="AJ72" s="26">
        <v>16</v>
      </c>
      <c r="AK72" s="13">
        <v>450</v>
      </c>
      <c r="AL72" s="4">
        <f>+Q72+U72+Y72+AC72+AG72+AH72+AK72</f>
        <v>2740</v>
      </c>
      <c r="AM72" s="26">
        <v>15</v>
      </c>
      <c r="AN72" s="31"/>
      <c r="AO72" s="32">
        <v>610</v>
      </c>
      <c r="AP72" s="4">
        <f>+U72+Y72+AC72+AG72+AH72+AK72+AN72+AO72</f>
        <v>3350</v>
      </c>
      <c r="AQ72" s="26">
        <v>13</v>
      </c>
      <c r="AR72" s="28">
        <v>350</v>
      </c>
      <c r="AS72" s="32">
        <v>590</v>
      </c>
      <c r="AT72" s="4">
        <f>+Y72+AC72+AG72+AH72+AK72+AN72+AO72+AR72+AS72</f>
        <v>4290</v>
      </c>
      <c r="AU72" s="26">
        <v>10</v>
      </c>
      <c r="AV72" s="31"/>
      <c r="AW72" s="32">
        <v>800</v>
      </c>
      <c r="AX72" s="4">
        <f>+AC72+AG72+AH72+AK72+AN72+AO72+AR72+AS72+AV72+AW72</f>
        <v>4640</v>
      </c>
      <c r="AY72" s="26">
        <v>9</v>
      </c>
      <c r="AZ72" s="35">
        <v>1000</v>
      </c>
      <c r="BA72" s="33">
        <v>640</v>
      </c>
      <c r="BB72" s="4">
        <f>+AG72+AH72+AK72+AN72+AO72+AR72+AS72+AV72+AW72+AZ72+BA72</f>
        <v>5640</v>
      </c>
      <c r="BC72" s="26">
        <v>9</v>
      </c>
      <c r="BD72" s="31"/>
      <c r="BE72" s="4">
        <f>+AK72+AN72+AO72+AR72+AS72+AV72+AW72+AZ72+BA72+BD72</f>
        <v>4440</v>
      </c>
      <c r="BF72" s="26">
        <v>9</v>
      </c>
      <c r="BG72" s="31"/>
      <c r="BH72" s="4">
        <f>+AN72+AO72+AR72+AS72+AV72+AW72+AZ72+BA72+BD72+BG72</f>
        <v>3990</v>
      </c>
      <c r="BI72" s="26">
        <v>9</v>
      </c>
      <c r="BJ72" s="31"/>
      <c r="BK72" s="4">
        <f>+AR72+AS72+AV72+AW72+AZ72+BA72+BD72+BG72+BJ72</f>
        <v>3380</v>
      </c>
      <c r="BL72" s="26">
        <v>11</v>
      </c>
      <c r="BM72" s="31"/>
      <c r="BN72" s="31"/>
      <c r="BO72" s="4">
        <f>+AV72+AW72+AZ72+BA72+BD72+BG72+BJ72+BM72+BN72</f>
        <v>2440</v>
      </c>
      <c r="BP72" s="26">
        <v>15</v>
      </c>
      <c r="BQ72" s="31"/>
      <c r="BR72" s="4">
        <f>+AZ72+BA72+BD72+BG72+BJ72+BM72+BN72+BQ72</f>
        <v>1640</v>
      </c>
      <c r="BS72" s="30">
        <v>25</v>
      </c>
      <c r="BT72" s="31"/>
      <c r="BU72" s="4">
        <f>+BT72+BQ72+BN72+BM72+BJ72+BG72+BD72</f>
        <v>0</v>
      </c>
      <c r="BV72" s="30" t="s">
        <v>97</v>
      </c>
      <c r="BW72" s="31"/>
      <c r="BX72" s="4">
        <f>+BT72+BQ72+BN72+BM72+BJ72+BG72+BW72</f>
        <v>0</v>
      </c>
      <c r="BY72" s="30" t="s">
        <v>97</v>
      </c>
      <c r="BZ72" s="31"/>
      <c r="CA72" s="31"/>
      <c r="CB72" s="4">
        <f>+BJ72+BM72+BN72+BQ72+BT72+BW72+BZ72+CA72</f>
        <v>0</v>
      </c>
      <c r="CC72" s="30" t="s">
        <v>97</v>
      </c>
      <c r="CD72" s="31"/>
      <c r="CE72" s="4">
        <f>+CD72+CA72+BZ72+BW72+BT72+BQ72+BN72+BM72</f>
        <v>0</v>
      </c>
      <c r="CF72" s="30" t="s">
        <v>97</v>
      </c>
      <c r="CG72" s="31"/>
      <c r="CH72" s="31"/>
      <c r="CI72" s="4">
        <f>+CG72+CD72+CA72+BZ72+BT72+BQ72+BW72+CH72</f>
        <v>0</v>
      </c>
      <c r="CJ72" s="30" t="s">
        <v>97</v>
      </c>
      <c r="CK72" s="31"/>
      <c r="CL72" s="4">
        <f>+CH72+CG72+CD72+CA72+BZ72+BW72+BT72+CK72</f>
        <v>0</v>
      </c>
      <c r="CM72" s="30" t="s">
        <v>97</v>
      </c>
      <c r="CN72" s="31"/>
      <c r="CO72" s="31"/>
      <c r="CP72" s="4">
        <f>+CO72+CN72+CK72+CH72+CG72+CD72+CA72+BZ72+BW72</f>
        <v>0</v>
      </c>
      <c r="CQ72" s="30" t="s">
        <v>97</v>
      </c>
      <c r="CR72" s="31"/>
      <c r="CS72" s="4">
        <f>+CR72+CO72+CN72+CK72+CH72+CG72+CD72+CA72+BZ72</f>
        <v>0</v>
      </c>
      <c r="CT72" s="30" t="s">
        <v>97</v>
      </c>
      <c r="CU72" s="31"/>
      <c r="CV72" s="4">
        <f>+CU72+CR72+CO72+CN72+CK72+CH72+CG72+CD72</f>
        <v>0</v>
      </c>
      <c r="CW72" s="30" t="s">
        <v>97</v>
      </c>
      <c r="CX72" s="31"/>
      <c r="CY72" s="4">
        <f>+CX72+CU72+CR72+CO72+CN72+CK72+CH72+CG72</f>
        <v>0</v>
      </c>
      <c r="CZ72" s="30" t="s">
        <v>97</v>
      </c>
      <c r="DA72" s="31"/>
      <c r="DB72" s="31"/>
      <c r="DC72" s="4">
        <f>+DB72+DA72+CX72+CU72+CR72+CO72+CN72+CK72</f>
        <v>0</v>
      </c>
      <c r="DD72" s="30" t="s">
        <v>97</v>
      </c>
      <c r="DE72" s="31"/>
      <c r="DF72" s="4">
        <f>+DE72+DB72+DA72+CX72+CU72+CR72+CO72+CN72</f>
        <v>0</v>
      </c>
      <c r="DG72" s="30" t="s">
        <v>97</v>
      </c>
      <c r="DH72" s="31"/>
      <c r="DI72" s="31"/>
      <c r="DJ72" s="4">
        <f>+DI72+DH72+DE72+DB72+DA72+CX72+CU72+CR72</f>
        <v>0</v>
      </c>
      <c r="DK72" s="30" t="s">
        <v>97</v>
      </c>
      <c r="DL72" s="31"/>
      <c r="DM72" s="31"/>
      <c r="DN72" s="4">
        <f>+DM72+DL72+DI72+DH72+DE72+DB72+DA72+CX72+CU72</f>
        <v>0</v>
      </c>
      <c r="DO72" s="30" t="s">
        <v>97</v>
      </c>
      <c r="DP72" s="31"/>
      <c r="DQ72" s="4">
        <f>+DP72+DM72+DL72+DI72+DH72+DE72+DB72+DA72+CX72</f>
        <v>0</v>
      </c>
      <c r="DR72" s="30" t="s">
        <v>97</v>
      </c>
      <c r="DS72" s="31"/>
      <c r="DT72" s="4">
        <f>+DS72+DP72+DM72+DL72+DI72+DH72+DE72+DB72+DA72</f>
        <v>0</v>
      </c>
      <c r="DU72" s="30" t="s">
        <v>97</v>
      </c>
      <c r="DV72" s="31"/>
      <c r="DW72" s="4">
        <f>+DV72+DS72+DP72+DM72+DL72+DI72+DH72+DE72</f>
        <v>0</v>
      </c>
      <c r="DX72" s="30" t="s">
        <v>97</v>
      </c>
      <c r="DY72" s="31"/>
      <c r="DZ72" s="4">
        <f>+DY72+DV72+DS72+DP72+DM72+DL72+DI72+DH72</f>
        <v>0</v>
      </c>
      <c r="EA72" s="30" t="s">
        <v>97</v>
      </c>
    </row>
    <row r="73" spans="1:131" ht="15">
      <c r="A73" s="25">
        <v>55</v>
      </c>
      <c r="B73" s="1">
        <v>8</v>
      </c>
      <c r="C73" s="17" t="s">
        <v>132</v>
      </c>
      <c r="D73" s="11" t="s">
        <v>59</v>
      </c>
      <c r="E73" s="13">
        <v>250</v>
      </c>
      <c r="F73" s="11"/>
      <c r="G73" s="12"/>
      <c r="H73" s="11"/>
      <c r="I73" s="12"/>
      <c r="J73" s="11"/>
      <c r="K73" s="12"/>
      <c r="L73" s="11"/>
      <c r="M73" s="12"/>
      <c r="N73" s="6">
        <f>SUM(M73,K73,I73,G73,E73)</f>
        <v>250</v>
      </c>
      <c r="O73" s="6">
        <v>32</v>
      </c>
      <c r="P73" s="11"/>
      <c r="Q73" s="12"/>
      <c r="R73" s="14">
        <f>SUM(Q73,M73,K73,I73,G73,E73)</f>
        <v>250</v>
      </c>
      <c r="S73" s="24">
        <v>36</v>
      </c>
      <c r="T73" s="11"/>
      <c r="U73" s="12"/>
      <c r="V73" s="15">
        <f>SUM(U73,Q73,M73,K73,I73,G73)</f>
        <v>0</v>
      </c>
      <c r="W73" s="20" t="s">
        <v>97</v>
      </c>
      <c r="X73" s="11"/>
      <c r="Y73" s="12"/>
      <c r="Z73" s="16">
        <f>SUM(Y73,U73,Q73,M73,K73,I73)</f>
        <v>0</v>
      </c>
      <c r="AA73" s="22" t="s">
        <v>97</v>
      </c>
      <c r="AB73" s="11"/>
      <c r="AC73" s="12"/>
      <c r="AD73" s="4">
        <f>SUM(AC73,Y73,U73,Q73,M73,K73)</f>
        <v>0</v>
      </c>
      <c r="AE73" s="6" t="s">
        <v>97</v>
      </c>
      <c r="AF73" s="11"/>
      <c r="AG73" s="12"/>
      <c r="AH73" s="12"/>
      <c r="AI73" s="4">
        <f>+AH73+AG73+AC73+Y73+U73+Q73+M73</f>
        <v>0</v>
      </c>
      <c r="AJ73" s="6" t="s">
        <v>97</v>
      </c>
      <c r="AK73" s="12"/>
      <c r="AL73" s="4">
        <f>+Q73+U73+Y73+AC73+AG73+AH73+AK73</f>
        <v>0</v>
      </c>
      <c r="AM73" s="30" t="s">
        <v>97</v>
      </c>
      <c r="AN73" s="31"/>
      <c r="AO73" s="31"/>
      <c r="AP73" s="4">
        <f>+U73+Y73+AC73+AG73+AH73+AK73+AN73+AO73</f>
        <v>0</v>
      </c>
      <c r="AQ73" s="6" t="s">
        <v>97</v>
      </c>
      <c r="AR73" s="31"/>
      <c r="AS73" s="31"/>
      <c r="AT73" s="4">
        <f>+Y73+AC73+AG73+AH73+AK73+AN73+AO73+AR73+AS73</f>
        <v>0</v>
      </c>
      <c r="AU73" s="6" t="s">
        <v>97</v>
      </c>
      <c r="AV73" s="31"/>
      <c r="AW73" s="32">
        <v>90</v>
      </c>
      <c r="AX73" s="4">
        <f>+AC73+AG73+AH73+AK73+AN73+AO73+AR73+AS73+AV73+AW73</f>
        <v>90</v>
      </c>
      <c r="AY73" s="30">
        <v>48</v>
      </c>
      <c r="AZ73" s="35">
        <v>100</v>
      </c>
      <c r="BA73" s="32">
        <v>250</v>
      </c>
      <c r="BB73" s="4">
        <f>+AG73+AH73+AK73+AN73+AO73+AR73+AS73+AV73+AW73+AZ73+BA73</f>
        <v>440</v>
      </c>
      <c r="BC73" s="30">
        <v>44</v>
      </c>
      <c r="BD73" s="31"/>
      <c r="BE73" s="4">
        <f>+AK73+AN73+AO73+AR73+AS73+AV73+AW73+AZ73+BA73+BD73</f>
        <v>440</v>
      </c>
      <c r="BF73" s="30">
        <v>42</v>
      </c>
      <c r="BG73" s="31"/>
      <c r="BH73" s="4">
        <f>+AN73+AO73+AR73+AS73+AV73+AW73+AZ73+BA73+BD73+BG73</f>
        <v>440</v>
      </c>
      <c r="BI73" s="30">
        <v>42</v>
      </c>
      <c r="BJ73" s="31"/>
      <c r="BK73" s="4">
        <f>+AR73+AS73+AV73+AW73+AZ73+BA73+BD73+BG73+BJ73</f>
        <v>440</v>
      </c>
      <c r="BL73" s="30">
        <v>37</v>
      </c>
      <c r="BM73" s="31"/>
      <c r="BN73" s="31"/>
      <c r="BO73" s="4">
        <f>+AV73+AW73+AZ73+BA73+BD73+BG73+BJ73+BM73+BN73</f>
        <v>440</v>
      </c>
      <c r="BP73" s="30">
        <v>36</v>
      </c>
      <c r="BQ73" s="31"/>
      <c r="BR73" s="4">
        <f>+AZ73+BA73+BD73+BG73+BJ73+BM73+BN73+BQ73</f>
        <v>350</v>
      </c>
      <c r="BS73" s="30">
        <v>40</v>
      </c>
      <c r="BT73" s="31"/>
      <c r="BU73" s="4">
        <f>+BT73+BQ73+BN73+BM73+BJ73+BG73+BD73</f>
        <v>0</v>
      </c>
      <c r="BV73" s="30" t="s">
        <v>97</v>
      </c>
      <c r="BW73" s="31"/>
      <c r="BX73" s="4">
        <f>+BT73+BQ73+BN73+BM73+BJ73+BG73+BW73</f>
        <v>0</v>
      </c>
      <c r="BY73" s="30" t="s">
        <v>97</v>
      </c>
      <c r="BZ73" s="31"/>
      <c r="CA73" s="31"/>
      <c r="CB73" s="4">
        <f>+BJ73+BM73+BN73+BQ73+BT73+BW73+BZ73+CA73</f>
        <v>0</v>
      </c>
      <c r="CC73" s="30" t="s">
        <v>97</v>
      </c>
      <c r="CD73" s="31"/>
      <c r="CE73" s="4">
        <f>+CD73+CA73+BZ73+BW73+BT73+BQ73+BN73+BM73</f>
        <v>0</v>
      </c>
      <c r="CF73" s="30" t="s">
        <v>97</v>
      </c>
      <c r="CG73" s="31"/>
      <c r="CH73" s="31"/>
      <c r="CI73" s="4">
        <f>+CG73+CD73+CA73+BZ73+BT73+BQ73+BW73+CH73</f>
        <v>0</v>
      </c>
      <c r="CJ73" s="30" t="s">
        <v>97</v>
      </c>
      <c r="CK73" s="31"/>
      <c r="CL73" s="4">
        <f>+CH73+CG73+CD73+CA73+BZ73+BW73+BT73+CK73</f>
        <v>0</v>
      </c>
      <c r="CM73" s="30" t="s">
        <v>97</v>
      </c>
      <c r="CN73" s="31"/>
      <c r="CO73" s="31"/>
      <c r="CP73" s="4">
        <f>+CO73+CN73+CK73+CH73+CG73+CD73+CA73+BZ73+BW73</f>
        <v>0</v>
      </c>
      <c r="CQ73" s="30" t="s">
        <v>97</v>
      </c>
      <c r="CR73" s="31"/>
      <c r="CS73" s="4">
        <f>+CR73+CO73+CN73+CK73+CH73+CG73+CD73+CA73+BZ73</f>
        <v>0</v>
      </c>
      <c r="CT73" s="30" t="s">
        <v>97</v>
      </c>
      <c r="CU73" s="31"/>
      <c r="CV73" s="4">
        <f>+CU73+CR73+CO73+CN73+CK73+CH73+CG73+CD73</f>
        <v>0</v>
      </c>
      <c r="CW73" s="30" t="s">
        <v>97</v>
      </c>
      <c r="CX73" s="31"/>
      <c r="CY73" s="4">
        <f>+CX73+CU73+CR73+CO73+CN73+CK73+CH73+CG73</f>
        <v>0</v>
      </c>
      <c r="CZ73" s="30" t="s">
        <v>97</v>
      </c>
      <c r="DA73" s="31"/>
      <c r="DB73" s="31"/>
      <c r="DC73" s="4">
        <f>+DB73+DA73+CX73+CU73+CR73+CO73+CN73+CK73</f>
        <v>0</v>
      </c>
      <c r="DD73" s="30" t="s">
        <v>97</v>
      </c>
      <c r="DE73" s="31"/>
      <c r="DF73" s="4">
        <f>+DE73+DB73+DA73+CX73+CU73+CR73+CO73+CN73</f>
        <v>0</v>
      </c>
      <c r="DG73" s="30" t="s">
        <v>97</v>
      </c>
      <c r="DH73" s="31"/>
      <c r="DI73" s="31"/>
      <c r="DJ73" s="4">
        <f>+DI73+DH73+DE73+DB73+DA73+CX73+CU73+CR73</f>
        <v>0</v>
      </c>
      <c r="DK73" s="30" t="s">
        <v>97</v>
      </c>
      <c r="DL73" s="31"/>
      <c r="DM73" s="31"/>
      <c r="DN73" s="4">
        <f>+DM73+DL73+DI73+DH73+DE73+DB73+DA73+CX73+CU73</f>
        <v>0</v>
      </c>
      <c r="DO73" s="30" t="s">
        <v>97</v>
      </c>
      <c r="DP73" s="31"/>
      <c r="DQ73" s="4">
        <f>+DP73+DM73+DL73+DI73+DH73+DE73+DB73+DA73+CX73</f>
        <v>0</v>
      </c>
      <c r="DR73" s="30" t="s">
        <v>97</v>
      </c>
      <c r="DS73" s="31"/>
      <c r="DT73" s="4">
        <f>+DS73+DP73+DM73+DL73+DI73+DH73+DE73+DB73+DA73</f>
        <v>0</v>
      </c>
      <c r="DU73" s="30" t="s">
        <v>97</v>
      </c>
      <c r="DV73" s="31"/>
      <c r="DW73" s="4">
        <f>+DV73+DS73+DP73+DM73+DL73+DI73+DH73+DE73</f>
        <v>0</v>
      </c>
      <c r="DX73" s="30" t="s">
        <v>97</v>
      </c>
      <c r="DY73" s="31"/>
      <c r="DZ73" s="4">
        <f>+DY73+DV73+DS73+DP73+DM73+DL73+DI73+DH73</f>
        <v>0</v>
      </c>
      <c r="EA73" s="30" t="s">
        <v>97</v>
      </c>
    </row>
    <row r="74" spans="1:131" ht="15">
      <c r="A74" s="25">
        <v>52</v>
      </c>
      <c r="B74" s="1">
        <v>32</v>
      </c>
      <c r="C74" s="17" t="s">
        <v>136</v>
      </c>
      <c r="D74" s="11" t="s">
        <v>54</v>
      </c>
      <c r="E74" s="13">
        <v>500</v>
      </c>
      <c r="F74" s="11"/>
      <c r="G74" s="12"/>
      <c r="H74" s="11"/>
      <c r="I74" s="12"/>
      <c r="J74" s="11"/>
      <c r="K74" s="12"/>
      <c r="L74" s="11"/>
      <c r="M74" s="12"/>
      <c r="N74" s="6">
        <f>SUM(M74,K74,I74,G74,E74)</f>
        <v>500</v>
      </c>
      <c r="O74" s="6">
        <v>25</v>
      </c>
      <c r="P74" s="11"/>
      <c r="Q74" s="12"/>
      <c r="R74" s="14">
        <f>SUM(Q74,M74,K74,I74,G74,E74)</f>
        <v>500</v>
      </c>
      <c r="S74" s="24">
        <v>26</v>
      </c>
      <c r="T74" s="11"/>
      <c r="U74" s="12"/>
      <c r="V74" s="15">
        <f>SUM(U74,Q74,M74,K74,I74,G74)</f>
        <v>0</v>
      </c>
      <c r="W74" s="20" t="s">
        <v>97</v>
      </c>
      <c r="X74" s="11"/>
      <c r="Y74" s="12"/>
      <c r="Z74" s="16">
        <f>SUM(Y74,U74,Q74,M74,K74,I74)</f>
        <v>0</v>
      </c>
      <c r="AA74" s="22" t="s">
        <v>97</v>
      </c>
      <c r="AB74" s="11"/>
      <c r="AC74" s="12"/>
      <c r="AD74" s="4">
        <f>SUM(AC74,Y74,U74,Q74,M74,K74)</f>
        <v>0</v>
      </c>
      <c r="AE74" s="6" t="s">
        <v>97</v>
      </c>
      <c r="AF74" s="11"/>
      <c r="AG74" s="12"/>
      <c r="AH74" s="12"/>
      <c r="AI74" s="4">
        <f>+AH74+AG74+AC74+Y74+U74+Q74+M74</f>
        <v>0</v>
      </c>
      <c r="AJ74" s="6" t="s">
        <v>97</v>
      </c>
      <c r="AK74" s="12"/>
      <c r="AL74" s="4">
        <f>+Q74+U74+Y74+AC74+AG74+AH74+AK74</f>
        <v>0</v>
      </c>
      <c r="AM74" s="30" t="s">
        <v>97</v>
      </c>
      <c r="AN74" s="31"/>
      <c r="AO74" s="31"/>
      <c r="AP74" s="4">
        <f>+U74+Y74+AC74+AG74+AH74+AK74+AN74+AO74</f>
        <v>0</v>
      </c>
      <c r="AQ74" s="6" t="s">
        <v>97</v>
      </c>
      <c r="AR74" s="31"/>
      <c r="AS74" s="31"/>
      <c r="AT74" s="4">
        <f>+Y74+AC74+AG74+AH74+AK74+AN74+AO74+AR74+AS74</f>
        <v>0</v>
      </c>
      <c r="AU74" s="6" t="s">
        <v>97</v>
      </c>
      <c r="AV74" s="31"/>
      <c r="AW74" s="31"/>
      <c r="AX74" s="4">
        <f>+AC74+AG74+AH74+AK74+AN74+AO74+AR74+AS74+AV74+AW74</f>
        <v>0</v>
      </c>
      <c r="AY74" s="6" t="s">
        <v>97</v>
      </c>
      <c r="AZ74" s="31"/>
      <c r="BA74" s="32">
        <v>120</v>
      </c>
      <c r="BB74" s="4">
        <f>+AG74+AH74+AK74+AN74+AO74+AR74+AS74+AV74+AW74+AZ74+BA74</f>
        <v>120</v>
      </c>
      <c r="BC74" s="30">
        <v>56</v>
      </c>
      <c r="BD74" s="31"/>
      <c r="BE74" s="4">
        <f>+AK74+AN74+AO74+AR74+AS74+AV74+AW74+AZ74+BA74+BD74</f>
        <v>120</v>
      </c>
      <c r="BF74" s="30">
        <v>54</v>
      </c>
      <c r="BG74" s="31"/>
      <c r="BH74" s="4">
        <f>+AN74+AO74+AR74+AS74+AV74+AW74+AZ74+BA74+BD74+BG74</f>
        <v>120</v>
      </c>
      <c r="BI74" s="30">
        <v>51</v>
      </c>
      <c r="BJ74" s="31"/>
      <c r="BK74" s="4">
        <f>+AR74+AS74+AV74+AW74+AZ74+BA74+BD74+BG74+BJ74</f>
        <v>120</v>
      </c>
      <c r="BL74" s="30">
        <v>46</v>
      </c>
      <c r="BM74" s="35"/>
      <c r="BN74" s="31"/>
      <c r="BO74" s="4">
        <f>+AV74+AW74+AZ74+BA74+BD74+BG74+BJ74+BM74+BN74</f>
        <v>120</v>
      </c>
      <c r="BP74" s="30">
        <v>46</v>
      </c>
      <c r="BQ74" s="31"/>
      <c r="BR74" s="4">
        <f>+AZ74+BA74+BD74+BG74+BJ74+BM74+BN74+BQ74</f>
        <v>120</v>
      </c>
      <c r="BS74" s="30">
        <v>47</v>
      </c>
      <c r="BT74" s="31"/>
      <c r="BU74" s="4">
        <f>+BT74+BQ74+BN74+BM74+BJ74+BG74+BD74</f>
        <v>0</v>
      </c>
      <c r="BV74" s="30" t="s">
        <v>97</v>
      </c>
      <c r="BW74" s="31"/>
      <c r="BX74" s="4">
        <f>+BT74+BQ74+BN74+BM74+BJ74+BG74+BW74</f>
        <v>0</v>
      </c>
      <c r="BY74" s="30" t="s">
        <v>97</v>
      </c>
      <c r="BZ74" s="31"/>
      <c r="CA74" s="31"/>
      <c r="CB74" s="4">
        <f>+BJ74+BM74+BN74+BQ74+BT74+BW74+BZ74+CA74</f>
        <v>0</v>
      </c>
      <c r="CC74" s="30" t="s">
        <v>97</v>
      </c>
      <c r="CD74" s="31"/>
      <c r="CE74" s="4">
        <f>+CD74+CA74+BZ74+BW74+BT74+BQ74+BN74+BM74</f>
        <v>0</v>
      </c>
      <c r="CF74" s="30" t="s">
        <v>97</v>
      </c>
      <c r="CG74" s="31"/>
      <c r="CH74" s="31"/>
      <c r="CI74" s="4">
        <f>+CG74+CD74+CA74+BZ74+BT74+BQ74+BW74+CH74</f>
        <v>0</v>
      </c>
      <c r="CJ74" s="30" t="s">
        <v>97</v>
      </c>
      <c r="CK74" s="31"/>
      <c r="CL74" s="4">
        <f>+CH74+CG74+CD74+CA74+BZ74+BW74+BT74+CK74</f>
        <v>0</v>
      </c>
      <c r="CM74" s="30" t="s">
        <v>97</v>
      </c>
      <c r="CN74" s="31"/>
      <c r="CO74" s="31"/>
      <c r="CP74" s="4">
        <f>+CO74+CN74+CK74+CH74+CG74+CD74+CA74+BZ74+BW74</f>
        <v>0</v>
      </c>
      <c r="CQ74" s="30" t="s">
        <v>97</v>
      </c>
      <c r="CR74" s="31"/>
      <c r="CS74" s="4">
        <f>+CR74+CO74+CN74+CK74+CH74+CG74+CD74+CA74+BZ74</f>
        <v>0</v>
      </c>
      <c r="CT74" s="30" t="s">
        <v>97</v>
      </c>
      <c r="CU74" s="31"/>
      <c r="CV74" s="4">
        <f>+CU74+CR74+CO74+CN74+CK74+CH74+CG74+CD74</f>
        <v>0</v>
      </c>
      <c r="CW74" s="30" t="s">
        <v>97</v>
      </c>
      <c r="CX74" s="31"/>
      <c r="CY74" s="4">
        <f>+CX74+CU74+CR74+CO74+CN74+CK74+CH74+CG74</f>
        <v>0</v>
      </c>
      <c r="CZ74" s="30" t="s">
        <v>97</v>
      </c>
      <c r="DA74" s="31"/>
      <c r="DB74" s="31"/>
      <c r="DC74" s="4">
        <f>+DB74+DA74+CX74+CU74+CR74+CO74+CN74+CK74</f>
        <v>0</v>
      </c>
      <c r="DD74" s="30" t="s">
        <v>97</v>
      </c>
      <c r="DE74" s="31"/>
      <c r="DF74" s="4">
        <f>+DE74+DB74+DA74+CX74+CU74+CR74+CO74+CN74</f>
        <v>0</v>
      </c>
      <c r="DG74" s="30" t="s">
        <v>97</v>
      </c>
      <c r="DH74" s="31"/>
      <c r="DI74" s="31"/>
      <c r="DJ74" s="4">
        <f>+DI74+DH74+DE74+DB74+DA74+CX74+CU74+CR74</f>
        <v>0</v>
      </c>
      <c r="DK74" s="30" t="s">
        <v>97</v>
      </c>
      <c r="DL74" s="31"/>
      <c r="DM74" s="31"/>
      <c r="DN74" s="4">
        <f>+DM74+DL74+DI74+DH74+DE74+DB74+DA74+CX74+CU74</f>
        <v>0</v>
      </c>
      <c r="DO74" s="30" t="s">
        <v>97</v>
      </c>
      <c r="DP74" s="31"/>
      <c r="DQ74" s="4">
        <f>+DP74+DM74+DL74+DI74+DH74+DE74+DB74+DA74+CX74</f>
        <v>0</v>
      </c>
      <c r="DR74" s="30" t="s">
        <v>97</v>
      </c>
      <c r="DS74" s="31"/>
      <c r="DT74" s="4">
        <f>+DS74+DP74+DM74+DL74+DI74+DH74+DE74+DB74+DA74</f>
        <v>0</v>
      </c>
      <c r="DU74" s="30" t="s">
        <v>97</v>
      </c>
      <c r="DV74" s="31"/>
      <c r="DW74" s="4">
        <f>+DV74+DS74+DP74+DM74+DL74+DI74+DH74+DE74</f>
        <v>0</v>
      </c>
      <c r="DX74" s="30" t="s">
        <v>97</v>
      </c>
      <c r="DY74" s="31"/>
      <c r="DZ74" s="4">
        <f>+DY74+DV74+DS74+DP74+DM74+DL74+DI74+DH74</f>
        <v>0</v>
      </c>
      <c r="EA74" s="30" t="s">
        <v>97</v>
      </c>
    </row>
    <row r="75" spans="1:131" ht="15">
      <c r="A75" s="25">
        <v>40</v>
      </c>
      <c r="B75" s="1">
        <v>44</v>
      </c>
      <c r="C75" s="17" t="s">
        <v>144</v>
      </c>
      <c r="D75" s="11"/>
      <c r="E75" s="12"/>
      <c r="F75" s="11"/>
      <c r="G75" s="12"/>
      <c r="H75" s="11" t="s">
        <v>60</v>
      </c>
      <c r="I75" s="13">
        <v>200</v>
      </c>
      <c r="J75" s="11" t="s">
        <v>80</v>
      </c>
      <c r="K75" s="13">
        <v>110</v>
      </c>
      <c r="L75" s="11"/>
      <c r="M75" s="12"/>
      <c r="N75" s="6">
        <f>SUM(M75,K75,I75,G75,E75)</f>
        <v>310</v>
      </c>
      <c r="O75" s="6">
        <v>29</v>
      </c>
      <c r="P75" s="11"/>
      <c r="Q75" s="12"/>
      <c r="R75" s="14">
        <f>SUM(Q75,M75,K75,I75,G75,E75)</f>
        <v>310</v>
      </c>
      <c r="S75" s="24">
        <v>31</v>
      </c>
      <c r="T75" s="11"/>
      <c r="U75" s="12"/>
      <c r="V75" s="15">
        <f>SUM(U75,Q75,M75,K75,I75,G75)</f>
        <v>310</v>
      </c>
      <c r="W75" s="20">
        <v>33</v>
      </c>
      <c r="X75" s="11"/>
      <c r="Y75" s="12"/>
      <c r="Z75" s="16">
        <f>SUM(Y75,U75,Q75,M75,K75,I75)</f>
        <v>310</v>
      </c>
      <c r="AA75" s="22">
        <v>34</v>
      </c>
      <c r="AB75" s="11"/>
      <c r="AC75" s="12"/>
      <c r="AD75" s="4">
        <f>SUM(AC75,Y75,U75,Q75,M75,K75)</f>
        <v>110</v>
      </c>
      <c r="AE75" s="6">
        <v>40</v>
      </c>
      <c r="AF75" s="11"/>
      <c r="AG75" s="12"/>
      <c r="AH75" s="12"/>
      <c r="AI75" s="4">
        <f>+AH75+AG75+AC75+Y75+U75+Q75+M75</f>
        <v>0</v>
      </c>
      <c r="AJ75" s="6" t="s">
        <v>97</v>
      </c>
      <c r="AK75" s="12"/>
      <c r="AL75" s="4">
        <f>+Q75+U75+Y75+AC75+AG75+AH75+AK75</f>
        <v>0</v>
      </c>
      <c r="AM75" s="30" t="s">
        <v>97</v>
      </c>
      <c r="AN75" s="31"/>
      <c r="AO75" s="31"/>
      <c r="AP75" s="4">
        <f>+U75+Y75+AC75+AG75+AH75+AK75+AN75+AO75</f>
        <v>0</v>
      </c>
      <c r="AQ75" s="6" t="s">
        <v>97</v>
      </c>
      <c r="AR75" s="31"/>
      <c r="AS75" s="31"/>
      <c r="AT75" s="4">
        <f>+Y75+AC75+AG75+AH75+AK75+AN75+AO75+AR75+AS75</f>
        <v>0</v>
      </c>
      <c r="AU75" s="6" t="s">
        <v>97</v>
      </c>
      <c r="AV75" s="31"/>
      <c r="AW75" s="31"/>
      <c r="AX75" s="4">
        <f>+AC75+AG75+AH75+AK75+AN75+AO75+AR75+AS75+AV75+AW75</f>
        <v>0</v>
      </c>
      <c r="AY75" s="6" t="s">
        <v>97</v>
      </c>
      <c r="AZ75" s="35">
        <v>100</v>
      </c>
      <c r="BA75" s="31"/>
      <c r="BB75" s="4">
        <f>+AG75+AH75+AK75+AN75+AO75+AR75+AS75+AV75+AW75+AZ75+BA75</f>
        <v>100</v>
      </c>
      <c r="BC75" s="30">
        <v>58</v>
      </c>
      <c r="BD75" s="31"/>
      <c r="BE75" s="4">
        <f>+AK75+AN75+AO75+AR75+AS75+AV75+AW75+AZ75+BA75+BD75</f>
        <v>100</v>
      </c>
      <c r="BF75" s="30">
        <v>56</v>
      </c>
      <c r="BG75" s="31"/>
      <c r="BH75" s="4">
        <f>+AN75+AO75+AR75+AS75+AV75+AW75+AZ75+BA75+BD75+BG75</f>
        <v>100</v>
      </c>
      <c r="BI75" s="30">
        <v>54</v>
      </c>
      <c r="BJ75" s="31"/>
      <c r="BK75" s="4">
        <f>+AR75+AS75+AV75+AW75+AZ75+BA75+BD75+BG75+BJ75</f>
        <v>100</v>
      </c>
      <c r="BL75" s="30">
        <v>48</v>
      </c>
      <c r="BM75" s="31"/>
      <c r="BN75" s="31"/>
      <c r="BO75" s="4">
        <f>+AV75+AW75+AZ75+BA75+BD75+BG75+BJ75+BM75+BN75</f>
        <v>100</v>
      </c>
      <c r="BP75" s="30">
        <v>48</v>
      </c>
      <c r="BQ75" s="31"/>
      <c r="BR75" s="4">
        <f>+AZ75+BA75+BD75+BG75+BJ75+BM75+BN75+BQ75</f>
        <v>100</v>
      </c>
      <c r="BS75" s="30">
        <v>50</v>
      </c>
      <c r="BT75" s="31"/>
      <c r="BU75" s="4">
        <f>+BT75+BQ75+BN75+BM75+BJ75+BG75+BD75</f>
        <v>0</v>
      </c>
      <c r="BV75" s="30" t="s">
        <v>97</v>
      </c>
      <c r="BW75" s="31"/>
      <c r="BX75" s="4">
        <f>+BT75+BQ75+BN75+BM75+BJ75+BG75+BW75</f>
        <v>0</v>
      </c>
      <c r="BY75" s="30" t="s">
        <v>97</v>
      </c>
      <c r="BZ75" s="31"/>
      <c r="CA75" s="31"/>
      <c r="CB75" s="4">
        <f>+BJ75+BM75+BN75+BQ75+BT75+BW75+BZ75+CA75</f>
        <v>0</v>
      </c>
      <c r="CC75" s="30" t="s">
        <v>97</v>
      </c>
      <c r="CD75" s="31"/>
      <c r="CE75" s="4">
        <f>+CD75+CA75+BZ75+BW75+BT75+BQ75+BN75+BM75</f>
        <v>0</v>
      </c>
      <c r="CF75" s="30" t="s">
        <v>97</v>
      </c>
      <c r="CG75" s="31"/>
      <c r="CH75" s="31"/>
      <c r="CI75" s="4">
        <f>+CG75+CD75+CA75+BZ75+BT75+BQ75+BW75+CH75</f>
        <v>0</v>
      </c>
      <c r="CJ75" s="30" t="s">
        <v>97</v>
      </c>
      <c r="CK75" s="31"/>
      <c r="CL75" s="4">
        <f>+CH75+CG75+CD75+CA75+BZ75+BW75+BT75+CK75</f>
        <v>0</v>
      </c>
      <c r="CM75" s="30" t="s">
        <v>97</v>
      </c>
      <c r="CN75" s="31"/>
      <c r="CO75" s="31"/>
      <c r="CP75" s="4">
        <f>+CO75+CN75+CK75+CH75+CG75+CD75+CA75+BZ75+BW75</f>
        <v>0</v>
      </c>
      <c r="CQ75" s="30" t="s">
        <v>97</v>
      </c>
      <c r="CR75" s="31"/>
      <c r="CS75" s="4">
        <f>+CR75+CO75+CN75+CK75+CH75+CG75+CD75+CA75+BZ75</f>
        <v>0</v>
      </c>
      <c r="CT75" s="30" t="s">
        <v>97</v>
      </c>
      <c r="CU75" s="31"/>
      <c r="CV75" s="4">
        <f>+CU75+CR75+CO75+CN75+CK75+CH75+CG75+CD75</f>
        <v>0</v>
      </c>
      <c r="CW75" s="30" t="s">
        <v>97</v>
      </c>
      <c r="CX75" s="31"/>
      <c r="CY75" s="4">
        <f>+CX75+CU75+CR75+CO75+CN75+CK75+CH75+CG75</f>
        <v>0</v>
      </c>
      <c r="CZ75" s="30" t="s">
        <v>97</v>
      </c>
      <c r="DA75" s="31"/>
      <c r="DB75" s="31"/>
      <c r="DC75" s="4">
        <f>+DB75+DA75+CX75+CU75+CR75+CO75+CN75+CK75</f>
        <v>0</v>
      </c>
      <c r="DD75" s="30" t="s">
        <v>97</v>
      </c>
      <c r="DE75" s="31"/>
      <c r="DF75" s="4">
        <f>+DE75+DB75+DA75+CX75+CU75+CR75+CO75+CN75</f>
        <v>0</v>
      </c>
      <c r="DG75" s="30" t="s">
        <v>97</v>
      </c>
      <c r="DH75" s="31"/>
      <c r="DI75" s="31"/>
      <c r="DJ75" s="4">
        <f>+DI75+DH75+DE75+DB75+DA75+CX75+CU75+CR75</f>
        <v>0</v>
      </c>
      <c r="DK75" s="30" t="s">
        <v>97</v>
      </c>
      <c r="DL75" s="31"/>
      <c r="DM75" s="31"/>
      <c r="DN75" s="4">
        <f>+DM75+DL75+DI75+DH75+DE75+DB75+DA75+CX75+CU75</f>
        <v>0</v>
      </c>
      <c r="DO75" s="30" t="s">
        <v>97</v>
      </c>
      <c r="DP75" s="31"/>
      <c r="DQ75" s="4">
        <f>+DP75+DM75+DL75+DI75+DH75+DE75+DB75+DA75+CX75</f>
        <v>0</v>
      </c>
      <c r="DR75" s="30" t="s">
        <v>97</v>
      </c>
      <c r="DS75" s="31"/>
      <c r="DT75" s="4">
        <f>+DS75+DP75+DM75+DL75+DI75+DH75+DE75+DB75+DA75</f>
        <v>0</v>
      </c>
      <c r="DU75" s="30" t="s">
        <v>97</v>
      </c>
      <c r="DV75" s="31"/>
      <c r="DW75" s="4">
        <f>+DV75+DS75+DP75+DM75+DL75+DI75+DH75+DE75</f>
        <v>0</v>
      </c>
      <c r="DX75" s="30" t="s">
        <v>97</v>
      </c>
      <c r="DY75" s="31"/>
      <c r="DZ75" s="4">
        <f>+DY75+DV75+DS75+DP75+DM75+DL75+DI75+DH75</f>
        <v>0</v>
      </c>
      <c r="EA75" s="30" t="s">
        <v>97</v>
      </c>
    </row>
    <row r="76" spans="1:131" ht="15">
      <c r="A76" s="25">
        <v>51</v>
      </c>
      <c r="B76" s="1">
        <v>28</v>
      </c>
      <c r="C76" s="17" t="s">
        <v>133</v>
      </c>
      <c r="D76" s="11" t="s">
        <v>70</v>
      </c>
      <c r="E76" s="13">
        <v>730</v>
      </c>
      <c r="F76" s="11" t="s">
        <v>71</v>
      </c>
      <c r="G76" s="13">
        <v>800</v>
      </c>
      <c r="H76" s="11"/>
      <c r="I76" s="12"/>
      <c r="J76" s="11"/>
      <c r="K76" s="12"/>
      <c r="L76" s="11"/>
      <c r="M76" s="12"/>
      <c r="N76" s="6">
        <f>SUM(M76,K76,I76,G76,E76)</f>
        <v>1530</v>
      </c>
      <c r="O76" s="26">
        <v>13</v>
      </c>
      <c r="P76" s="11"/>
      <c r="Q76" s="12"/>
      <c r="R76" s="14">
        <f>SUM(Q76,M76,K76,I76,G76,E76)</f>
        <v>1530</v>
      </c>
      <c r="S76" s="23">
        <v>15</v>
      </c>
      <c r="T76" s="11"/>
      <c r="U76" s="12"/>
      <c r="V76" s="15">
        <f>SUM(U76,Q76,M76,K76,I76,G76)</f>
        <v>800</v>
      </c>
      <c r="W76" s="20">
        <v>24</v>
      </c>
      <c r="X76" s="11"/>
      <c r="Y76" s="12"/>
      <c r="Z76" s="16">
        <f>SUM(Y76,U76,Q76,M76,K76,I76)</f>
        <v>0</v>
      </c>
      <c r="AA76" s="22" t="s">
        <v>97</v>
      </c>
      <c r="AB76" s="11"/>
      <c r="AC76" s="12"/>
      <c r="AD76" s="4">
        <f>SUM(AC76,Y76,U76,Q76,M76,K76)</f>
        <v>0</v>
      </c>
      <c r="AE76" s="6" t="s">
        <v>97</v>
      </c>
      <c r="AF76" s="11"/>
      <c r="AG76" s="12"/>
      <c r="AH76" s="12"/>
      <c r="AI76" s="4">
        <f>+AH76+AG76+AC76+Y76+U76+Q76+M76</f>
        <v>0</v>
      </c>
      <c r="AJ76" s="6" t="s">
        <v>97</v>
      </c>
      <c r="AK76" s="12"/>
      <c r="AL76" s="4">
        <f>+Q76+U76+Y76+AC76+AG76+AH76+AK76</f>
        <v>0</v>
      </c>
      <c r="AM76" s="30" t="s">
        <v>97</v>
      </c>
      <c r="AN76" s="31"/>
      <c r="AO76" s="31"/>
      <c r="AP76" s="4">
        <f>+U76+Y76+AC76+AG76+AH76+AK76+AN76+AO76</f>
        <v>0</v>
      </c>
      <c r="AQ76" s="6" t="s">
        <v>97</v>
      </c>
      <c r="AR76" s="31"/>
      <c r="AS76" s="31"/>
      <c r="AT76" s="4">
        <f>+Y76+AC76+AG76+AH76+AK76+AN76+AO76+AR76+AS76</f>
        <v>0</v>
      </c>
      <c r="AU76" s="6" t="s">
        <v>97</v>
      </c>
      <c r="AV76" s="31"/>
      <c r="AW76" s="31"/>
      <c r="AX76" s="4">
        <f>+AC76+AG76+AH76+AK76+AN76+AO76+AR76+AS76+AV76+AW76</f>
        <v>0</v>
      </c>
      <c r="AY76" s="6" t="s">
        <v>97</v>
      </c>
      <c r="AZ76" s="35">
        <v>100</v>
      </c>
      <c r="BA76" s="31"/>
      <c r="BB76" s="4">
        <f>+AG76+AH76+AK76+AN76+AO76+AR76+AS76+AV76+AW76+AZ76+BA76</f>
        <v>100</v>
      </c>
      <c r="BC76" s="30">
        <v>59</v>
      </c>
      <c r="BD76" s="31"/>
      <c r="BE76" s="4">
        <f>+AK76+AN76+AO76+AR76+AS76+AV76+AW76+AZ76+BA76+BD76</f>
        <v>100</v>
      </c>
      <c r="BF76" s="30">
        <v>57</v>
      </c>
      <c r="BG76" s="31"/>
      <c r="BH76" s="4">
        <f>+AN76+AO76+AR76+AS76+AV76+AW76+AZ76+BA76+BD76+BG76</f>
        <v>100</v>
      </c>
      <c r="BI76" s="30">
        <v>55</v>
      </c>
      <c r="BJ76" s="31"/>
      <c r="BK76" s="4">
        <f>+AR76+AS76+AV76+AW76+AZ76+BA76+BD76+BG76+BJ76</f>
        <v>100</v>
      </c>
      <c r="BL76" s="30">
        <v>49</v>
      </c>
      <c r="BM76" s="31"/>
      <c r="BN76" s="31"/>
      <c r="BO76" s="4">
        <f>+AV76+AW76+AZ76+BA76+BD76+BG76+BJ76+BM76+BN76</f>
        <v>100</v>
      </c>
      <c r="BP76" s="30">
        <v>49</v>
      </c>
      <c r="BQ76" s="31"/>
      <c r="BR76" s="4">
        <f>+AZ76+BA76+BD76+BG76+BJ76+BM76+BN76+BQ76</f>
        <v>100</v>
      </c>
      <c r="BS76" s="30">
        <v>51</v>
      </c>
      <c r="BT76" s="31"/>
      <c r="BU76" s="4">
        <f>+BT76+BQ76+BN76+BM76+BJ76+BG76+BD76</f>
        <v>0</v>
      </c>
      <c r="BV76" s="30" t="s">
        <v>97</v>
      </c>
      <c r="BW76" s="31"/>
      <c r="BX76" s="4">
        <f>+BT76+BQ76+BN76+BM76+BJ76+BG76+BW76</f>
        <v>0</v>
      </c>
      <c r="BY76" s="30" t="s">
        <v>97</v>
      </c>
      <c r="BZ76" s="31"/>
      <c r="CA76" s="31"/>
      <c r="CB76" s="4">
        <f>+BJ76+BM76+BN76+BQ76+BT76+BW76+BZ76+CA76</f>
        <v>0</v>
      </c>
      <c r="CC76" s="30" t="s">
        <v>97</v>
      </c>
      <c r="CD76" s="31"/>
      <c r="CE76" s="4">
        <f>+CD76+CA76+BZ76+BW76+BT76+BQ76+BN76+BM76</f>
        <v>0</v>
      </c>
      <c r="CF76" s="30" t="s">
        <v>97</v>
      </c>
      <c r="CG76" s="31"/>
      <c r="CH76" s="31"/>
      <c r="CI76" s="4">
        <f>+CG76+CD76+CA76+BZ76+BT76+BQ76+BW76+CH76</f>
        <v>0</v>
      </c>
      <c r="CJ76" s="30" t="s">
        <v>97</v>
      </c>
      <c r="CK76" s="31"/>
      <c r="CL76" s="4">
        <f>+CH76+CG76+CD76+CA76+BZ76+BW76+BT76+CK76</f>
        <v>0</v>
      </c>
      <c r="CM76" s="30" t="s">
        <v>97</v>
      </c>
      <c r="CN76" s="31"/>
      <c r="CO76" s="31"/>
      <c r="CP76" s="4">
        <f>+CO76+CN76+CK76+CH76+CG76+CD76+CA76+BZ76+BW76</f>
        <v>0</v>
      </c>
      <c r="CQ76" s="30" t="s">
        <v>97</v>
      </c>
      <c r="CR76" s="31"/>
      <c r="CS76" s="4">
        <f>+CR76+CO76+CN76+CK76+CH76+CG76+CD76+CA76+BZ76</f>
        <v>0</v>
      </c>
      <c r="CT76" s="30" t="s">
        <v>97</v>
      </c>
      <c r="CU76" s="31"/>
      <c r="CV76" s="4">
        <f>+CU76+CR76+CO76+CN76+CK76+CH76+CG76+CD76</f>
        <v>0</v>
      </c>
      <c r="CW76" s="30" t="s">
        <v>97</v>
      </c>
      <c r="CX76" s="31"/>
      <c r="CY76" s="4">
        <f>+CX76+CU76+CR76+CO76+CN76+CK76+CH76+CG76</f>
        <v>0</v>
      </c>
      <c r="CZ76" s="30" t="s">
        <v>97</v>
      </c>
      <c r="DA76" s="31"/>
      <c r="DB76" s="31"/>
      <c r="DC76" s="4">
        <f>+DB76+DA76+CX76+CU76+CR76+CO76+CN76+CK76</f>
        <v>0</v>
      </c>
      <c r="DD76" s="30" t="s">
        <v>97</v>
      </c>
      <c r="DE76" s="31"/>
      <c r="DF76" s="4">
        <f>+DE76+DB76+DA76+CX76+CU76+CR76+CO76+CN76</f>
        <v>0</v>
      </c>
      <c r="DG76" s="30" t="s">
        <v>97</v>
      </c>
      <c r="DH76" s="31"/>
      <c r="DI76" s="31"/>
      <c r="DJ76" s="4">
        <f>+DI76+DH76+DE76+DB76+DA76+CX76+CU76+CR76</f>
        <v>0</v>
      </c>
      <c r="DK76" s="30" t="s">
        <v>97</v>
      </c>
      <c r="DL76" s="31"/>
      <c r="DM76" s="31"/>
      <c r="DN76" s="4">
        <f>+DM76+DL76+DI76+DH76+DE76+DB76+DA76+CX76+CU76</f>
        <v>0</v>
      </c>
      <c r="DO76" s="30" t="s">
        <v>97</v>
      </c>
      <c r="DP76" s="31"/>
      <c r="DQ76" s="4">
        <f>+DP76+DM76+DL76+DI76+DH76+DE76+DB76+DA76+CX76</f>
        <v>0</v>
      </c>
      <c r="DR76" s="30" t="s">
        <v>97</v>
      </c>
      <c r="DS76" s="31"/>
      <c r="DT76" s="4">
        <f>+DS76+DP76+DM76+DL76+DI76+DH76+DE76+DB76+DA76</f>
        <v>0</v>
      </c>
      <c r="DU76" s="30" t="s">
        <v>97</v>
      </c>
      <c r="DV76" s="31"/>
      <c r="DW76" s="4">
        <f>+DV76+DS76+DP76+DM76+DL76+DI76+DH76+DE76</f>
        <v>0</v>
      </c>
      <c r="DX76" s="30" t="s">
        <v>97</v>
      </c>
      <c r="DY76" s="31"/>
      <c r="DZ76" s="4">
        <f>+DY76+DV76+DS76+DP76+DM76+DL76+DI76+DH76</f>
        <v>0</v>
      </c>
      <c r="EA76" s="30" t="s">
        <v>97</v>
      </c>
    </row>
    <row r="77" spans="1:131" ht="15">
      <c r="A77" s="25">
        <v>62</v>
      </c>
      <c r="B77" s="1">
        <v>27</v>
      </c>
      <c r="C77" s="17" t="s">
        <v>123</v>
      </c>
      <c r="D77" s="11" t="s">
        <v>63</v>
      </c>
      <c r="E77" s="12"/>
      <c r="F77" s="12"/>
      <c r="G77" s="12"/>
      <c r="H77" s="11"/>
      <c r="I77" s="12"/>
      <c r="J77" s="11"/>
      <c r="K77" s="12"/>
      <c r="L77" s="11"/>
      <c r="M77" s="12"/>
      <c r="N77" s="6">
        <f>SUM(M77,K77,I77,G77,E77)</f>
        <v>0</v>
      </c>
      <c r="O77" s="6" t="s">
        <v>97</v>
      </c>
      <c r="P77" s="11"/>
      <c r="Q77" s="12"/>
      <c r="R77" s="14">
        <f>SUM(Q77,M77,K77,I77,G77,E77)</f>
        <v>0</v>
      </c>
      <c r="S77" s="24" t="s">
        <v>97</v>
      </c>
      <c r="T77" s="11"/>
      <c r="U77" s="12"/>
      <c r="V77" s="15">
        <f>SUM(U77,Q77,M77,K77,I77,G77)</f>
        <v>0</v>
      </c>
      <c r="W77" s="20" t="s">
        <v>97</v>
      </c>
      <c r="X77" s="11"/>
      <c r="Y77" s="12"/>
      <c r="Z77" s="16">
        <f>SUM(Y77,U77,Q77,M77,K77,I77)</f>
        <v>0</v>
      </c>
      <c r="AA77" s="22" t="s">
        <v>97</v>
      </c>
      <c r="AB77" s="11"/>
      <c r="AC77" s="12"/>
      <c r="AD77" s="4">
        <f>MAX(AC77,Y77,U77,Q77,M77,K77)</f>
        <v>0</v>
      </c>
      <c r="AE77" s="6" t="s">
        <v>97</v>
      </c>
      <c r="AF77" s="11"/>
      <c r="AG77" s="12"/>
      <c r="AH77" s="12"/>
      <c r="AI77" s="4">
        <f>+AH77+AG77+AC77+Y77+U77+Q77+M77</f>
        <v>0</v>
      </c>
      <c r="AJ77" s="6" t="s">
        <v>97</v>
      </c>
      <c r="AK77" s="12"/>
      <c r="AL77" s="4">
        <f>+Q77+U77+Y77+AC77+AG77+AH77+AK77</f>
        <v>0</v>
      </c>
      <c r="AM77" s="30" t="s">
        <v>97</v>
      </c>
      <c r="AN77" s="31"/>
      <c r="AO77" s="31"/>
      <c r="AP77" s="4">
        <f>+U77+Y77+AC77+AG77+AH77+AK77+AN77+AO77</f>
        <v>0</v>
      </c>
      <c r="AQ77" s="6" t="s">
        <v>97</v>
      </c>
      <c r="AR77" s="28">
        <v>350</v>
      </c>
      <c r="AS77" s="32">
        <v>400</v>
      </c>
      <c r="AT77" s="4">
        <f>+Y77+AC77+AG77+AH77+AK77+AN77+AO77+AR77+AS77</f>
        <v>750</v>
      </c>
      <c r="AU77" s="30">
        <v>30</v>
      </c>
      <c r="AV77" s="31"/>
      <c r="AW77" s="31"/>
      <c r="AX77" s="4">
        <f>+AC77+AG77+AH77+AK77+AN77+AO77+AR77+AS77+AV77+AW77</f>
        <v>750</v>
      </c>
      <c r="AY77" s="30">
        <v>32</v>
      </c>
      <c r="AZ77" s="31"/>
      <c r="BA77" s="31"/>
      <c r="BB77" s="4">
        <f>+AG77+AH77+AK77+AN77+AO77+AR77+AS77+AV77+AW77+AZ77+BA77</f>
        <v>750</v>
      </c>
      <c r="BC77" s="30">
        <v>36</v>
      </c>
      <c r="BD77" s="31"/>
      <c r="BE77" s="4">
        <f>+AK77+AN77+AO77+AR77+AS77+AV77+AW77+AZ77+BA77+BD77</f>
        <v>750</v>
      </c>
      <c r="BF77" s="30">
        <v>36</v>
      </c>
      <c r="BG77" s="31"/>
      <c r="BH77" s="4">
        <f>+AN77+AO77+AR77+AS77+AV77+AW77+AZ77+BA77+BD77+BG77</f>
        <v>750</v>
      </c>
      <c r="BI77" s="30">
        <v>34</v>
      </c>
      <c r="BJ77" s="31"/>
      <c r="BK77" s="4">
        <f>+AR77+AS77+AV77+AW77+AZ77+BA77+BD77+BG77+BJ77</f>
        <v>750</v>
      </c>
      <c r="BL77" s="30">
        <v>35</v>
      </c>
      <c r="BM77" s="31"/>
      <c r="BN77" s="31"/>
      <c r="BO77" s="4">
        <f>+AV77+AW77+AZ77+BA77+BD77+BG77+BJ77+BM77+BN77</f>
        <v>0</v>
      </c>
      <c r="BP77" s="30" t="s">
        <v>97</v>
      </c>
      <c r="BQ77" s="31"/>
      <c r="BR77" s="4">
        <f>+AZ77+BA77+BD77+BG77+BJ77+BM77+BN77+BQ77</f>
        <v>0</v>
      </c>
      <c r="BS77" s="30" t="s">
        <v>97</v>
      </c>
      <c r="BT77" s="31"/>
      <c r="BU77" s="4">
        <f>+BT77+BQ77+BN77+BM77+BJ77+BG77+BD77</f>
        <v>0</v>
      </c>
      <c r="BV77" s="30" t="s">
        <v>97</v>
      </c>
      <c r="BW77" s="31"/>
      <c r="BX77" s="4">
        <f>+BT77+BQ77+BN77+BM77+BJ77+BG77+BW77</f>
        <v>0</v>
      </c>
      <c r="BY77" s="30" t="s">
        <v>97</v>
      </c>
      <c r="BZ77" s="31"/>
      <c r="CA77" s="31"/>
      <c r="CB77" s="4">
        <f>+BJ77+BM77+BN77+BQ77+BT77+BW77+BZ77+CA77</f>
        <v>0</v>
      </c>
      <c r="CC77" s="30" t="s">
        <v>97</v>
      </c>
      <c r="CD77" s="31"/>
      <c r="CE77" s="4">
        <f>+CD77+CA77+BZ77+BW77+BT77+BQ77+BN77+BM77</f>
        <v>0</v>
      </c>
      <c r="CF77" s="30" t="s">
        <v>97</v>
      </c>
      <c r="CG77" s="31"/>
      <c r="CH77" s="31"/>
      <c r="CI77" s="4">
        <f>+CG77+CD77+CA77+BZ77+BT77+BQ77+BW77+CH77</f>
        <v>0</v>
      </c>
      <c r="CJ77" s="30" t="s">
        <v>97</v>
      </c>
      <c r="CK77" s="31"/>
      <c r="CL77" s="4">
        <f>+CH77+CG77+CD77+CA77+BZ77+BW77+BT77+CK77</f>
        <v>0</v>
      </c>
      <c r="CM77" s="30" t="s">
        <v>97</v>
      </c>
      <c r="CN77" s="31"/>
      <c r="CO77" s="31"/>
      <c r="CP77" s="4">
        <f>+CO77+CN77+CK77+CH77+CG77+CD77+CA77+BZ77+BW77</f>
        <v>0</v>
      </c>
      <c r="CQ77" s="30" t="s">
        <v>97</v>
      </c>
      <c r="CR77" s="31"/>
      <c r="CS77" s="4">
        <f>+CR77+CO77+CN77+CK77+CH77+CG77+CD77+CA77+BZ77</f>
        <v>0</v>
      </c>
      <c r="CT77" s="30" t="s">
        <v>97</v>
      </c>
      <c r="CU77" s="31"/>
      <c r="CV77" s="4">
        <f>+CU77+CR77+CO77+CN77+CK77+CH77+CG77+CD77</f>
        <v>0</v>
      </c>
      <c r="CW77" s="30" t="s">
        <v>97</v>
      </c>
      <c r="CX77" s="31"/>
      <c r="CY77" s="4">
        <f>+CX77+CU77+CR77+CO77+CN77+CK77+CH77+CG77</f>
        <v>0</v>
      </c>
      <c r="CZ77" s="30" t="s">
        <v>97</v>
      </c>
      <c r="DA77" s="31"/>
      <c r="DB77" s="31"/>
      <c r="DC77" s="4">
        <f>+DB77+DA77+CX77+CU77+CR77+CO77+CN77+CK77</f>
        <v>0</v>
      </c>
      <c r="DD77" s="30" t="s">
        <v>97</v>
      </c>
      <c r="DE77" s="31"/>
      <c r="DF77" s="4">
        <f>+DE77+DB77+DA77+CX77+CU77+CR77+CO77+CN77</f>
        <v>0</v>
      </c>
      <c r="DG77" s="30" t="s">
        <v>97</v>
      </c>
      <c r="DH77" s="31"/>
      <c r="DI77" s="31"/>
      <c r="DJ77" s="4">
        <f>+DI77+DH77+DE77+DB77+DA77+CX77+CU77+CR77</f>
        <v>0</v>
      </c>
      <c r="DK77" s="30" t="s">
        <v>97</v>
      </c>
      <c r="DL77" s="31"/>
      <c r="DM77" s="31"/>
      <c r="DN77" s="4">
        <f>+DM77+DL77+DI77+DH77+DE77+DB77+DA77+CX77+CU77</f>
        <v>0</v>
      </c>
      <c r="DO77" s="30" t="s">
        <v>97</v>
      </c>
      <c r="DP77" s="31"/>
      <c r="DQ77" s="4">
        <f>+DP77+DM77+DL77+DI77+DH77+DE77+DB77+DA77+CX77</f>
        <v>0</v>
      </c>
      <c r="DR77" s="30" t="s">
        <v>97</v>
      </c>
      <c r="DS77" s="31"/>
      <c r="DT77" s="4">
        <f>+DS77+DP77+DM77+DL77+DI77+DH77+DE77+DB77+DA77</f>
        <v>0</v>
      </c>
      <c r="DU77" s="30" t="s">
        <v>97</v>
      </c>
      <c r="DV77" s="31"/>
      <c r="DW77" s="4">
        <f>+DV77+DS77+DP77+DM77+DL77+DI77+DH77+DE77</f>
        <v>0</v>
      </c>
      <c r="DX77" s="30" t="s">
        <v>97</v>
      </c>
      <c r="DY77" s="31"/>
      <c r="DZ77" s="4">
        <f>+DY77+DV77+DS77+DP77+DM77+DL77+DI77+DH77</f>
        <v>0</v>
      </c>
      <c r="EA77" s="30" t="s">
        <v>97</v>
      </c>
    </row>
    <row r="78" spans="1:131" ht="15">
      <c r="A78" s="25">
        <v>17</v>
      </c>
      <c r="B78" s="1">
        <v>19</v>
      </c>
      <c r="C78" s="17" t="s">
        <v>16</v>
      </c>
      <c r="D78" s="11" t="s">
        <v>57</v>
      </c>
      <c r="E78" s="13">
        <v>350</v>
      </c>
      <c r="F78" s="13" t="s">
        <v>72</v>
      </c>
      <c r="G78" s="13">
        <v>650</v>
      </c>
      <c r="H78" s="13" t="s">
        <v>77</v>
      </c>
      <c r="I78" s="13">
        <v>400</v>
      </c>
      <c r="J78" s="11" t="s">
        <v>61</v>
      </c>
      <c r="K78" s="13">
        <v>210</v>
      </c>
      <c r="L78" s="11"/>
      <c r="M78" s="12"/>
      <c r="N78" s="6">
        <f>SUM(M78,K78,I78,G78,E78)</f>
        <v>1610</v>
      </c>
      <c r="O78" s="26">
        <v>12</v>
      </c>
      <c r="P78" s="11"/>
      <c r="Q78" s="12"/>
      <c r="R78" s="14">
        <f>SUM(Q78,M78,K78,I78,G78,E78)</f>
        <v>1610</v>
      </c>
      <c r="S78" s="23">
        <v>14</v>
      </c>
      <c r="T78" s="11" t="s">
        <v>67</v>
      </c>
      <c r="U78" s="13">
        <v>450</v>
      </c>
      <c r="V78" s="15">
        <f>SUM(U78,Q78,M78,K78,I78,G78)</f>
        <v>1710</v>
      </c>
      <c r="W78" s="19">
        <v>13</v>
      </c>
      <c r="X78" s="11" t="s">
        <v>58</v>
      </c>
      <c r="Y78" s="13">
        <v>300</v>
      </c>
      <c r="Z78" s="16">
        <f>SUM(Y78,U78,Q78,M78,K78,I78)</f>
        <v>1360</v>
      </c>
      <c r="AA78" s="22">
        <v>18</v>
      </c>
      <c r="AB78" s="11"/>
      <c r="AC78" s="13">
        <v>400</v>
      </c>
      <c r="AD78" s="4">
        <f>SUM(AC78,Y78,U78,Q78,M78,K78)</f>
        <v>1360</v>
      </c>
      <c r="AE78" s="6">
        <v>17</v>
      </c>
      <c r="AF78" s="11"/>
      <c r="AG78" s="28">
        <v>400</v>
      </c>
      <c r="AH78" s="13">
        <v>150</v>
      </c>
      <c r="AI78" s="4">
        <f>+AH78+AG78+AC78+Y78+U78+Q78+M78</f>
        <v>1700</v>
      </c>
      <c r="AJ78" s="6">
        <v>20</v>
      </c>
      <c r="AK78" s="13">
        <v>350</v>
      </c>
      <c r="AL78" s="4">
        <f>+Q78+U78+Y78+AC78+AG78+AH78+AK78</f>
        <v>2050</v>
      </c>
      <c r="AM78" s="30">
        <v>19</v>
      </c>
      <c r="AN78" s="31"/>
      <c r="AO78" s="32">
        <v>90</v>
      </c>
      <c r="AP78" s="4">
        <f>+U78+Y78+AC78+AG78+AH78+AK78+AN78+AO78</f>
        <v>2140</v>
      </c>
      <c r="AQ78" s="30">
        <v>19</v>
      </c>
      <c r="AR78" s="28">
        <v>350</v>
      </c>
      <c r="AS78" s="32">
        <v>200</v>
      </c>
      <c r="AT78" s="4">
        <f>+Y78+AC78+AG78+AH78+AK78+AN78+AO78+AR78+AS78</f>
        <v>2240</v>
      </c>
      <c r="AU78" s="30">
        <v>18</v>
      </c>
      <c r="AV78" s="31"/>
      <c r="AW78" s="31"/>
      <c r="AX78" s="4">
        <f>+AC78+AG78+AH78+AK78+AN78+AO78+AR78+AS78+AV78+AW78</f>
        <v>1940</v>
      </c>
      <c r="AY78" s="30">
        <v>22</v>
      </c>
      <c r="AZ78" s="31"/>
      <c r="BA78" s="31"/>
      <c r="BB78" s="4">
        <f>+AG78+AH78+AK78+AN78+AO78+AR78+AS78+AV78+AW78+AZ78+BA78</f>
        <v>1540</v>
      </c>
      <c r="BC78" s="30">
        <v>26</v>
      </c>
      <c r="BD78" s="31"/>
      <c r="BE78" s="4">
        <f>+AK78+AN78+AO78+AR78+AS78+AV78+AW78+AZ78+BA78+BD78</f>
        <v>990</v>
      </c>
      <c r="BF78" s="30">
        <v>32</v>
      </c>
      <c r="BG78" s="31"/>
      <c r="BH78" s="4">
        <f>+AN78+AO78+AR78+AS78+AV78+AW78+AZ78+BA78+BD78+BG78</f>
        <v>640</v>
      </c>
      <c r="BI78" s="30">
        <v>36</v>
      </c>
      <c r="BJ78" s="31"/>
      <c r="BK78" s="4">
        <f>+AR78+AS78+AV78+AW78+AZ78+BA78+BD78+BG78+BJ78</f>
        <v>550</v>
      </c>
      <c r="BL78" s="30">
        <v>36</v>
      </c>
      <c r="BM78" s="31"/>
      <c r="BN78" s="31"/>
      <c r="BO78" s="4">
        <f>+AV78+AW78+AZ78+BA78+BD78+BG78+BJ78+BM78+BN78</f>
        <v>0</v>
      </c>
      <c r="BP78" s="30" t="s">
        <v>97</v>
      </c>
      <c r="BQ78" s="31"/>
      <c r="BR78" s="4">
        <f>+AZ78+BA78+BD78+BG78+BJ78+BM78+BN78+BQ78</f>
        <v>0</v>
      </c>
      <c r="BS78" s="30" t="s">
        <v>97</v>
      </c>
      <c r="BT78" s="31"/>
      <c r="BU78" s="4">
        <f>+BT78+BQ78+BN78+BM78+BJ78+BG78+BD78</f>
        <v>0</v>
      </c>
      <c r="BV78" s="30" t="s">
        <v>97</v>
      </c>
      <c r="BW78" s="31"/>
      <c r="BX78" s="4">
        <f>+BT78+BQ78+BN78+BM78+BJ78+BG78+BW78</f>
        <v>0</v>
      </c>
      <c r="BY78" s="30" t="s">
        <v>97</v>
      </c>
      <c r="BZ78" s="31"/>
      <c r="CA78" s="31"/>
      <c r="CB78" s="4">
        <f>+BJ78+BM78+BN78+BQ78+BT78+BW78+BZ78+CA78</f>
        <v>0</v>
      </c>
      <c r="CC78" s="30" t="s">
        <v>97</v>
      </c>
      <c r="CD78" s="31"/>
      <c r="CE78" s="4">
        <f>+CD78+CA78+BZ78+BW78+BT78+BQ78+BN78+BM78</f>
        <v>0</v>
      </c>
      <c r="CF78" s="30" t="s">
        <v>97</v>
      </c>
      <c r="CG78" s="31"/>
      <c r="CH78" s="31"/>
      <c r="CI78" s="4">
        <f>+CG78+CD78+CA78+BZ78+BT78+BQ78+BW78+CH78</f>
        <v>0</v>
      </c>
      <c r="CJ78" s="30" t="s">
        <v>97</v>
      </c>
      <c r="CK78" s="31"/>
      <c r="CL78" s="4">
        <f>+CH78+CG78+CD78+CA78+BZ78+BW78+BT78+CK78</f>
        <v>0</v>
      </c>
      <c r="CM78" s="30" t="s">
        <v>97</v>
      </c>
      <c r="CN78" s="31"/>
      <c r="CO78" s="31"/>
      <c r="CP78" s="4">
        <f>+CO78+CN78+CK78+CH78+CG78+CD78+CA78+BZ78+BW78</f>
        <v>0</v>
      </c>
      <c r="CQ78" s="30" t="s">
        <v>97</v>
      </c>
      <c r="CR78" s="31"/>
      <c r="CS78" s="4">
        <f>+CR78+CO78+CN78+CK78+CH78+CG78+CD78+CA78+BZ78</f>
        <v>0</v>
      </c>
      <c r="CT78" s="30" t="s">
        <v>97</v>
      </c>
      <c r="CU78" s="31"/>
      <c r="CV78" s="4">
        <f>+CU78+CR78+CO78+CN78+CK78+CH78+CG78+CD78</f>
        <v>0</v>
      </c>
      <c r="CW78" s="30" t="s">
        <v>97</v>
      </c>
      <c r="CX78" s="31"/>
      <c r="CY78" s="4">
        <f>+CX78+CU78+CR78+CO78+CN78+CK78+CH78+CG78</f>
        <v>0</v>
      </c>
      <c r="CZ78" s="30" t="s">
        <v>97</v>
      </c>
      <c r="DA78" s="31"/>
      <c r="DB78" s="31"/>
      <c r="DC78" s="4">
        <f>+DB78+DA78+CX78+CU78+CR78+CO78+CN78+CK78</f>
        <v>0</v>
      </c>
      <c r="DD78" s="30" t="s">
        <v>97</v>
      </c>
      <c r="DE78" s="31"/>
      <c r="DF78" s="4">
        <f>+DE78+DB78+DA78+CX78+CU78+CR78+CO78+CN78</f>
        <v>0</v>
      </c>
      <c r="DG78" s="30" t="s">
        <v>97</v>
      </c>
      <c r="DH78" s="31"/>
      <c r="DI78" s="31"/>
      <c r="DJ78" s="4">
        <f>+DI78+DH78+DE78+DB78+DA78+CX78+CU78+CR78</f>
        <v>0</v>
      </c>
      <c r="DK78" s="30" t="s">
        <v>97</v>
      </c>
      <c r="DL78" s="31"/>
      <c r="DM78" s="31"/>
      <c r="DN78" s="4">
        <f>+DM78+DL78+DI78+DH78+DE78+DB78+DA78+CX78+CU78</f>
        <v>0</v>
      </c>
      <c r="DO78" s="30" t="s">
        <v>97</v>
      </c>
      <c r="DP78" s="31"/>
      <c r="DQ78" s="4">
        <f>+DP78+DM78+DL78+DI78+DH78+DE78+DB78+DA78+CX78</f>
        <v>0</v>
      </c>
      <c r="DR78" s="30" t="s">
        <v>97</v>
      </c>
      <c r="DS78" s="31"/>
      <c r="DT78" s="4">
        <f>+DS78+DP78+DM78+DL78+DI78+DH78+DE78+DB78+DA78</f>
        <v>0</v>
      </c>
      <c r="DU78" s="30" t="s">
        <v>97</v>
      </c>
      <c r="DV78" s="31"/>
      <c r="DW78" s="4">
        <f>+DV78+DS78+DP78+DM78+DL78+DI78+DH78+DE78</f>
        <v>0</v>
      </c>
      <c r="DX78" s="30" t="s">
        <v>97</v>
      </c>
      <c r="DY78" s="31"/>
      <c r="DZ78" s="4">
        <f>+DY78+DV78+DS78+DP78+DM78+DL78+DI78+DH78</f>
        <v>0</v>
      </c>
      <c r="EA78" s="30" t="s">
        <v>97</v>
      </c>
    </row>
    <row r="79" spans="1:131" ht="15">
      <c r="A79" s="25">
        <v>60</v>
      </c>
      <c r="B79" s="1">
        <v>27</v>
      </c>
      <c r="C79" s="17" t="s">
        <v>121</v>
      </c>
      <c r="D79" s="11" t="s">
        <v>63</v>
      </c>
      <c r="E79" s="12"/>
      <c r="F79" s="12"/>
      <c r="G79" s="12"/>
      <c r="H79" s="11"/>
      <c r="I79" s="12"/>
      <c r="J79" s="11"/>
      <c r="K79" s="12"/>
      <c r="L79" s="11"/>
      <c r="M79" s="12"/>
      <c r="N79" s="6">
        <f>SUM(M79,K79,I79,G79,E79)</f>
        <v>0</v>
      </c>
      <c r="O79" s="6" t="s">
        <v>97</v>
      </c>
      <c r="P79" s="11"/>
      <c r="Q79" s="12"/>
      <c r="R79" s="14">
        <f>SUM(Q79,M79,K79,I79,G79,E79)</f>
        <v>0</v>
      </c>
      <c r="S79" s="24" t="s">
        <v>97</v>
      </c>
      <c r="T79" s="11"/>
      <c r="U79" s="12"/>
      <c r="V79" s="15">
        <f>SUM(U79,Q79,M79,K79,I79,G79)</f>
        <v>0</v>
      </c>
      <c r="W79" s="20" t="s">
        <v>97</v>
      </c>
      <c r="X79" s="11"/>
      <c r="Y79" s="12"/>
      <c r="Z79" s="16">
        <f>SUM(Y79,U79,Q79,M79,K79,I79)</f>
        <v>0</v>
      </c>
      <c r="AA79" s="22" t="s">
        <v>97</v>
      </c>
      <c r="AB79" s="11"/>
      <c r="AC79" s="12"/>
      <c r="AD79" s="4">
        <f>MAX(AC79,Y79,U79,Q79,M79,K79)</f>
        <v>0</v>
      </c>
      <c r="AE79" s="6" t="s">
        <v>97</v>
      </c>
      <c r="AF79" s="11"/>
      <c r="AG79" s="12"/>
      <c r="AH79" s="12"/>
      <c r="AI79" s="4">
        <f>+AH79+AG79+AC79+Y79+U79+Q79+M79</f>
        <v>0</v>
      </c>
      <c r="AJ79" s="6" t="s">
        <v>97</v>
      </c>
      <c r="AK79" s="12"/>
      <c r="AL79" s="4">
        <f>+Q79+U79+Y79+AC79+AG79+AH79+AK79</f>
        <v>0</v>
      </c>
      <c r="AM79" s="30" t="s">
        <v>97</v>
      </c>
      <c r="AN79" s="31"/>
      <c r="AO79" s="32">
        <v>190</v>
      </c>
      <c r="AP79" s="4">
        <f>+U79+Y79+AC79+AG79+AH79+AK79+AN79+AO79</f>
        <v>190</v>
      </c>
      <c r="AQ79" s="30">
        <v>46</v>
      </c>
      <c r="AR79" s="31"/>
      <c r="AS79" s="32">
        <v>300</v>
      </c>
      <c r="AT79" s="4">
        <f>+Y79+AC79+AG79+AH79+AK79+AN79+AO79+AR79+AS79</f>
        <v>490</v>
      </c>
      <c r="AU79" s="30">
        <v>37</v>
      </c>
      <c r="AV79" s="31"/>
      <c r="AW79" s="31"/>
      <c r="AX79" s="4">
        <f>+AC79+AG79+AH79+AK79+AN79+AO79+AR79+AS79+AV79+AW79</f>
        <v>490</v>
      </c>
      <c r="AY79" s="30">
        <v>36</v>
      </c>
      <c r="AZ79" s="31"/>
      <c r="BA79" s="31"/>
      <c r="BB79" s="4">
        <f>+AG79+AH79+AK79+AN79+AO79+AR79+AS79+AV79+AW79+AZ79+BA79</f>
        <v>490</v>
      </c>
      <c r="BC79" s="30">
        <v>42</v>
      </c>
      <c r="BD79" s="31"/>
      <c r="BE79" s="4">
        <f>+AK79+AN79+AO79+AR79+AS79+AV79+AW79+AZ79+BA79+BD79</f>
        <v>490</v>
      </c>
      <c r="BF79" s="30">
        <v>40</v>
      </c>
      <c r="BG79" s="31"/>
      <c r="BH79" s="4">
        <f>+AN79+AO79+AR79+AS79+AV79+AW79+AZ79+BA79+BD79+BG79</f>
        <v>490</v>
      </c>
      <c r="BI79" s="30">
        <v>40</v>
      </c>
      <c r="BJ79" s="31"/>
      <c r="BK79" s="4">
        <f>+AR79+AS79+AV79+AW79+AZ79+BA79+BD79+BG79+BJ79</f>
        <v>300</v>
      </c>
      <c r="BL79" s="30">
        <v>43</v>
      </c>
      <c r="BM79" s="31"/>
      <c r="BN79" s="31"/>
      <c r="BO79" s="4">
        <f>+AV79+AW79+AZ79+BA79+BD79+BG79+BJ79+BM79+BN79</f>
        <v>0</v>
      </c>
      <c r="BP79" s="30" t="s">
        <v>97</v>
      </c>
      <c r="BQ79" s="31"/>
      <c r="BR79" s="4">
        <f>+AZ79+BA79+BD79+BG79+BJ79+BM79+BN79+BQ79</f>
        <v>0</v>
      </c>
      <c r="BS79" s="30" t="s">
        <v>97</v>
      </c>
      <c r="BT79" s="31"/>
      <c r="BU79" s="4">
        <f>+BT79+BQ79+BN79+BM79+BJ79+BG79+BD79</f>
        <v>0</v>
      </c>
      <c r="BV79" s="30" t="s">
        <v>97</v>
      </c>
      <c r="BW79" s="31"/>
      <c r="BX79" s="4">
        <f>+BT79+BQ79+BN79+BM79+BJ79+BG79+BW79</f>
        <v>0</v>
      </c>
      <c r="BY79" s="30" t="s">
        <v>97</v>
      </c>
      <c r="BZ79" s="31"/>
      <c r="CA79" s="31"/>
      <c r="CB79" s="4">
        <f>+BJ79+BM79+BN79+BQ79+BT79+BW79+BZ79+CA79</f>
        <v>0</v>
      </c>
      <c r="CC79" s="30" t="s">
        <v>97</v>
      </c>
      <c r="CD79" s="31"/>
      <c r="CE79" s="4">
        <f>+CD79+CA79+BZ79+BW79+BT79+BQ79+BN79+BM79</f>
        <v>0</v>
      </c>
      <c r="CF79" s="30" t="s">
        <v>97</v>
      </c>
      <c r="CG79" s="31"/>
      <c r="CH79" s="31"/>
      <c r="CI79" s="4">
        <f>+CG79+CD79+CA79+BZ79+BT79+BQ79+BW79+CH79</f>
        <v>0</v>
      </c>
      <c r="CJ79" s="30" t="s">
        <v>97</v>
      </c>
      <c r="CK79" s="31"/>
      <c r="CL79" s="4">
        <f>+CH79+CG79+CD79+CA79+BZ79+BW79+BT79+CK79</f>
        <v>0</v>
      </c>
      <c r="CM79" s="30" t="s">
        <v>97</v>
      </c>
      <c r="CN79" s="31"/>
      <c r="CO79" s="31"/>
      <c r="CP79" s="4">
        <f>+CO79+CN79+CK79+CH79+CG79+CD79+CA79+BZ79+BW79</f>
        <v>0</v>
      </c>
      <c r="CQ79" s="30" t="s">
        <v>97</v>
      </c>
      <c r="CR79" s="31"/>
      <c r="CS79" s="4">
        <f>+CR79+CO79+CN79+CK79+CH79+CG79+CD79+CA79+BZ79</f>
        <v>0</v>
      </c>
      <c r="CT79" s="30" t="s">
        <v>97</v>
      </c>
      <c r="CU79" s="31"/>
      <c r="CV79" s="4">
        <f>+CU79+CR79+CO79+CN79+CK79+CH79+CG79+CD79</f>
        <v>0</v>
      </c>
      <c r="CW79" s="30" t="s">
        <v>97</v>
      </c>
      <c r="CX79" s="31"/>
      <c r="CY79" s="4">
        <f>+CX79+CU79+CR79+CO79+CN79+CK79+CH79+CG79</f>
        <v>0</v>
      </c>
      <c r="CZ79" s="30" t="s">
        <v>97</v>
      </c>
      <c r="DA79" s="31"/>
      <c r="DB79" s="31"/>
      <c r="DC79" s="4">
        <f>+DB79+DA79+CX79+CU79+CR79+CO79+CN79+CK79</f>
        <v>0</v>
      </c>
      <c r="DD79" s="30" t="s">
        <v>97</v>
      </c>
      <c r="DE79" s="31"/>
      <c r="DF79" s="4">
        <f>+DE79+DB79+DA79+CX79+CU79+CR79+CO79+CN79</f>
        <v>0</v>
      </c>
      <c r="DG79" s="30" t="s">
        <v>97</v>
      </c>
      <c r="DH79" s="31"/>
      <c r="DI79" s="31"/>
      <c r="DJ79" s="4">
        <f>+DI79+DH79+DE79+DB79+DA79+CX79+CU79+CR79</f>
        <v>0</v>
      </c>
      <c r="DK79" s="30" t="s">
        <v>97</v>
      </c>
      <c r="DL79" s="31"/>
      <c r="DM79" s="31"/>
      <c r="DN79" s="4">
        <f>+DM79+DL79+DI79+DH79+DE79+DB79+DA79+CX79+CU79</f>
        <v>0</v>
      </c>
      <c r="DO79" s="30" t="s">
        <v>97</v>
      </c>
      <c r="DP79" s="31"/>
      <c r="DQ79" s="4">
        <f>+DP79+DM79+DL79+DI79+DH79+DE79+DB79+DA79+CX79</f>
        <v>0</v>
      </c>
      <c r="DR79" s="30" t="s">
        <v>97</v>
      </c>
      <c r="DS79" s="31"/>
      <c r="DT79" s="4">
        <f>+DS79+DP79+DM79+DL79+DI79+DH79+DE79+DB79+DA79</f>
        <v>0</v>
      </c>
      <c r="DU79" s="30" t="s">
        <v>97</v>
      </c>
      <c r="DV79" s="31"/>
      <c r="DW79" s="4">
        <f>+DV79+DS79+DP79+DM79+DL79+DI79+DH79+DE79</f>
        <v>0</v>
      </c>
      <c r="DX79" s="30" t="s">
        <v>97</v>
      </c>
      <c r="DY79" s="31"/>
      <c r="DZ79" s="4">
        <f>+DY79+DV79+DS79+DP79+DM79+DL79+DI79+DH79</f>
        <v>0</v>
      </c>
      <c r="EA79" s="30" t="s">
        <v>97</v>
      </c>
    </row>
    <row r="80" spans="1:131" ht="15">
      <c r="A80" s="25">
        <v>42</v>
      </c>
      <c r="B80" s="1">
        <v>51</v>
      </c>
      <c r="C80" s="17" t="s">
        <v>126</v>
      </c>
      <c r="D80" s="11"/>
      <c r="E80" s="12"/>
      <c r="F80" s="11"/>
      <c r="G80" s="12"/>
      <c r="H80" s="11"/>
      <c r="I80" s="12"/>
      <c r="J80" s="11" t="s">
        <v>81</v>
      </c>
      <c r="K80" s="13">
        <v>90</v>
      </c>
      <c r="L80" s="11"/>
      <c r="M80" s="12"/>
      <c r="N80" s="6">
        <f>SUM(M80,K80,I80,G80,E80)</f>
        <v>90</v>
      </c>
      <c r="O80" s="6">
        <v>37</v>
      </c>
      <c r="P80" s="11"/>
      <c r="Q80" s="12"/>
      <c r="R80" s="14">
        <f>SUM(Q80,M80,K80,I80,G80,E80)</f>
        <v>90</v>
      </c>
      <c r="S80" s="24">
        <v>43</v>
      </c>
      <c r="T80" s="11"/>
      <c r="U80" s="12"/>
      <c r="V80" s="15">
        <f>SUM(U80,Q80,M80,K80,I80,G80)</f>
        <v>90</v>
      </c>
      <c r="W80" s="20">
        <v>41</v>
      </c>
      <c r="X80" s="11"/>
      <c r="Y80" s="12"/>
      <c r="Z80" s="16">
        <f>SUM(Y80,U80,Q80,M80,K80,I80)</f>
        <v>90</v>
      </c>
      <c r="AA80" s="22">
        <v>45</v>
      </c>
      <c r="AB80" s="11"/>
      <c r="AC80" s="12"/>
      <c r="AD80" s="4">
        <f>SUM(AC80,Y80,U80,Q80,M80,K80)</f>
        <v>90</v>
      </c>
      <c r="AE80" s="6">
        <v>42</v>
      </c>
      <c r="AF80" s="11"/>
      <c r="AG80" s="12"/>
      <c r="AH80" s="12"/>
      <c r="AI80" s="4">
        <f>+AH80+AG80+AC80+Y80+U80+Q80+M80</f>
        <v>0</v>
      </c>
      <c r="AJ80" s="6" t="s">
        <v>97</v>
      </c>
      <c r="AK80" s="12"/>
      <c r="AL80" s="4">
        <f>+Q80+U80+Y80+AC80+AG80+AH80+AK80</f>
        <v>0</v>
      </c>
      <c r="AM80" s="30" t="s">
        <v>97</v>
      </c>
      <c r="AN80" s="31"/>
      <c r="AO80" s="31"/>
      <c r="AP80" s="4">
        <f>+U80+Y80+AC80+AG80+AH80+AK80+AN80+AO80</f>
        <v>0</v>
      </c>
      <c r="AQ80" s="6" t="s">
        <v>97</v>
      </c>
      <c r="AR80" s="31"/>
      <c r="AS80" s="32">
        <v>30</v>
      </c>
      <c r="AT80" s="4">
        <f>+Y80+AC80+AG80+AH80+AK80+AN80+AO80+AR80+AS80</f>
        <v>30</v>
      </c>
      <c r="AU80" s="30">
        <v>49</v>
      </c>
      <c r="AV80" s="31"/>
      <c r="AW80" s="31"/>
      <c r="AX80" s="4">
        <f>+AC80+AG80+AH80+AK80+AN80+AO80+AR80+AS80+AV80+AW80</f>
        <v>30</v>
      </c>
      <c r="AY80" s="30">
        <v>50</v>
      </c>
      <c r="AZ80" s="31"/>
      <c r="BA80" s="31"/>
      <c r="BB80" s="4">
        <f>+AG80+AH80+AK80+AN80+AO80+AR80+AS80+AV80+AW80+AZ80+BA80</f>
        <v>30</v>
      </c>
      <c r="BC80" s="30">
        <v>61</v>
      </c>
      <c r="BD80" s="31"/>
      <c r="BE80" s="4">
        <f>+AK80+AN80+AO80+AR80+AS80+AV80+AW80+AZ80+BA80+BD80</f>
        <v>30</v>
      </c>
      <c r="BF80" s="30">
        <v>59</v>
      </c>
      <c r="BG80" s="31"/>
      <c r="BH80" s="4">
        <f>+AN80+AO80+AR80+AS80+AV80+AW80+AZ80+BA80+BD80+BG80</f>
        <v>30</v>
      </c>
      <c r="BI80" s="30">
        <v>58</v>
      </c>
      <c r="BJ80" s="31"/>
      <c r="BK80" s="4">
        <f>+AR80+AS80+AV80+AW80+AZ80+BA80+BD80+BG80+BJ80</f>
        <v>30</v>
      </c>
      <c r="BL80" s="30">
        <v>51</v>
      </c>
      <c r="BM80" s="31"/>
      <c r="BN80" s="31"/>
      <c r="BO80" s="4">
        <f>+AV80+AW80+AZ80+BA80+BD80+BG80+BJ80+BM80+BN80</f>
        <v>0</v>
      </c>
      <c r="BP80" s="30" t="s">
        <v>97</v>
      </c>
      <c r="BQ80" s="31"/>
      <c r="BR80" s="4">
        <f>+AZ80+BA80+BD80+BG80+BJ80+BM80+BN80+BQ80</f>
        <v>0</v>
      </c>
      <c r="BS80" s="30" t="s">
        <v>97</v>
      </c>
      <c r="BT80" s="31"/>
      <c r="BU80" s="4">
        <f>+BT80+BQ80+BN80+BM80+BJ80+BG80+BD80</f>
        <v>0</v>
      </c>
      <c r="BV80" s="30" t="s">
        <v>97</v>
      </c>
      <c r="BW80" s="31"/>
      <c r="BX80" s="4">
        <f>+BT80+BQ80+BN80+BM80+BJ80+BG80+BW80</f>
        <v>0</v>
      </c>
      <c r="BY80" s="30" t="s">
        <v>97</v>
      </c>
      <c r="BZ80" s="31"/>
      <c r="CA80" s="31"/>
      <c r="CB80" s="4">
        <f>+BJ80+BM80+BN80+BQ80+BT80+BW80+BZ80+CA80</f>
        <v>0</v>
      </c>
      <c r="CC80" s="30" t="s">
        <v>97</v>
      </c>
      <c r="CD80" s="31"/>
      <c r="CE80" s="4">
        <f>+CD80+CA80+BZ80+BW80+BT80+BQ80+BN80+BM80</f>
        <v>0</v>
      </c>
      <c r="CF80" s="30" t="s">
        <v>97</v>
      </c>
      <c r="CG80" s="31"/>
      <c r="CH80" s="31"/>
      <c r="CI80" s="4">
        <f>+CG80+CD80+CA80+BZ80+BT80+BQ80+BW80+CH80</f>
        <v>0</v>
      </c>
      <c r="CJ80" s="30" t="s">
        <v>97</v>
      </c>
      <c r="CK80" s="31"/>
      <c r="CL80" s="4">
        <f>+CH80+CG80+CD80+CA80+BZ80+BW80+BT80+CK80</f>
        <v>0</v>
      </c>
      <c r="CM80" s="30" t="s">
        <v>97</v>
      </c>
      <c r="CN80" s="31"/>
      <c r="CO80" s="31"/>
      <c r="CP80" s="4">
        <f>+CO80+CN80+CK80+CH80+CG80+CD80+CA80+BZ80+BW80</f>
        <v>0</v>
      </c>
      <c r="CQ80" s="30" t="s">
        <v>97</v>
      </c>
      <c r="CR80" s="31"/>
      <c r="CS80" s="4">
        <f>+CR80+CO80+CN80+CK80+CH80+CG80+CD80+CA80+BZ80</f>
        <v>0</v>
      </c>
      <c r="CT80" s="30" t="s">
        <v>97</v>
      </c>
      <c r="CU80" s="31"/>
      <c r="CV80" s="4">
        <f>+CU80+CR80+CO80+CN80+CK80+CH80+CG80+CD80</f>
        <v>0</v>
      </c>
      <c r="CW80" s="30" t="s">
        <v>97</v>
      </c>
      <c r="CX80" s="31"/>
      <c r="CY80" s="4">
        <f>+CX80+CU80+CR80+CO80+CN80+CK80+CH80+CG80</f>
        <v>0</v>
      </c>
      <c r="CZ80" s="30" t="s">
        <v>97</v>
      </c>
      <c r="DA80" s="31"/>
      <c r="DB80" s="31"/>
      <c r="DC80" s="4">
        <f>+DB80+DA80+CX80+CU80+CR80+CO80+CN80+CK80</f>
        <v>0</v>
      </c>
      <c r="DD80" s="30" t="s">
        <v>97</v>
      </c>
      <c r="DE80" s="31"/>
      <c r="DF80" s="4">
        <f>+DE80+DB80+DA80+CX80+CU80+CR80+CO80+CN80</f>
        <v>0</v>
      </c>
      <c r="DG80" s="30" t="s">
        <v>97</v>
      </c>
      <c r="DH80" s="31"/>
      <c r="DI80" s="31"/>
      <c r="DJ80" s="4">
        <f>+DI80+DH80+DE80+DB80+DA80+CX80+CU80+CR80</f>
        <v>0</v>
      </c>
      <c r="DK80" s="30" t="s">
        <v>97</v>
      </c>
      <c r="DL80" s="31"/>
      <c r="DM80" s="31"/>
      <c r="DN80" s="4">
        <f>+DM80+DL80+DI80+DH80+DE80+DB80+DA80+CX80+CU80</f>
        <v>0</v>
      </c>
      <c r="DO80" s="30" t="s">
        <v>97</v>
      </c>
      <c r="DP80" s="31"/>
      <c r="DQ80" s="4">
        <f>+DP80+DM80+DL80+DI80+DH80+DE80+DB80+DA80+CX80</f>
        <v>0</v>
      </c>
      <c r="DR80" s="30" t="s">
        <v>97</v>
      </c>
      <c r="DS80" s="31"/>
      <c r="DT80" s="4">
        <f>+DS80+DP80+DM80+DL80+DI80+DH80+DE80+DB80+DA80</f>
        <v>0</v>
      </c>
      <c r="DU80" s="30" t="s">
        <v>97</v>
      </c>
      <c r="DV80" s="31"/>
      <c r="DW80" s="4">
        <f>+DV80+DS80+DP80+DM80+DL80+DI80+DH80+DE80</f>
        <v>0</v>
      </c>
      <c r="DX80" s="30" t="s">
        <v>97</v>
      </c>
      <c r="DY80" s="31"/>
      <c r="DZ80" s="4">
        <f>+DY80+DV80+DS80+DP80+DM80+DL80+DI80+DH80</f>
        <v>0</v>
      </c>
      <c r="EA80" s="30" t="s">
        <v>97</v>
      </c>
    </row>
    <row r="81" spans="1:131" ht="15">
      <c r="A81" s="25">
        <v>48</v>
      </c>
      <c r="B81" s="1">
        <v>33</v>
      </c>
      <c r="C81" s="17" t="s">
        <v>25</v>
      </c>
      <c r="D81" s="11" t="s">
        <v>55</v>
      </c>
      <c r="E81" s="13">
        <v>650</v>
      </c>
      <c r="F81" s="11"/>
      <c r="G81" s="12"/>
      <c r="H81" s="11" t="s">
        <v>53</v>
      </c>
      <c r="I81" s="13">
        <v>1000</v>
      </c>
      <c r="J81" s="11"/>
      <c r="K81" s="12"/>
      <c r="L81" s="11"/>
      <c r="M81" s="12"/>
      <c r="N81" s="6">
        <f>SUM(M81,K81,I81,G81,E81)</f>
        <v>1650</v>
      </c>
      <c r="O81" s="26">
        <v>11</v>
      </c>
      <c r="P81" s="11"/>
      <c r="Q81" s="12"/>
      <c r="R81" s="14">
        <f>SUM(Q81,M81,K81,I81,G81,E81)</f>
        <v>1650</v>
      </c>
      <c r="S81" s="23">
        <v>13</v>
      </c>
      <c r="T81" s="11"/>
      <c r="U81" s="12"/>
      <c r="V81" s="15">
        <f>SUM(U81,Q81,M81,K81,I81,G81)</f>
        <v>1000</v>
      </c>
      <c r="W81" s="20">
        <v>20</v>
      </c>
      <c r="X81" s="11"/>
      <c r="Y81" s="12"/>
      <c r="Z81" s="16">
        <f>SUM(Y81,U81,Q81,M81,K81,I81)</f>
        <v>1000</v>
      </c>
      <c r="AA81" s="22">
        <v>22</v>
      </c>
      <c r="AB81" s="11"/>
      <c r="AC81" s="12"/>
      <c r="AD81" s="4">
        <f>SUM(AC81,Y81,U81,Q81,M81,K81)</f>
        <v>0</v>
      </c>
      <c r="AE81" s="6" t="s">
        <v>97</v>
      </c>
      <c r="AF81" s="11"/>
      <c r="AG81" s="12"/>
      <c r="AH81" s="12"/>
      <c r="AI81" s="4">
        <f>+AH81+AG81+AC81+Y81+U81+Q81+M81</f>
        <v>0</v>
      </c>
      <c r="AJ81" s="6" t="s">
        <v>97</v>
      </c>
      <c r="AK81" s="12"/>
      <c r="AL81" s="4">
        <f>+Q81+U81+Y81+AC81+AG81+AH81+AK81</f>
        <v>0</v>
      </c>
      <c r="AM81" s="30" t="s">
        <v>97</v>
      </c>
      <c r="AN81" s="31"/>
      <c r="AO81" s="32">
        <v>1450</v>
      </c>
      <c r="AP81" s="4">
        <f>+U81+Y81+AC81+AG81+AH81+AK81+AN81+AO81</f>
        <v>1450</v>
      </c>
      <c r="AQ81" s="30">
        <v>26</v>
      </c>
      <c r="AR81" s="31"/>
      <c r="AS81" s="31"/>
      <c r="AT81" s="4">
        <f>+Y81+AC81+AG81+AH81+AK81+AN81+AO81+AR81+AS81</f>
        <v>1450</v>
      </c>
      <c r="AU81" s="30">
        <v>23</v>
      </c>
      <c r="AV81" s="31"/>
      <c r="AW81" s="31"/>
      <c r="AX81" s="4">
        <f>+AC81+AG81+AH81+AK81+AN81+AO81+AR81+AS81+AV81+AW81</f>
        <v>1450</v>
      </c>
      <c r="AY81" s="30">
        <v>25</v>
      </c>
      <c r="AZ81" s="31"/>
      <c r="BA81" s="31"/>
      <c r="BB81" s="4">
        <f>+AG81+AH81+AK81+AN81+AO81+AR81+AS81+AV81+AW81+AZ81+BA81</f>
        <v>1450</v>
      </c>
      <c r="BC81" s="30">
        <v>27</v>
      </c>
      <c r="BD81" s="31"/>
      <c r="BE81" s="4">
        <f>+AK81+AN81+AO81+AR81+AS81+AV81+AW81+AZ81+BA81+BD81</f>
        <v>1450</v>
      </c>
      <c r="BF81" s="30">
        <v>25</v>
      </c>
      <c r="BG81" s="31"/>
      <c r="BH81" s="4">
        <f>+AN81+AO81+AR81+AS81+AV81+AW81+AZ81+BA81+BD81+BG81</f>
        <v>1450</v>
      </c>
      <c r="BI81" s="30">
        <v>27</v>
      </c>
      <c r="BJ81" s="31"/>
      <c r="BK81" s="4">
        <f>+AR81+AS81+AV81+AW81+AZ81+BA81+BD81+BG81+BJ81</f>
        <v>0</v>
      </c>
      <c r="BL81" s="30" t="s">
        <v>97</v>
      </c>
      <c r="BM81" s="31"/>
      <c r="BN81" s="31"/>
      <c r="BO81" s="4">
        <f>+AV81+AW81+AZ81+BA81+BD81+BG81+BJ81+BM81+BN81</f>
        <v>0</v>
      </c>
      <c r="BP81" s="30" t="s">
        <v>97</v>
      </c>
      <c r="BQ81" s="31"/>
      <c r="BR81" s="4">
        <f>+AZ81+BA81+BD81+BG81+BJ81+BM81+BN81+BQ81</f>
        <v>0</v>
      </c>
      <c r="BS81" s="30" t="s">
        <v>97</v>
      </c>
      <c r="BT81" s="31"/>
      <c r="BU81" s="4">
        <f>+BT81+BQ81+BN81+BM81+BJ81+BG81+BD81</f>
        <v>0</v>
      </c>
      <c r="BV81" s="30" t="s">
        <v>97</v>
      </c>
      <c r="BW81" s="31"/>
      <c r="BX81" s="4">
        <f>+BT81+BQ81+BN81+BM81+BJ81+BG81+BW81</f>
        <v>0</v>
      </c>
      <c r="BY81" s="30" t="s">
        <v>97</v>
      </c>
      <c r="BZ81" s="31"/>
      <c r="CA81" s="31"/>
      <c r="CB81" s="4">
        <f>+BJ81+BM81+BN81+BQ81+BT81+BW81+BZ81+CA81</f>
        <v>0</v>
      </c>
      <c r="CC81" s="30" t="s">
        <v>97</v>
      </c>
      <c r="CD81" s="31"/>
      <c r="CE81" s="4">
        <f>+CD81+CA81+BZ81+BW81+BT81+BQ81+BN81+BM81</f>
        <v>0</v>
      </c>
      <c r="CF81" s="30" t="s">
        <v>97</v>
      </c>
      <c r="CG81" s="31"/>
      <c r="CH81" s="31"/>
      <c r="CI81" s="4">
        <f>+CG81+CD81+CA81+BZ81+BT81+BQ81+BW81+CH81</f>
        <v>0</v>
      </c>
      <c r="CJ81" s="30" t="s">
        <v>97</v>
      </c>
      <c r="CK81" s="31"/>
      <c r="CL81" s="4">
        <f>+CH81+CG81+CD81+CA81+BZ81+BW81+BT81+CK81</f>
        <v>0</v>
      </c>
      <c r="CM81" s="30" t="s">
        <v>97</v>
      </c>
      <c r="CN81" s="31"/>
      <c r="CO81" s="31"/>
      <c r="CP81" s="4">
        <f>+CO81+CN81+CK81+CH81+CG81+CD81+CA81+BZ81+BW81</f>
        <v>0</v>
      </c>
      <c r="CQ81" s="30" t="s">
        <v>97</v>
      </c>
      <c r="CR81" s="31"/>
      <c r="CS81" s="4">
        <f>+CR81+CO81+CN81+CK81+CH81+CG81+CD81+CA81+BZ81</f>
        <v>0</v>
      </c>
      <c r="CT81" s="30" t="s">
        <v>97</v>
      </c>
      <c r="CU81" s="31"/>
      <c r="CV81" s="4">
        <f>+CU81+CR81+CO81+CN81+CK81+CH81+CG81+CD81</f>
        <v>0</v>
      </c>
      <c r="CW81" s="30" t="s">
        <v>97</v>
      </c>
      <c r="CX81" s="31"/>
      <c r="CY81" s="4">
        <f>+CX81+CU81+CR81+CO81+CN81+CK81+CH81+CG81</f>
        <v>0</v>
      </c>
      <c r="CZ81" s="30" t="s">
        <v>97</v>
      </c>
      <c r="DA81" s="31"/>
      <c r="DB81" s="31"/>
      <c r="DC81" s="4">
        <f>+DB81+DA81+CX81+CU81+CR81+CO81+CN81+CK81</f>
        <v>0</v>
      </c>
      <c r="DD81" s="30" t="s">
        <v>97</v>
      </c>
      <c r="DE81" s="31"/>
      <c r="DF81" s="4">
        <f>+DE81+DB81+DA81+CX81+CU81+CR81+CO81+CN81</f>
        <v>0</v>
      </c>
      <c r="DG81" s="30" t="s">
        <v>97</v>
      </c>
      <c r="DH81" s="31"/>
      <c r="DI81" s="31"/>
      <c r="DJ81" s="4">
        <f>+DI81+DH81+DE81+DB81+DA81+CX81+CU81+CR81</f>
        <v>0</v>
      </c>
      <c r="DK81" s="30" t="s">
        <v>97</v>
      </c>
      <c r="DL81" s="31"/>
      <c r="DM81" s="31"/>
      <c r="DN81" s="4">
        <f>+DM81+DL81+DI81+DH81+DE81+DB81+DA81+CX81+CU81</f>
        <v>0</v>
      </c>
      <c r="DO81" s="30" t="s">
        <v>97</v>
      </c>
      <c r="DP81" s="31"/>
      <c r="DQ81" s="4">
        <f>+DP81+DM81+DL81+DI81+DH81+DE81+DB81+DA81+CX81</f>
        <v>0</v>
      </c>
      <c r="DR81" s="30" t="s">
        <v>97</v>
      </c>
      <c r="DS81" s="31"/>
      <c r="DT81" s="4">
        <f>+DS81+DP81+DM81+DL81+DI81+DH81+DE81+DB81+DA81</f>
        <v>0</v>
      </c>
      <c r="DU81" s="30" t="s">
        <v>97</v>
      </c>
      <c r="DV81" s="31"/>
      <c r="DW81" s="4">
        <f>+DV81+DS81+DP81+DM81+DL81+DI81+DH81+DE81</f>
        <v>0</v>
      </c>
      <c r="DX81" s="30" t="s">
        <v>97</v>
      </c>
      <c r="DY81" s="31"/>
      <c r="DZ81" s="4">
        <f>+DY81+DV81+DS81+DP81+DM81+DL81+DI81+DH81</f>
        <v>0</v>
      </c>
      <c r="EA81" s="30" t="s">
        <v>97</v>
      </c>
    </row>
    <row r="82" spans="1:131" ht="15">
      <c r="A82" s="25">
        <v>8</v>
      </c>
      <c r="B82" s="1">
        <v>47</v>
      </c>
      <c r="C82" s="17" t="s">
        <v>38</v>
      </c>
      <c r="D82" s="11"/>
      <c r="E82" s="12"/>
      <c r="F82" s="11"/>
      <c r="G82" s="12"/>
      <c r="H82" s="11"/>
      <c r="I82" s="12"/>
      <c r="J82" s="11" t="s">
        <v>58</v>
      </c>
      <c r="K82" s="13">
        <v>300</v>
      </c>
      <c r="L82" s="11" t="s">
        <v>59</v>
      </c>
      <c r="M82" s="13">
        <v>250</v>
      </c>
      <c r="N82" s="6">
        <f>SUM(M82,K82,I82,G82,E82)</f>
        <v>550</v>
      </c>
      <c r="O82" s="6">
        <v>24</v>
      </c>
      <c r="P82" s="11" t="s">
        <v>67</v>
      </c>
      <c r="Q82" s="13">
        <v>450</v>
      </c>
      <c r="R82" s="14">
        <f>SUM(Q82,M82,K82,I82,G82,E82)</f>
        <v>1000</v>
      </c>
      <c r="S82" s="24">
        <v>21</v>
      </c>
      <c r="T82" s="11" t="s">
        <v>70</v>
      </c>
      <c r="U82" s="13">
        <v>730</v>
      </c>
      <c r="V82" s="15">
        <f>SUM(U82,Q82,M82,K82,I82,G82)</f>
        <v>1730</v>
      </c>
      <c r="W82" s="19">
        <v>12</v>
      </c>
      <c r="X82" s="11" t="s">
        <v>76</v>
      </c>
      <c r="Y82" s="13">
        <v>900</v>
      </c>
      <c r="Z82" s="16">
        <f>SUM(Y82,U82,Q82,M82,K82,I82)</f>
        <v>2630</v>
      </c>
      <c r="AA82" s="21">
        <v>7</v>
      </c>
      <c r="AB82" s="11"/>
      <c r="AC82" s="12"/>
      <c r="AD82" s="4">
        <f>SUM(AC82,Y82,U82,Q82,M82,K82)</f>
        <v>2630</v>
      </c>
      <c r="AE82" s="26">
        <v>8</v>
      </c>
      <c r="AF82" s="11"/>
      <c r="AG82" s="28">
        <v>400</v>
      </c>
      <c r="AH82" s="13">
        <v>620</v>
      </c>
      <c r="AI82" s="4">
        <f>+AH82+AG82+AC82+Y82+U82+Q82+M82</f>
        <v>3350</v>
      </c>
      <c r="AJ82" s="26">
        <v>8</v>
      </c>
      <c r="AK82" s="13">
        <v>580</v>
      </c>
      <c r="AL82" s="4">
        <f>+Q82+U82+Y82+AC82+AG82+AH82+AK82</f>
        <v>3680</v>
      </c>
      <c r="AM82" s="26">
        <v>9</v>
      </c>
      <c r="AN82" s="31"/>
      <c r="AO82" s="32">
        <v>500</v>
      </c>
      <c r="AP82" s="4">
        <f>+U82+Y82+AC82+AG82+AH82+AK82+AN82+AO82</f>
        <v>3730</v>
      </c>
      <c r="AQ82" s="26">
        <v>10</v>
      </c>
      <c r="AR82" s="31"/>
      <c r="AS82" s="31"/>
      <c r="AT82" s="4">
        <f>+Y82+AC82+AG82+AH82+AK82+AN82+AO82+AR82+AS82</f>
        <v>3000</v>
      </c>
      <c r="AU82" s="26">
        <v>14</v>
      </c>
      <c r="AV82" s="31"/>
      <c r="AW82" s="31"/>
      <c r="AX82" s="4">
        <f>+AC82+AG82+AH82+AK82+AN82+AO82+AR82+AS82+AV82+AW82</f>
        <v>2100</v>
      </c>
      <c r="AY82" s="30">
        <v>19</v>
      </c>
      <c r="AZ82" s="31"/>
      <c r="BA82" s="31"/>
      <c r="BB82" s="4">
        <f>+AG82+AH82+AK82+AN82+AO82+AR82+AS82+AV82+AW82+AZ82+BA82</f>
        <v>2100</v>
      </c>
      <c r="BC82" s="30">
        <v>20</v>
      </c>
      <c r="BD82" s="31"/>
      <c r="BE82" s="4">
        <f>+AK82+AN82+AO82+AR82+AS82+AV82+AW82+AZ82+BA82+BD82</f>
        <v>1080</v>
      </c>
      <c r="BF82" s="30">
        <v>28</v>
      </c>
      <c r="BG82" s="31"/>
      <c r="BH82" s="4">
        <f>+AN82+AO82+AR82+AS82+AV82+AW82+AZ82+BA82+BD82+BG82</f>
        <v>500</v>
      </c>
      <c r="BI82" s="30">
        <v>39</v>
      </c>
      <c r="BJ82" s="31"/>
      <c r="BK82" s="4">
        <f>+AR82+AS82+AV82+AW82+AZ82+BA82+BD82+BG82+BJ82</f>
        <v>0</v>
      </c>
      <c r="BL82" s="30" t="s">
        <v>97</v>
      </c>
      <c r="BM82" s="31"/>
      <c r="BN82" s="31"/>
      <c r="BO82" s="4">
        <f>+AV82+AW82+AZ82+BA82+BD82+BG82+BJ82+BM82+BN82</f>
        <v>0</v>
      </c>
      <c r="BP82" s="30" t="s">
        <v>97</v>
      </c>
      <c r="BQ82" s="31"/>
      <c r="BR82" s="4">
        <f>+AZ82+BA82+BD82+BG82+BJ82+BM82+BN82+BQ82</f>
        <v>0</v>
      </c>
      <c r="BS82" s="30" t="s">
        <v>97</v>
      </c>
      <c r="BT82" s="31"/>
      <c r="BU82" s="4">
        <f>+BT82+BQ82+BN82+BM82+BJ82+BG82+BD82</f>
        <v>0</v>
      </c>
      <c r="BV82" s="30" t="s">
        <v>97</v>
      </c>
      <c r="BW82" s="31"/>
      <c r="BX82" s="4">
        <f>+BT82+BQ82+BN82+BM82+BJ82+BG82+BW82</f>
        <v>0</v>
      </c>
      <c r="BY82" s="30" t="s">
        <v>97</v>
      </c>
      <c r="BZ82" s="31"/>
      <c r="CA82" s="31"/>
      <c r="CB82" s="4">
        <f>+BJ82+BM82+BN82+BQ82+BT82+BW82+BZ82+CA82</f>
        <v>0</v>
      </c>
      <c r="CC82" s="30" t="s">
        <v>97</v>
      </c>
      <c r="CD82" s="31"/>
      <c r="CE82" s="4">
        <f>+CD82+CA82+BZ82+BW82+BT82+BQ82+BN82+BM82</f>
        <v>0</v>
      </c>
      <c r="CF82" s="30" t="s">
        <v>97</v>
      </c>
      <c r="CG82" s="31"/>
      <c r="CH82" s="31"/>
      <c r="CI82" s="4">
        <f>+CG82+CD82+CA82+BZ82+BT82+BQ82+BW82+CH82</f>
        <v>0</v>
      </c>
      <c r="CJ82" s="30" t="s">
        <v>97</v>
      </c>
      <c r="CK82" s="31"/>
      <c r="CL82" s="4">
        <f>+CH82+CG82+CD82+CA82+BZ82+BW82+BT82+CK82</f>
        <v>0</v>
      </c>
      <c r="CM82" s="30" t="s">
        <v>97</v>
      </c>
      <c r="CN82" s="31"/>
      <c r="CO82" s="31"/>
      <c r="CP82" s="4">
        <f>+CO82+CN82+CK82+CH82+CG82+CD82+CA82+BZ82+BW82</f>
        <v>0</v>
      </c>
      <c r="CQ82" s="30" t="s">
        <v>97</v>
      </c>
      <c r="CR82" s="31"/>
      <c r="CS82" s="4">
        <f>+CR82+CO82+CN82+CK82+CH82+CG82+CD82+CA82+BZ82</f>
        <v>0</v>
      </c>
      <c r="CT82" s="30" t="s">
        <v>97</v>
      </c>
      <c r="CU82" s="31"/>
      <c r="CV82" s="4">
        <f>+CU82+CR82+CO82+CN82+CK82+CH82+CG82+CD82</f>
        <v>0</v>
      </c>
      <c r="CW82" s="30" t="s">
        <v>97</v>
      </c>
      <c r="CX82" s="31"/>
      <c r="CY82" s="4">
        <f>+CX82+CU82+CR82+CO82+CN82+CK82+CH82+CG82</f>
        <v>0</v>
      </c>
      <c r="CZ82" s="30" t="s">
        <v>97</v>
      </c>
      <c r="DA82" s="31"/>
      <c r="DB82" s="31"/>
      <c r="DC82" s="4">
        <f>+DB82+DA82+CX82+CU82+CR82+CO82+CN82+CK82</f>
        <v>0</v>
      </c>
      <c r="DD82" s="30" t="s">
        <v>97</v>
      </c>
      <c r="DE82" s="31"/>
      <c r="DF82" s="4">
        <f>+DE82+DB82+DA82+CX82+CU82+CR82+CO82+CN82</f>
        <v>0</v>
      </c>
      <c r="DG82" s="30" t="s">
        <v>97</v>
      </c>
      <c r="DH82" s="31"/>
      <c r="DI82" s="31"/>
      <c r="DJ82" s="4">
        <f>+DI82+DH82+DE82+DB82+DA82+CX82+CU82+CR82</f>
        <v>0</v>
      </c>
      <c r="DK82" s="30" t="s">
        <v>97</v>
      </c>
      <c r="DL82" s="31"/>
      <c r="DM82" s="31"/>
      <c r="DN82" s="4">
        <f>+DM82+DL82+DI82+DH82+DE82+DB82+DA82+CX82+CU82</f>
        <v>0</v>
      </c>
      <c r="DO82" s="30" t="s">
        <v>97</v>
      </c>
      <c r="DP82" s="31"/>
      <c r="DQ82" s="4">
        <f>+DP82+DM82+DL82+DI82+DH82+DE82+DB82+DA82+CX82</f>
        <v>0</v>
      </c>
      <c r="DR82" s="30" t="s">
        <v>97</v>
      </c>
      <c r="DS82" s="31"/>
      <c r="DT82" s="4">
        <f>+DS82+DP82+DM82+DL82+DI82+DH82+DE82+DB82+DA82</f>
        <v>0</v>
      </c>
      <c r="DU82" s="30" t="s">
        <v>97</v>
      </c>
      <c r="DV82" s="31"/>
      <c r="DW82" s="4">
        <f>+DV82+DS82+DP82+DM82+DL82+DI82+DH82+DE82</f>
        <v>0</v>
      </c>
      <c r="DX82" s="30" t="s">
        <v>97</v>
      </c>
      <c r="DY82" s="31"/>
      <c r="DZ82" s="4">
        <f>+DY82+DV82+DS82+DP82+DM82+DL82+DI82+DH82</f>
        <v>0</v>
      </c>
      <c r="EA82" s="30" t="s">
        <v>97</v>
      </c>
    </row>
    <row r="83" spans="1:131" ht="15">
      <c r="A83" s="25">
        <v>23</v>
      </c>
      <c r="B83" s="1">
        <v>42</v>
      </c>
      <c r="C83" s="17" t="s">
        <v>33</v>
      </c>
      <c r="D83" s="11"/>
      <c r="E83" s="12"/>
      <c r="F83" s="12"/>
      <c r="G83" s="12"/>
      <c r="H83" s="13" t="s">
        <v>58</v>
      </c>
      <c r="I83" s="13">
        <v>300</v>
      </c>
      <c r="J83" s="11" t="s">
        <v>83</v>
      </c>
      <c r="K83" s="13">
        <v>50</v>
      </c>
      <c r="L83" s="11" t="s">
        <v>58</v>
      </c>
      <c r="M83" s="13">
        <v>300</v>
      </c>
      <c r="N83" s="6">
        <f>SUM(M83,K83,I83,G83,E83)</f>
        <v>650</v>
      </c>
      <c r="O83" s="6">
        <v>21</v>
      </c>
      <c r="P83" s="11" t="s">
        <v>62</v>
      </c>
      <c r="Q83" s="13">
        <v>190</v>
      </c>
      <c r="R83" s="14">
        <f>SUM(Q83,M83,K83,I83,G83,E83)</f>
        <v>840</v>
      </c>
      <c r="S83" s="24">
        <v>23</v>
      </c>
      <c r="T83" s="11" t="s">
        <v>61</v>
      </c>
      <c r="U83" s="13">
        <v>150</v>
      </c>
      <c r="V83" s="15">
        <f>SUM(U83,Q83,M83,K83,I83,G83)</f>
        <v>990</v>
      </c>
      <c r="W83" s="20">
        <v>21</v>
      </c>
      <c r="X83" s="11" t="s">
        <v>79</v>
      </c>
      <c r="Y83" s="13">
        <v>130</v>
      </c>
      <c r="Z83" s="16">
        <f>SUM(Y83,U83,Q83,M83,K83,I83)</f>
        <v>1120</v>
      </c>
      <c r="AA83" s="22">
        <v>20</v>
      </c>
      <c r="AB83" s="11"/>
      <c r="AC83" s="13">
        <v>250</v>
      </c>
      <c r="AD83" s="4">
        <f>SUM(AC83,Y83,U83,Q83,M83,K83)</f>
        <v>1070</v>
      </c>
      <c r="AE83" s="6">
        <v>23</v>
      </c>
      <c r="AF83" s="11"/>
      <c r="AG83" s="28">
        <v>700</v>
      </c>
      <c r="AH83" s="13">
        <v>200</v>
      </c>
      <c r="AI83" s="4">
        <f>+AH83+AG83+AC83+Y83+U83+Q83+M83</f>
        <v>1920</v>
      </c>
      <c r="AJ83" s="6">
        <v>18</v>
      </c>
      <c r="AK83" s="13">
        <v>20</v>
      </c>
      <c r="AL83" s="4">
        <f>+Q83+U83+Y83+AC83+AG83+AH83+AK83</f>
        <v>1640</v>
      </c>
      <c r="AM83" s="30">
        <v>22</v>
      </c>
      <c r="AN83" s="31"/>
      <c r="AO83" s="32">
        <v>110</v>
      </c>
      <c r="AP83" s="4">
        <f>+U83+Y83+AC83+AG83+AH83+AK83+AN83+AO83</f>
        <v>1560</v>
      </c>
      <c r="AQ83" s="30">
        <v>24</v>
      </c>
      <c r="AR83" s="31"/>
      <c r="AS83" s="31"/>
      <c r="AT83" s="4">
        <f>+Y83+AC83+AG83+AH83+AK83+AN83+AO83+AR83+AS83</f>
        <v>1410</v>
      </c>
      <c r="AU83" s="30">
        <v>25</v>
      </c>
      <c r="AV83" s="31"/>
      <c r="AW83" s="31"/>
      <c r="AX83" s="4">
        <f>+AC83+AG83+AH83+AK83+AN83+AO83+AR83+AS83+AV83+AW83</f>
        <v>1280</v>
      </c>
      <c r="AY83" s="30">
        <v>28</v>
      </c>
      <c r="AZ83" s="31"/>
      <c r="BA83" s="31"/>
      <c r="BB83" s="4">
        <f>+AG83+AH83+AK83+AN83+AO83+AR83+AS83+AV83+AW83+AZ83+BA83</f>
        <v>1030</v>
      </c>
      <c r="BC83" s="30">
        <v>33</v>
      </c>
      <c r="BD83" s="31"/>
      <c r="BE83" s="4">
        <f>+AK83+AN83+AO83+AR83+AS83+AV83+AW83+AZ83+BA83+BD83</f>
        <v>130</v>
      </c>
      <c r="BF83" s="30">
        <v>53</v>
      </c>
      <c r="BG83" s="31"/>
      <c r="BH83" s="4">
        <f>+AN83+AO83+AR83+AS83+AV83+AW83+AZ83+BA83+BD83+BG83</f>
        <v>110</v>
      </c>
      <c r="BI83" s="30">
        <v>53</v>
      </c>
      <c r="BJ83" s="31"/>
      <c r="BK83" s="4">
        <f>+AR83+AS83+AV83+AW83+AZ83+BA83+BD83+BG83+BJ83</f>
        <v>0</v>
      </c>
      <c r="BL83" s="30" t="s">
        <v>97</v>
      </c>
      <c r="BM83" s="31"/>
      <c r="BN83" s="31"/>
      <c r="BO83" s="4">
        <f>+AV83+AW83+AZ83+BA83+BD83+BG83+BJ83+BM83+BN83</f>
        <v>0</v>
      </c>
      <c r="BP83" s="30" t="s">
        <v>97</v>
      </c>
      <c r="BQ83" s="31"/>
      <c r="BR83" s="4">
        <f>+AZ83+BA83+BD83+BG83+BJ83+BM83+BN83+BQ83</f>
        <v>0</v>
      </c>
      <c r="BS83" s="30" t="s">
        <v>97</v>
      </c>
      <c r="BT83" s="31"/>
      <c r="BU83" s="4">
        <f>+BT83+BQ83+BN83+BM83+BJ83+BG83+BD83</f>
        <v>0</v>
      </c>
      <c r="BV83" s="30" t="s">
        <v>97</v>
      </c>
      <c r="BW83" s="31"/>
      <c r="BX83" s="4">
        <f>+BT83+BQ83+BN83+BM83+BJ83+BG83+BW83</f>
        <v>0</v>
      </c>
      <c r="BY83" s="30" t="s">
        <v>97</v>
      </c>
      <c r="BZ83" s="31"/>
      <c r="CA83" s="31"/>
      <c r="CB83" s="4">
        <f>+BJ83+BM83+BN83+BQ83+BT83+BW83+BZ83+CA83</f>
        <v>0</v>
      </c>
      <c r="CC83" s="30" t="s">
        <v>97</v>
      </c>
      <c r="CD83" s="31"/>
      <c r="CE83" s="4">
        <f>+CD83+CA83+BZ83+BW83+BT83+BQ83+BN83+BM83</f>
        <v>0</v>
      </c>
      <c r="CF83" s="30" t="s">
        <v>97</v>
      </c>
      <c r="CG83" s="31"/>
      <c r="CH83" s="31"/>
      <c r="CI83" s="4">
        <f>+CG83+CD83+CA83+BZ83+BT83+BQ83+BW83+CH83</f>
        <v>0</v>
      </c>
      <c r="CJ83" s="30" t="s">
        <v>97</v>
      </c>
      <c r="CK83" s="31"/>
      <c r="CL83" s="4">
        <f>+CH83+CG83+CD83+CA83+BZ83+BW83+BT83+CK83</f>
        <v>0</v>
      </c>
      <c r="CM83" s="30" t="s">
        <v>97</v>
      </c>
      <c r="CN83" s="31"/>
      <c r="CO83" s="31"/>
      <c r="CP83" s="4">
        <f>+CO83+CN83+CK83+CH83+CG83+CD83+CA83+BZ83+BW83</f>
        <v>0</v>
      </c>
      <c r="CQ83" s="30" t="s">
        <v>97</v>
      </c>
      <c r="CR83" s="31"/>
      <c r="CS83" s="4">
        <f>+CR83+CO83+CN83+CK83+CH83+CG83+CD83+CA83+BZ83</f>
        <v>0</v>
      </c>
      <c r="CT83" s="30" t="s">
        <v>97</v>
      </c>
      <c r="CU83" s="31"/>
      <c r="CV83" s="4">
        <f>+CU83+CR83+CO83+CN83+CK83+CH83+CG83+CD83</f>
        <v>0</v>
      </c>
      <c r="CW83" s="30" t="s">
        <v>97</v>
      </c>
      <c r="CX83" s="31"/>
      <c r="CY83" s="4">
        <f>+CX83+CU83+CR83+CO83+CN83+CK83+CH83+CG83</f>
        <v>0</v>
      </c>
      <c r="CZ83" s="30" t="s">
        <v>97</v>
      </c>
      <c r="DA83" s="31"/>
      <c r="DB83" s="31"/>
      <c r="DC83" s="4">
        <f>+DB83+DA83+CX83+CU83+CR83+CO83+CN83+CK83</f>
        <v>0</v>
      </c>
      <c r="DD83" s="30" t="s">
        <v>97</v>
      </c>
      <c r="DE83" s="31"/>
      <c r="DF83" s="4">
        <f>+DE83+DB83+DA83+CX83+CU83+CR83+CO83+CN83</f>
        <v>0</v>
      </c>
      <c r="DG83" s="30" t="s">
        <v>97</v>
      </c>
      <c r="DH83" s="31"/>
      <c r="DI83" s="31"/>
      <c r="DJ83" s="4">
        <f>+DI83+DH83+DE83+DB83+DA83+CX83+CU83+CR83</f>
        <v>0</v>
      </c>
      <c r="DK83" s="30" t="s">
        <v>97</v>
      </c>
      <c r="DL83" s="31"/>
      <c r="DM83" s="31"/>
      <c r="DN83" s="4">
        <f>+DM83+DL83+DI83+DH83+DE83+DB83+DA83+CX83+CU83</f>
        <v>0</v>
      </c>
      <c r="DO83" s="30" t="s">
        <v>97</v>
      </c>
      <c r="DP83" s="31"/>
      <c r="DQ83" s="4">
        <f>+DP83+DM83+DL83+DI83+DH83+DE83+DB83+DA83+CX83</f>
        <v>0</v>
      </c>
      <c r="DR83" s="30" t="s">
        <v>97</v>
      </c>
      <c r="DS83" s="31"/>
      <c r="DT83" s="4">
        <f>+DS83+DP83+DM83+DL83+DI83+DH83+DE83+DB83+DA83</f>
        <v>0</v>
      </c>
      <c r="DU83" s="30" t="s">
        <v>97</v>
      </c>
      <c r="DV83" s="31"/>
      <c r="DW83" s="4">
        <f>+DV83+DS83+DP83+DM83+DL83+DI83+DH83+DE83</f>
        <v>0</v>
      </c>
      <c r="DX83" s="30" t="s">
        <v>97</v>
      </c>
      <c r="DY83" s="31"/>
      <c r="DZ83" s="4">
        <f>+DY83+DV83+DS83+DP83+DM83+DL83+DI83+DH83</f>
        <v>0</v>
      </c>
      <c r="EA83" s="30" t="s">
        <v>97</v>
      </c>
    </row>
    <row r="84" spans="1:131" ht="15">
      <c r="A84" s="25">
        <v>61</v>
      </c>
      <c r="B84" s="1">
        <v>27</v>
      </c>
      <c r="C84" s="17" t="s">
        <v>114</v>
      </c>
      <c r="D84" s="11" t="s">
        <v>63</v>
      </c>
      <c r="E84" s="12"/>
      <c r="F84" s="12"/>
      <c r="G84" s="12"/>
      <c r="H84" s="11"/>
      <c r="I84" s="12"/>
      <c r="J84" s="11"/>
      <c r="K84" s="12"/>
      <c r="L84" s="11"/>
      <c r="M84" s="12"/>
      <c r="N84" s="6">
        <f>SUM(M84,K84,I84,G84,E84)</f>
        <v>0</v>
      </c>
      <c r="O84" s="6" t="s">
        <v>97</v>
      </c>
      <c r="P84" s="11"/>
      <c r="Q84" s="12"/>
      <c r="R84" s="14">
        <f>SUM(Q84,M84,K84,I84,G84,E84)</f>
        <v>0</v>
      </c>
      <c r="S84" s="24" t="s">
        <v>97</v>
      </c>
      <c r="T84" s="11"/>
      <c r="U84" s="12"/>
      <c r="V84" s="15">
        <f>SUM(U84,Q84,M84,K84,I84,G84)</f>
        <v>0</v>
      </c>
      <c r="W84" s="20" t="s">
        <v>97</v>
      </c>
      <c r="X84" s="11"/>
      <c r="Y84" s="12"/>
      <c r="Z84" s="16">
        <f>SUM(Y84,U84,Q84,M84,K84,I84)</f>
        <v>0</v>
      </c>
      <c r="AA84" s="22" t="s">
        <v>97</v>
      </c>
      <c r="AB84" s="11"/>
      <c r="AC84" s="12"/>
      <c r="AD84" s="4">
        <f>MAX(AC84,Y84,U84,Q84,M84,K84)</f>
        <v>0</v>
      </c>
      <c r="AE84" s="6" t="s">
        <v>97</v>
      </c>
      <c r="AF84" s="11"/>
      <c r="AG84" s="12"/>
      <c r="AH84" s="12"/>
      <c r="AI84" s="4">
        <f>+AH84+AG84+AC84+Y84+U84+Q84+M84</f>
        <v>0</v>
      </c>
      <c r="AJ84" s="6" t="s">
        <v>97</v>
      </c>
      <c r="AK84" s="13">
        <v>250</v>
      </c>
      <c r="AL84" s="4">
        <f>+Q84+U84+Y84+AC84+AG84+AH84+AK84</f>
        <v>250</v>
      </c>
      <c r="AM84" s="30">
        <v>40</v>
      </c>
      <c r="AN84" s="31"/>
      <c r="AO84" s="32">
        <v>70</v>
      </c>
      <c r="AP84" s="4">
        <f>+U84+Y84+AC84+AG84+AH84+AK84+AN84+AO84</f>
        <v>320</v>
      </c>
      <c r="AQ84" s="30">
        <v>41</v>
      </c>
      <c r="AR84" s="31"/>
      <c r="AS84" s="31"/>
      <c r="AT84" s="4">
        <f>+Y84+AC84+AG84+AH84+AK84+AN84+AO84+AR84+AS84</f>
        <v>320</v>
      </c>
      <c r="AU84" s="30">
        <v>41</v>
      </c>
      <c r="AV84" s="31"/>
      <c r="AW84" s="31"/>
      <c r="AX84" s="4">
        <f>+AC84+AG84+AH84+AK84+AN84+AO84+AR84+AS84+AV84+AW84</f>
        <v>320</v>
      </c>
      <c r="AY84" s="30">
        <v>42</v>
      </c>
      <c r="AZ84" s="31"/>
      <c r="BA84" s="31"/>
      <c r="BB84" s="4">
        <f>+AG84+AH84+AK84+AN84+AO84+AR84+AS84+AV84+AW84+AZ84+BA84</f>
        <v>320</v>
      </c>
      <c r="BC84" s="30">
        <v>51</v>
      </c>
      <c r="BD84" s="31"/>
      <c r="BE84" s="4">
        <f>+AK84+AN84+AO84+AR84+AS84+AV84+AW84+AZ84+BA84+BD84</f>
        <v>320</v>
      </c>
      <c r="BF84" s="30">
        <v>47</v>
      </c>
      <c r="BG84" s="31"/>
      <c r="BH84" s="4">
        <f>+AN84+AO84+AR84+AS84+AV84+AW84+AZ84+BA84+BD84+BG84</f>
        <v>70</v>
      </c>
      <c r="BI84" s="30">
        <v>56</v>
      </c>
      <c r="BJ84" s="31"/>
      <c r="BK84" s="4">
        <f>+AR84+AS84+AV84+AW84+AZ84+BA84+BD84+BG84+BJ84</f>
        <v>0</v>
      </c>
      <c r="BL84" s="30" t="s">
        <v>97</v>
      </c>
      <c r="BM84" s="31"/>
      <c r="BN84" s="31"/>
      <c r="BO84" s="4">
        <f>+AV84+AW84+AZ84+BA84+BD84+BG84+BJ84+BM84+BN84</f>
        <v>0</v>
      </c>
      <c r="BP84" s="30" t="s">
        <v>97</v>
      </c>
      <c r="BQ84" s="31"/>
      <c r="BR84" s="4">
        <f>+AZ84+BA84+BD84+BG84+BJ84+BM84+BN84+BQ84</f>
        <v>0</v>
      </c>
      <c r="BS84" s="30" t="s">
        <v>97</v>
      </c>
      <c r="BT84" s="31"/>
      <c r="BU84" s="4">
        <f>+BT84+BQ84+BN84+BM84+BJ84+BG84+BD84</f>
        <v>0</v>
      </c>
      <c r="BV84" s="30" t="s">
        <v>97</v>
      </c>
      <c r="BW84" s="31"/>
      <c r="BX84" s="4">
        <f>+BT84+BQ84+BN84+BM84+BJ84+BG84+BW84</f>
        <v>0</v>
      </c>
      <c r="BY84" s="30" t="s">
        <v>97</v>
      </c>
      <c r="BZ84" s="31"/>
      <c r="CA84" s="31"/>
      <c r="CB84" s="4">
        <f>+BJ84+BM84+BN84+BQ84+BT84+BW84+BZ84+CA84</f>
        <v>0</v>
      </c>
      <c r="CC84" s="30" t="s">
        <v>97</v>
      </c>
      <c r="CD84" s="31"/>
      <c r="CE84" s="4">
        <f>+CD84+CA84+BZ84+BW84+BT84+BQ84+BN84+BM84</f>
        <v>0</v>
      </c>
      <c r="CF84" s="30" t="s">
        <v>97</v>
      </c>
      <c r="CG84" s="31"/>
      <c r="CH84" s="31"/>
      <c r="CI84" s="4">
        <f>+CG84+CD84+CA84+BZ84+BT84+BQ84+BW84+CH84</f>
        <v>0</v>
      </c>
      <c r="CJ84" s="30" t="s">
        <v>97</v>
      </c>
      <c r="CK84" s="31"/>
      <c r="CL84" s="4">
        <f>+CH84+CG84+CD84+CA84+BZ84+BW84+BT84+CK84</f>
        <v>0</v>
      </c>
      <c r="CM84" s="30" t="s">
        <v>97</v>
      </c>
      <c r="CN84" s="31"/>
      <c r="CO84" s="31"/>
      <c r="CP84" s="4">
        <f>+CO84+CN84+CK84+CH84+CG84+CD84+CA84+BZ84+BW84</f>
        <v>0</v>
      </c>
      <c r="CQ84" s="30" t="s">
        <v>97</v>
      </c>
      <c r="CR84" s="31"/>
      <c r="CS84" s="4">
        <f>+CR84+CO84+CN84+CK84+CH84+CG84+CD84+CA84+BZ84</f>
        <v>0</v>
      </c>
      <c r="CT84" s="30" t="s">
        <v>97</v>
      </c>
      <c r="CU84" s="31"/>
      <c r="CV84" s="4">
        <f>+CU84+CR84+CO84+CN84+CK84+CH84+CG84+CD84</f>
        <v>0</v>
      </c>
      <c r="CW84" s="30" t="s">
        <v>97</v>
      </c>
      <c r="CX84" s="31"/>
      <c r="CY84" s="4">
        <f>+CX84+CU84+CR84+CO84+CN84+CK84+CH84+CG84</f>
        <v>0</v>
      </c>
      <c r="CZ84" s="30" t="s">
        <v>97</v>
      </c>
      <c r="DA84" s="31"/>
      <c r="DB84" s="31"/>
      <c r="DC84" s="4">
        <f>+DB84+DA84+CX84+CU84+CR84+CO84+CN84+CK84</f>
        <v>0</v>
      </c>
      <c r="DD84" s="30" t="s">
        <v>97</v>
      </c>
      <c r="DE84" s="31"/>
      <c r="DF84" s="4">
        <f>+DE84+DB84+DA84+CX84+CU84+CR84+CO84+CN84</f>
        <v>0</v>
      </c>
      <c r="DG84" s="30" t="s">
        <v>97</v>
      </c>
      <c r="DH84" s="31"/>
      <c r="DI84" s="31"/>
      <c r="DJ84" s="4">
        <f>+DI84+DH84+DE84+DB84+DA84+CX84+CU84+CR84</f>
        <v>0</v>
      </c>
      <c r="DK84" s="30" t="s">
        <v>97</v>
      </c>
      <c r="DL84" s="31"/>
      <c r="DM84" s="31"/>
      <c r="DN84" s="4">
        <f>+DM84+DL84+DI84+DH84+DE84+DB84+DA84+CX84+CU84</f>
        <v>0</v>
      </c>
      <c r="DO84" s="30" t="s">
        <v>97</v>
      </c>
      <c r="DP84" s="31"/>
      <c r="DQ84" s="4">
        <f>+DP84+DM84+DL84+DI84+DH84+DE84+DB84+DA84+CX84</f>
        <v>0</v>
      </c>
      <c r="DR84" s="30" t="s">
        <v>97</v>
      </c>
      <c r="DS84" s="31"/>
      <c r="DT84" s="4">
        <f>+DS84+DP84+DM84+DL84+DI84+DH84+DE84+DB84+DA84</f>
        <v>0</v>
      </c>
      <c r="DU84" s="30" t="s">
        <v>97</v>
      </c>
      <c r="DV84" s="31"/>
      <c r="DW84" s="4">
        <f>+DV84+DS84+DP84+DM84+DL84+DI84+DH84+DE84</f>
        <v>0</v>
      </c>
      <c r="DX84" s="30" t="s">
        <v>97</v>
      </c>
      <c r="DY84" s="31"/>
      <c r="DZ84" s="4">
        <f>+DY84+DV84+DS84+DP84+DM84+DL84+DI84+DH84</f>
        <v>0</v>
      </c>
      <c r="EA84" s="30" t="s">
        <v>97</v>
      </c>
    </row>
    <row r="85" spans="1:131" ht="15">
      <c r="A85" s="25">
        <v>15</v>
      </c>
      <c r="B85" s="1">
        <v>2</v>
      </c>
      <c r="C85" s="17" t="s">
        <v>7</v>
      </c>
      <c r="D85" s="11" t="s">
        <v>68</v>
      </c>
      <c r="E85" s="13">
        <v>570</v>
      </c>
      <c r="F85" s="13" t="s">
        <v>69</v>
      </c>
      <c r="G85" s="13">
        <v>1150</v>
      </c>
      <c r="H85" s="11" t="s">
        <v>75</v>
      </c>
      <c r="I85" s="13">
        <v>500</v>
      </c>
      <c r="J85" s="11" t="s">
        <v>53</v>
      </c>
      <c r="K85" s="13">
        <v>1000</v>
      </c>
      <c r="L85" s="11"/>
      <c r="M85" s="12"/>
      <c r="N85" s="6">
        <f>SUM(M85,K85,I85,G85,E85)</f>
        <v>3220</v>
      </c>
      <c r="O85" s="26">
        <v>5</v>
      </c>
      <c r="P85" s="11"/>
      <c r="Q85" s="12"/>
      <c r="R85" s="14">
        <f>SUM(Q85,M85,K85,I85,G85,E85)</f>
        <v>3220</v>
      </c>
      <c r="S85" s="23">
        <v>6</v>
      </c>
      <c r="T85" s="11"/>
      <c r="U85" s="12"/>
      <c r="V85" s="15">
        <f>SUM(U85,Q85,M85,K85,I85,G85)</f>
        <v>2650</v>
      </c>
      <c r="W85" s="19">
        <v>8</v>
      </c>
      <c r="X85" s="11"/>
      <c r="Y85" s="12"/>
      <c r="Z85" s="16">
        <f>SUM(Y85,U85,Q85,M85,K85,I85)</f>
        <v>1500</v>
      </c>
      <c r="AA85" s="21">
        <v>14</v>
      </c>
      <c r="AB85" s="11"/>
      <c r="AC85" s="13">
        <v>500</v>
      </c>
      <c r="AD85" s="4">
        <f>SUM(AC85,Y85,U85,Q85,M85,K85)</f>
        <v>1500</v>
      </c>
      <c r="AE85" s="26">
        <v>15</v>
      </c>
      <c r="AF85" s="11"/>
      <c r="AG85" s="28">
        <v>400</v>
      </c>
      <c r="AH85" s="13">
        <v>750</v>
      </c>
      <c r="AI85" s="4">
        <f>+AH85+AG85+AC85+Y85+U85+Q85+M85</f>
        <v>1650</v>
      </c>
      <c r="AJ85" s="6">
        <v>22</v>
      </c>
      <c r="AK85" s="13">
        <v>400</v>
      </c>
      <c r="AL85" s="4">
        <f>+Q85+U85+Y85+AC85+AG85+AH85+AK85</f>
        <v>2050</v>
      </c>
      <c r="AM85" s="30">
        <v>20</v>
      </c>
      <c r="AN85" s="31"/>
      <c r="AO85" s="31"/>
      <c r="AP85" s="4">
        <f>+U85+Y85+AC85+AG85+AH85+AK85+AN85+AO85</f>
        <v>2050</v>
      </c>
      <c r="AQ85" s="30">
        <v>20</v>
      </c>
      <c r="AR85" s="31"/>
      <c r="AS85" s="31"/>
      <c r="AT85" s="4">
        <f>+Y85+AC85+AG85+AH85+AK85+AN85+AO85+AR85+AS85</f>
        <v>2050</v>
      </c>
      <c r="AU85" s="30">
        <v>20</v>
      </c>
      <c r="AV85" s="31"/>
      <c r="AW85" s="31"/>
      <c r="AX85" s="4">
        <f>+AC85+AG85+AH85+AK85+AN85+AO85+AR85+AS85+AV85+AW85</f>
        <v>2050</v>
      </c>
      <c r="AY85" s="30">
        <v>20</v>
      </c>
      <c r="AZ85" s="31"/>
      <c r="BA85" s="31"/>
      <c r="BB85" s="4">
        <f>+AG85+AH85+AK85+AN85+AO85+AR85+AS85+AV85+AW85+AZ85+BA85</f>
        <v>1550</v>
      </c>
      <c r="BC85" s="30">
        <v>25</v>
      </c>
      <c r="BD85" s="31"/>
      <c r="BE85" s="4">
        <f>+AK85+AN85+AO85+AR85+AS85+AV85+AW85+AZ85+BA85+BD85</f>
        <v>400</v>
      </c>
      <c r="BF85" s="30">
        <v>43</v>
      </c>
      <c r="BG85" s="31"/>
      <c r="BH85" s="4">
        <f>+AN85+AO85+AR85+AS85+AV85+AW85+AZ85+BA85+BD85+BG85</f>
        <v>0</v>
      </c>
      <c r="BI85" s="30" t="s">
        <v>97</v>
      </c>
      <c r="BJ85" s="31"/>
      <c r="BK85" s="4">
        <f>+AR85+AS85+AV85+AW85+AZ85+BA85+BD85+BG85+BJ85</f>
        <v>0</v>
      </c>
      <c r="BL85" s="30" t="s">
        <v>97</v>
      </c>
      <c r="BM85" s="31"/>
      <c r="BN85" s="31"/>
      <c r="BO85" s="4">
        <f>+AV85+AW85+AZ85+BA85+BD85+BG85+BJ85+BM85+BN85</f>
        <v>0</v>
      </c>
      <c r="BP85" s="30" t="s">
        <v>97</v>
      </c>
      <c r="BQ85" s="31"/>
      <c r="BR85" s="4">
        <f>+AZ85+BA85+BD85+BG85+BJ85+BM85+BN85+BQ85</f>
        <v>0</v>
      </c>
      <c r="BS85" s="30" t="s">
        <v>97</v>
      </c>
      <c r="BT85" s="31"/>
      <c r="BU85" s="4">
        <f>+BT85+BQ85+BN85+BM85+BJ85+BG85+BD85</f>
        <v>0</v>
      </c>
      <c r="BV85" s="30" t="s">
        <v>97</v>
      </c>
      <c r="BW85" s="31"/>
      <c r="BX85" s="4">
        <f>+BT85+BQ85+BN85+BM85+BJ85+BG85+BW85</f>
        <v>0</v>
      </c>
      <c r="BY85" s="30" t="s">
        <v>97</v>
      </c>
      <c r="BZ85" s="31"/>
      <c r="CA85" s="31"/>
      <c r="CB85" s="4">
        <f>+BJ85+BM85+BN85+BQ85+BT85+BW85+BZ85+CA85</f>
        <v>0</v>
      </c>
      <c r="CC85" s="30" t="s">
        <v>97</v>
      </c>
      <c r="CD85" s="31"/>
      <c r="CE85" s="4">
        <f>+CD85+CA85+BZ85+BW85+BT85+BQ85+BN85+BM85</f>
        <v>0</v>
      </c>
      <c r="CF85" s="30" t="s">
        <v>97</v>
      </c>
      <c r="CG85" s="31"/>
      <c r="CH85" s="31"/>
      <c r="CI85" s="4">
        <f>+CG85+CD85+CA85+BZ85+BT85+BQ85+BW85+CH85</f>
        <v>0</v>
      </c>
      <c r="CJ85" s="30" t="s">
        <v>97</v>
      </c>
      <c r="CK85" s="31"/>
      <c r="CL85" s="4">
        <f>+CH85+CG85+CD85+CA85+BZ85+BW85+BT85+CK85</f>
        <v>0</v>
      </c>
      <c r="CM85" s="30" t="s">
        <v>97</v>
      </c>
      <c r="CN85" s="31"/>
      <c r="CO85" s="31"/>
      <c r="CP85" s="4">
        <f>+CO85+CN85+CK85+CH85+CG85+CD85+CA85+BZ85+BW85</f>
        <v>0</v>
      </c>
      <c r="CQ85" s="30" t="s">
        <v>97</v>
      </c>
      <c r="CR85" s="31"/>
      <c r="CS85" s="4">
        <f>+CR85+CO85+CN85+CK85+CH85+CG85+CD85+CA85+BZ85</f>
        <v>0</v>
      </c>
      <c r="CT85" s="30" t="s">
        <v>97</v>
      </c>
      <c r="CU85" s="31"/>
      <c r="CV85" s="4">
        <f>+CU85+CR85+CO85+CN85+CK85+CH85+CG85+CD85</f>
        <v>0</v>
      </c>
      <c r="CW85" s="30" t="s">
        <v>97</v>
      </c>
      <c r="CX85" s="31"/>
      <c r="CY85" s="4">
        <f>+CX85+CU85+CR85+CO85+CN85+CK85+CH85+CG85</f>
        <v>0</v>
      </c>
      <c r="CZ85" s="30" t="s">
        <v>97</v>
      </c>
      <c r="DA85" s="31"/>
      <c r="DB85" s="31"/>
      <c r="DC85" s="4">
        <f>+DB85+DA85+CX85+CU85+CR85+CO85+CN85+CK85</f>
        <v>0</v>
      </c>
      <c r="DD85" s="30" t="s">
        <v>97</v>
      </c>
      <c r="DE85" s="31"/>
      <c r="DF85" s="4">
        <f>+DE85+DB85+DA85+CX85+CU85+CR85+CO85+CN85</f>
        <v>0</v>
      </c>
      <c r="DG85" s="30" t="s">
        <v>97</v>
      </c>
      <c r="DH85" s="31"/>
      <c r="DI85" s="31"/>
      <c r="DJ85" s="4">
        <f>+DI85+DH85+DE85+DB85+DA85+CX85+CU85+CR85</f>
        <v>0</v>
      </c>
      <c r="DK85" s="30" t="s">
        <v>97</v>
      </c>
      <c r="DL85" s="31"/>
      <c r="DM85" s="31"/>
      <c r="DN85" s="4">
        <f>+DM85+DL85+DI85+DH85+DE85+DB85+DA85+CX85+CU85</f>
        <v>0</v>
      </c>
      <c r="DO85" s="30" t="s">
        <v>97</v>
      </c>
      <c r="DP85" s="31"/>
      <c r="DQ85" s="4">
        <f>+DP85+DM85+DL85+DI85+DH85+DE85+DB85+DA85+CX85</f>
        <v>0</v>
      </c>
      <c r="DR85" s="30" t="s">
        <v>97</v>
      </c>
      <c r="DS85" s="31"/>
      <c r="DT85" s="4">
        <f>+DS85+DP85+DM85+DL85+DI85+DH85+DE85+DB85+DA85</f>
        <v>0</v>
      </c>
      <c r="DU85" s="30" t="s">
        <v>97</v>
      </c>
      <c r="DV85" s="31"/>
      <c r="DW85" s="4">
        <f>+DV85+DS85+DP85+DM85+DL85+DI85+DH85+DE85</f>
        <v>0</v>
      </c>
      <c r="DX85" s="30" t="s">
        <v>97</v>
      </c>
      <c r="DY85" s="31"/>
      <c r="DZ85" s="4">
        <f>+DY85+DV85+DS85+DP85+DM85+DL85+DI85+DH85</f>
        <v>0</v>
      </c>
      <c r="EA85" s="30" t="s">
        <v>97</v>
      </c>
    </row>
    <row r="86" spans="1:131" ht="15">
      <c r="A86" s="25">
        <v>62</v>
      </c>
      <c r="B86" s="1">
        <v>27</v>
      </c>
      <c r="C86" s="17" t="s">
        <v>115</v>
      </c>
      <c r="D86" s="11" t="s">
        <v>63</v>
      </c>
      <c r="E86" s="12"/>
      <c r="F86" s="12"/>
      <c r="G86" s="12"/>
      <c r="H86" s="11"/>
      <c r="I86" s="12"/>
      <c r="J86" s="11"/>
      <c r="K86" s="12"/>
      <c r="L86" s="11"/>
      <c r="M86" s="12"/>
      <c r="N86" s="6">
        <f>SUM(M86,K86,I86,G86,E86)</f>
        <v>0</v>
      </c>
      <c r="O86" s="6" t="s">
        <v>97</v>
      </c>
      <c r="P86" s="11"/>
      <c r="Q86" s="12"/>
      <c r="R86" s="14">
        <f>SUM(Q86,M86,K86,I86,G86,E86)</f>
        <v>0</v>
      </c>
      <c r="S86" s="24" t="s">
        <v>97</v>
      </c>
      <c r="T86" s="11"/>
      <c r="U86" s="12"/>
      <c r="V86" s="15">
        <f>SUM(U86,Q86,M86,K86,I86,G86)</f>
        <v>0</v>
      </c>
      <c r="W86" s="20" t="s">
        <v>97</v>
      </c>
      <c r="X86" s="11"/>
      <c r="Y86" s="12"/>
      <c r="Z86" s="16">
        <f>SUM(Y86,U86,Q86,M86,K86,I86)</f>
        <v>0</v>
      </c>
      <c r="AA86" s="22" t="s">
        <v>97</v>
      </c>
      <c r="AB86" s="11"/>
      <c r="AC86" s="12"/>
      <c r="AD86" s="4">
        <f>MAX(AC86,Y86,U86,Q86,M86,K86)</f>
        <v>0</v>
      </c>
      <c r="AE86" s="6" t="s">
        <v>97</v>
      </c>
      <c r="AF86" s="11"/>
      <c r="AG86" s="12"/>
      <c r="AH86" s="12"/>
      <c r="AI86" s="4">
        <f>+AH86+AG86+AC86+Y86+U86+Q86+M86</f>
        <v>0</v>
      </c>
      <c r="AJ86" s="6" t="s">
        <v>97</v>
      </c>
      <c r="AK86" s="13">
        <v>50</v>
      </c>
      <c r="AL86" s="4">
        <f>+Q86+U86+Y86+AC86+AG86+AH86+AK86</f>
        <v>50</v>
      </c>
      <c r="AM86" s="30">
        <v>47</v>
      </c>
      <c r="AN86" s="31"/>
      <c r="AO86" s="31"/>
      <c r="AP86" s="4">
        <f>+U86+Y86+AC86+AG86+AH86+AK86+AN86+AO86</f>
        <v>50</v>
      </c>
      <c r="AQ86" s="30">
        <v>49</v>
      </c>
      <c r="AR86" s="31"/>
      <c r="AS86" s="31"/>
      <c r="AT86" s="4">
        <f>+Y86+AC86+AG86+AH86+AK86+AN86+AO86+AR86+AS86</f>
        <v>50</v>
      </c>
      <c r="AU86" s="30">
        <v>48</v>
      </c>
      <c r="AV86" s="31"/>
      <c r="AW86" s="31"/>
      <c r="AX86" s="4">
        <f>+AC86+AG86+AH86+AK86+AN86+AO86+AR86+AS86+AV86+AW86</f>
        <v>50</v>
      </c>
      <c r="AY86" s="30">
        <v>49</v>
      </c>
      <c r="AZ86" s="31"/>
      <c r="BA86" s="31"/>
      <c r="BB86" s="4">
        <f>+AG86+AH86+AK86+AN86+AO86+AR86+AS86+AV86+AW86+AZ86+BA86</f>
        <v>50</v>
      </c>
      <c r="BC86" s="30">
        <v>60</v>
      </c>
      <c r="BD86" s="31"/>
      <c r="BE86" s="4">
        <f>+AK86+AN86+AO86+AR86+AS86+AV86+AW86+AZ86+BA86+BD86</f>
        <v>50</v>
      </c>
      <c r="BF86" s="30">
        <v>58</v>
      </c>
      <c r="BG86" s="31"/>
      <c r="BH86" s="4">
        <f>+AN86+AO86+AR86+AS86+AV86+AW86+AZ86+BA86+BD86+BG86</f>
        <v>0</v>
      </c>
      <c r="BI86" s="30" t="s">
        <v>97</v>
      </c>
      <c r="BJ86" s="31"/>
      <c r="BK86" s="4">
        <f>+AR86+AS86+AV86+AW86+AZ86+BA86+BD86+BG86+BJ86</f>
        <v>0</v>
      </c>
      <c r="BL86" s="30" t="s">
        <v>97</v>
      </c>
      <c r="BM86" s="31"/>
      <c r="BN86" s="31"/>
      <c r="BO86" s="4">
        <f>+AV86+AW86+AZ86+BA86+BD86+BG86+BJ86+BM86+BN86</f>
        <v>0</v>
      </c>
      <c r="BP86" s="30" t="s">
        <v>97</v>
      </c>
      <c r="BQ86" s="31"/>
      <c r="BR86" s="4">
        <f>+AZ86+BA86+BD86+BG86+BJ86+BM86+BN86+BQ86</f>
        <v>0</v>
      </c>
      <c r="BS86" s="30" t="s">
        <v>97</v>
      </c>
      <c r="BT86" s="31"/>
      <c r="BU86" s="4">
        <f>+BT86+BQ86+BN86+BM86+BJ86+BG86+BD86</f>
        <v>0</v>
      </c>
      <c r="BV86" s="30" t="s">
        <v>97</v>
      </c>
      <c r="BW86" s="31"/>
      <c r="BX86" s="4">
        <f>+BT86+BQ86+BN86+BM86+BJ86+BG86+BW86</f>
        <v>0</v>
      </c>
      <c r="BY86" s="30" t="s">
        <v>97</v>
      </c>
      <c r="BZ86" s="31"/>
      <c r="CA86" s="31"/>
      <c r="CB86" s="4">
        <f>+BJ86+BM86+BN86+BQ86+BT86+BW86+BZ86+CA86</f>
        <v>0</v>
      </c>
      <c r="CC86" s="30" t="s">
        <v>97</v>
      </c>
      <c r="CD86" s="31"/>
      <c r="CE86" s="4">
        <f>+CD86+CA86+BZ86+BW86+BT86+BQ86+BN86+BM86</f>
        <v>0</v>
      </c>
      <c r="CF86" s="30" t="s">
        <v>97</v>
      </c>
      <c r="CG86" s="31"/>
      <c r="CH86" s="31"/>
      <c r="CI86" s="4">
        <f>+CG86+CD86+CA86+BZ86+BT86+BQ86+BW86+CH86</f>
        <v>0</v>
      </c>
      <c r="CJ86" s="30" t="s">
        <v>97</v>
      </c>
      <c r="CK86" s="31"/>
      <c r="CL86" s="4">
        <f>+CH86+CG86+CD86+CA86+BZ86+BW86+BT86+CK86</f>
        <v>0</v>
      </c>
      <c r="CM86" s="30" t="s">
        <v>97</v>
      </c>
      <c r="CN86" s="31"/>
      <c r="CO86" s="31"/>
      <c r="CP86" s="4">
        <f>+CO86+CN86+CK86+CH86+CG86+CD86+CA86+BZ86+BW86</f>
        <v>0</v>
      </c>
      <c r="CQ86" s="30" t="s">
        <v>97</v>
      </c>
      <c r="CR86" s="31"/>
      <c r="CS86" s="4">
        <f>+CR86+CO86+CN86+CK86+CH86+CG86+CD86+CA86+BZ86</f>
        <v>0</v>
      </c>
      <c r="CT86" s="30" t="s">
        <v>97</v>
      </c>
      <c r="CU86" s="31"/>
      <c r="CV86" s="4">
        <f>+CU86+CR86+CO86+CN86+CK86+CH86+CG86+CD86</f>
        <v>0</v>
      </c>
      <c r="CW86" s="30" t="s">
        <v>97</v>
      </c>
      <c r="CX86" s="31"/>
      <c r="CY86" s="4">
        <f>+CX86+CU86+CR86+CO86+CN86+CK86+CH86+CG86</f>
        <v>0</v>
      </c>
      <c r="CZ86" s="30" t="s">
        <v>97</v>
      </c>
      <c r="DA86" s="31"/>
      <c r="DB86" s="31"/>
      <c r="DC86" s="4">
        <f>+DB86+DA86+CX86+CU86+CR86+CO86+CN86+CK86</f>
        <v>0</v>
      </c>
      <c r="DD86" s="30" t="s">
        <v>97</v>
      </c>
      <c r="DE86" s="31"/>
      <c r="DF86" s="4">
        <f>+DE86+DB86+DA86+CX86+CU86+CR86+CO86+CN86</f>
        <v>0</v>
      </c>
      <c r="DG86" s="30" t="s">
        <v>97</v>
      </c>
      <c r="DH86" s="31"/>
      <c r="DI86" s="31"/>
      <c r="DJ86" s="4">
        <f>+DI86+DH86+DE86+DB86+DA86+CX86+CU86+CR86</f>
        <v>0</v>
      </c>
      <c r="DK86" s="30" t="s">
        <v>97</v>
      </c>
      <c r="DL86" s="31"/>
      <c r="DM86" s="31"/>
      <c r="DN86" s="4">
        <f>+DM86+DL86+DI86+DH86+DE86+DB86+DA86+CX86+CU86</f>
        <v>0</v>
      </c>
      <c r="DO86" s="30" t="s">
        <v>97</v>
      </c>
      <c r="DP86" s="31"/>
      <c r="DQ86" s="4">
        <f>+DP86+DM86+DL86+DI86+DH86+DE86+DB86+DA86+CX86</f>
        <v>0</v>
      </c>
      <c r="DR86" s="30" t="s">
        <v>97</v>
      </c>
      <c r="DS86" s="31"/>
      <c r="DT86" s="4">
        <f>+DS86+DP86+DM86+DL86+DI86+DH86+DE86+DB86+DA86</f>
        <v>0</v>
      </c>
      <c r="DU86" s="30" t="s">
        <v>97</v>
      </c>
      <c r="DV86" s="31"/>
      <c r="DW86" s="4">
        <f>+DV86+DS86+DP86+DM86+DL86+DI86+DH86+DE86</f>
        <v>0</v>
      </c>
      <c r="DX86" s="30" t="s">
        <v>97</v>
      </c>
      <c r="DY86" s="31"/>
      <c r="DZ86" s="4">
        <f>+DY86+DV86+DS86+DP86+DM86+DL86+DI86+DH86</f>
        <v>0</v>
      </c>
      <c r="EA86" s="30" t="s">
        <v>97</v>
      </c>
    </row>
    <row r="87" spans="1:131" ht="15">
      <c r="A87" s="25">
        <v>31</v>
      </c>
      <c r="B87" s="1"/>
      <c r="C87" s="17" t="s">
        <v>91</v>
      </c>
      <c r="D87" s="11"/>
      <c r="E87" s="12"/>
      <c r="F87" s="11"/>
      <c r="G87" s="12"/>
      <c r="H87" s="11"/>
      <c r="I87" s="12"/>
      <c r="J87" s="11"/>
      <c r="K87" s="12"/>
      <c r="L87" s="11"/>
      <c r="M87" s="12"/>
      <c r="N87" s="6">
        <f>SUM(M87,K87,I87,G87,E87)</f>
        <v>0</v>
      </c>
      <c r="O87" s="6" t="s">
        <v>97</v>
      </c>
      <c r="P87" s="11"/>
      <c r="Q87" s="12"/>
      <c r="R87" s="14">
        <f>SUM(Q87,M87,K87,I87,G87,E87)</f>
        <v>0</v>
      </c>
      <c r="S87" s="24" t="s">
        <v>97</v>
      </c>
      <c r="T87" s="11"/>
      <c r="U87" s="12"/>
      <c r="V87" s="15">
        <f>SUM(U87,Q87,M87,K87,I87,G87)</f>
        <v>0</v>
      </c>
      <c r="W87" s="20" t="s">
        <v>97</v>
      </c>
      <c r="X87" s="11" t="s">
        <v>61</v>
      </c>
      <c r="Y87" s="13">
        <v>210</v>
      </c>
      <c r="Z87" s="16">
        <f>SUM(Y87,U87,Q87,M87,K87,I87)</f>
        <v>210</v>
      </c>
      <c r="AA87" s="22">
        <v>38</v>
      </c>
      <c r="AB87" s="11"/>
      <c r="AC87" s="13">
        <v>90</v>
      </c>
      <c r="AD87" s="4">
        <f>SUM(AC87,Y87)</f>
        <v>300</v>
      </c>
      <c r="AE87" s="6">
        <v>31</v>
      </c>
      <c r="AF87" s="11"/>
      <c r="AG87" s="28">
        <v>400</v>
      </c>
      <c r="AH87" s="12"/>
      <c r="AI87" s="4">
        <f>+AH87+AG87+AC87+Y87+U87+Q87+M87</f>
        <v>700</v>
      </c>
      <c r="AJ87" s="6">
        <v>29</v>
      </c>
      <c r="AK87" s="12"/>
      <c r="AL87" s="4">
        <f>+Q87+U87+Y87+AC87+AG87+AH87+AK87</f>
        <v>700</v>
      </c>
      <c r="AM87" s="30">
        <v>30</v>
      </c>
      <c r="AN87" s="31"/>
      <c r="AO87" s="31"/>
      <c r="AP87" s="4">
        <f>+U87+Y87+AC87+AG87+AH87+AK87+AN87+AO87</f>
        <v>700</v>
      </c>
      <c r="AQ87" s="30">
        <v>30</v>
      </c>
      <c r="AR87" s="31"/>
      <c r="AS87" s="31"/>
      <c r="AT87" s="4">
        <f>+Y87+AC87+AG87+AH87+AK87+AN87+AO87+AR87+AS87</f>
        <v>700</v>
      </c>
      <c r="AU87" s="30">
        <v>31</v>
      </c>
      <c r="AV87" s="31"/>
      <c r="AW87" s="31"/>
      <c r="AX87" s="4">
        <f>+AC87+AG87+AH87+AK87+AN87+AO87+AR87+AS87+AV87+AW87</f>
        <v>490</v>
      </c>
      <c r="AY87" s="30">
        <v>35</v>
      </c>
      <c r="AZ87" s="31"/>
      <c r="BA87" s="31"/>
      <c r="BB87" s="4">
        <f>+AG87+AH87+AK87+AN87+AO87+AR87+AS87+AV87+AW87+AZ87+BA87</f>
        <v>400</v>
      </c>
      <c r="BC87" s="30">
        <v>45</v>
      </c>
      <c r="BD87" s="31"/>
      <c r="BE87" s="4">
        <f>+AK87+AN87+AO87+AR87+AS87+AV87+AW87+AZ87+BA87+BD87</f>
        <v>0</v>
      </c>
      <c r="BF87" s="30" t="s">
        <v>97</v>
      </c>
      <c r="BG87" s="31"/>
      <c r="BH87" s="4">
        <f>+AN87+AO87+AR87+AS87+AV87+AW87+AZ87+BA87+BD87+BG87</f>
        <v>0</v>
      </c>
      <c r="BI87" s="30" t="s">
        <v>97</v>
      </c>
      <c r="BJ87" s="31"/>
      <c r="BK87" s="4">
        <f>+AR87+AS87+AV87+AW87+AZ87+BA87+BD87+BG87+BJ87</f>
        <v>0</v>
      </c>
      <c r="BL87" s="30" t="s">
        <v>97</v>
      </c>
      <c r="BM87" s="31"/>
      <c r="BN87" s="31"/>
      <c r="BO87" s="4">
        <f>+AV87+AW87+AZ87+BA87+BD87+BG87+BJ87+BM87+BN87</f>
        <v>0</v>
      </c>
      <c r="BP87" s="30" t="s">
        <v>97</v>
      </c>
      <c r="BQ87" s="31"/>
      <c r="BR87" s="4">
        <f>+AZ87+BA87+BD87+BG87+BJ87+BM87+BN87+BQ87</f>
        <v>0</v>
      </c>
      <c r="BS87" s="30" t="s">
        <v>97</v>
      </c>
      <c r="BT87" s="31"/>
      <c r="BU87" s="4">
        <f>+BT87+BQ87+BN87+BM87+BJ87+BG87+BD87</f>
        <v>0</v>
      </c>
      <c r="BV87" s="30" t="s">
        <v>97</v>
      </c>
      <c r="BW87" s="31"/>
      <c r="BX87" s="4">
        <f>+BT87+BQ87+BN87+BM87+BJ87+BG87+BW87</f>
        <v>0</v>
      </c>
      <c r="BY87" s="30" t="s">
        <v>97</v>
      </c>
      <c r="BZ87" s="31"/>
      <c r="CA87" s="31"/>
      <c r="CB87" s="4">
        <f>+BJ87+BM87+BN87+BQ87+BT87+BW87+BZ87+CA87</f>
        <v>0</v>
      </c>
      <c r="CC87" s="30" t="s">
        <v>97</v>
      </c>
      <c r="CD87" s="31"/>
      <c r="CE87" s="4">
        <f>+CD87+CA87+BZ87+BW87+BT87+BQ87+BN87+BM87</f>
        <v>0</v>
      </c>
      <c r="CF87" s="30" t="s">
        <v>97</v>
      </c>
      <c r="CG87" s="31"/>
      <c r="CH87" s="31"/>
      <c r="CI87" s="4">
        <f>+CG87+CD87+CA87+BZ87+BT87+BQ87+BW87+CH87</f>
        <v>0</v>
      </c>
      <c r="CJ87" s="30" t="s">
        <v>97</v>
      </c>
      <c r="CK87" s="31"/>
      <c r="CL87" s="4">
        <f>+CH87+CG87+CD87+CA87+BZ87+BW87+BT87+CK87</f>
        <v>0</v>
      </c>
      <c r="CM87" s="30" t="s">
        <v>97</v>
      </c>
      <c r="CN87" s="31"/>
      <c r="CO87" s="31"/>
      <c r="CP87" s="4">
        <f>+CO87+CN87+CK87+CH87+CG87+CD87+CA87+BZ87+BW87</f>
        <v>0</v>
      </c>
      <c r="CQ87" s="30" t="s">
        <v>97</v>
      </c>
      <c r="CR87" s="31"/>
      <c r="CS87" s="4">
        <f>+CR87+CO87+CN87+CK87+CH87+CG87+CD87+CA87+BZ87</f>
        <v>0</v>
      </c>
      <c r="CT87" s="30" t="s">
        <v>97</v>
      </c>
      <c r="CU87" s="31"/>
      <c r="CV87" s="4">
        <f>+CU87+CR87+CO87+CN87+CK87+CH87+CG87+CD87</f>
        <v>0</v>
      </c>
      <c r="CW87" s="30" t="s">
        <v>97</v>
      </c>
      <c r="CX87" s="31"/>
      <c r="CY87" s="4">
        <f>+CX87+CU87+CR87+CO87+CN87+CK87+CH87+CG87</f>
        <v>0</v>
      </c>
      <c r="CZ87" s="30" t="s">
        <v>97</v>
      </c>
      <c r="DA87" s="31"/>
      <c r="DB87" s="31"/>
      <c r="DC87" s="4">
        <f>+DB87+DA87+CX87+CU87+CR87+CO87+CN87+CK87</f>
        <v>0</v>
      </c>
      <c r="DD87" s="30" t="s">
        <v>97</v>
      </c>
      <c r="DE87" s="31"/>
      <c r="DF87" s="4">
        <f>+DE87+DB87+DA87+CX87+CU87+CR87+CO87+CN87</f>
        <v>0</v>
      </c>
      <c r="DG87" s="30" t="s">
        <v>97</v>
      </c>
      <c r="DH87" s="31"/>
      <c r="DI87" s="31"/>
      <c r="DJ87" s="4">
        <f>+DI87+DH87+DE87+DB87+DA87+CX87+CU87+CR87</f>
        <v>0</v>
      </c>
      <c r="DK87" s="30" t="s">
        <v>97</v>
      </c>
      <c r="DL87" s="31"/>
      <c r="DM87" s="31"/>
      <c r="DN87" s="4">
        <f>+DM87+DL87+DI87+DH87+DE87+DB87+DA87+CX87+CU87</f>
        <v>0</v>
      </c>
      <c r="DO87" s="30" t="s">
        <v>97</v>
      </c>
      <c r="DP87" s="31"/>
      <c r="DQ87" s="4">
        <f>+DP87+DM87+DL87+DI87+DH87+DE87+DB87+DA87+CX87</f>
        <v>0</v>
      </c>
      <c r="DR87" s="30" t="s">
        <v>97</v>
      </c>
      <c r="DS87" s="31"/>
      <c r="DT87" s="4">
        <f>+DS87+DP87+DM87+DL87+DI87+DH87+DE87+DB87+DA87</f>
        <v>0</v>
      </c>
      <c r="DU87" s="30" t="s">
        <v>97</v>
      </c>
      <c r="DV87" s="31"/>
      <c r="DW87" s="4">
        <f>+DV87+DS87+DP87+DM87+DL87+DI87+DH87+DE87</f>
        <v>0</v>
      </c>
      <c r="DX87" s="30" t="s">
        <v>97</v>
      </c>
      <c r="DY87" s="31"/>
      <c r="DZ87" s="4">
        <f>+DY87+DV87+DS87+DP87+DM87+DL87+DI87+DH87</f>
        <v>0</v>
      </c>
      <c r="EA87" s="30" t="s">
        <v>97</v>
      </c>
    </row>
    <row r="88" spans="1:131" ht="15">
      <c r="A88" s="25">
        <v>36</v>
      </c>
      <c r="B88" s="1"/>
      <c r="C88" s="17" t="s">
        <v>127</v>
      </c>
      <c r="D88" s="11"/>
      <c r="E88" s="12"/>
      <c r="F88" s="11"/>
      <c r="G88" s="12"/>
      <c r="H88" s="11"/>
      <c r="I88" s="12"/>
      <c r="J88" s="11"/>
      <c r="K88" s="12"/>
      <c r="L88" s="11"/>
      <c r="M88" s="12"/>
      <c r="N88" s="6">
        <f>SUM(M88,K88,I88,G88,E88)</f>
        <v>0</v>
      </c>
      <c r="O88" s="6" t="s">
        <v>97</v>
      </c>
      <c r="P88" s="11"/>
      <c r="Q88" s="12"/>
      <c r="R88" s="14">
        <f>SUM(Q88,M88,K88,I88,G88,E88)</f>
        <v>0</v>
      </c>
      <c r="S88" s="24" t="s">
        <v>97</v>
      </c>
      <c r="T88" s="11"/>
      <c r="U88" s="12"/>
      <c r="V88" s="15">
        <f>SUM(U88,Q88,M88,K88,I88,G88)</f>
        <v>0</v>
      </c>
      <c r="W88" s="20" t="s">
        <v>97</v>
      </c>
      <c r="X88" s="11" t="s">
        <v>80</v>
      </c>
      <c r="Y88" s="13">
        <v>110</v>
      </c>
      <c r="Z88" s="16">
        <f>SUM(Y88,U88,Q88,M88,K88,I88)</f>
        <v>110</v>
      </c>
      <c r="AA88" s="22">
        <v>43</v>
      </c>
      <c r="AB88" s="11"/>
      <c r="AC88" s="13">
        <v>50</v>
      </c>
      <c r="AD88" s="4">
        <f>SUM(AC88,Y88)</f>
        <v>160</v>
      </c>
      <c r="AE88" s="6">
        <v>36</v>
      </c>
      <c r="AF88" s="11"/>
      <c r="AG88" s="28">
        <v>400</v>
      </c>
      <c r="AH88" s="12"/>
      <c r="AI88" s="4">
        <f>+AH88+AG88+AC88+Y88+U88+Q88+M88</f>
        <v>560</v>
      </c>
      <c r="AJ88" s="6">
        <v>31</v>
      </c>
      <c r="AK88" s="12"/>
      <c r="AL88" s="4">
        <f>+Q88+U88+Y88+AC88+AG88+AH88+AK88</f>
        <v>560</v>
      </c>
      <c r="AM88" s="30">
        <v>32</v>
      </c>
      <c r="AN88" s="31"/>
      <c r="AO88" s="31"/>
      <c r="AP88" s="4">
        <f>+U88+Y88+AC88+AG88+AH88+AK88+AN88+AO88</f>
        <v>560</v>
      </c>
      <c r="AQ88" s="30">
        <v>32</v>
      </c>
      <c r="AR88" s="31"/>
      <c r="AS88" s="31"/>
      <c r="AT88" s="4">
        <f>+Y88+AC88+AG88+AH88+AK88+AN88+AO88+AR88+AS88</f>
        <v>560</v>
      </c>
      <c r="AU88" s="30">
        <v>34</v>
      </c>
      <c r="AV88" s="31"/>
      <c r="AW88" s="31"/>
      <c r="AX88" s="4">
        <f>+AC88+AG88+AH88+AK88+AN88+AO88+AR88+AS88+AV88+AW88</f>
        <v>450</v>
      </c>
      <c r="AY88" s="30">
        <v>38</v>
      </c>
      <c r="AZ88" s="31"/>
      <c r="BA88" s="31"/>
      <c r="BB88" s="4">
        <f>+AG88+AH88+AK88+AN88+AO88+AR88+AS88+AV88+AW88+AZ88+BA88</f>
        <v>400</v>
      </c>
      <c r="BC88" s="30">
        <v>46</v>
      </c>
      <c r="BD88" s="31"/>
      <c r="BE88" s="4">
        <f>+AK88+AN88+AO88+AR88+AS88+AV88+AW88+AZ88+BA88+BD88</f>
        <v>0</v>
      </c>
      <c r="BF88" s="30" t="s">
        <v>97</v>
      </c>
      <c r="BG88" s="31"/>
      <c r="BH88" s="4">
        <f>+AN88+AO88+AR88+AS88+AV88+AW88+AZ88+BA88+BD88+BG88</f>
        <v>0</v>
      </c>
      <c r="BI88" s="30" t="s">
        <v>97</v>
      </c>
      <c r="BJ88" s="31"/>
      <c r="BK88" s="4">
        <f>+AR88+AS88+AV88+AW88+AZ88+BA88+BD88+BG88+BJ88</f>
        <v>0</v>
      </c>
      <c r="BL88" s="30" t="s">
        <v>97</v>
      </c>
      <c r="BM88" s="31"/>
      <c r="BN88" s="31"/>
      <c r="BO88" s="4">
        <f>+AV88+AW88+AZ88+BA88+BD88+BG88+BJ88+BM88+BN88</f>
        <v>0</v>
      </c>
      <c r="BP88" s="30" t="s">
        <v>97</v>
      </c>
      <c r="BQ88" s="31"/>
      <c r="BR88" s="4">
        <f>+AZ88+BA88+BD88+BG88+BJ88+BM88+BN88+BQ88</f>
        <v>0</v>
      </c>
      <c r="BS88" s="30" t="s">
        <v>97</v>
      </c>
      <c r="BT88" s="31"/>
      <c r="BU88" s="4">
        <f>+BT88+BQ88+BN88+BM88+BJ88+BG88+BD88</f>
        <v>0</v>
      </c>
      <c r="BV88" s="30" t="s">
        <v>97</v>
      </c>
      <c r="BW88" s="31"/>
      <c r="BX88" s="4">
        <f>+BT88+BQ88+BN88+BM88+BJ88+BG88+BW88</f>
        <v>0</v>
      </c>
      <c r="BY88" s="30" t="s">
        <v>97</v>
      </c>
      <c r="BZ88" s="31"/>
      <c r="CA88" s="31"/>
      <c r="CB88" s="4">
        <f>+BJ88+BM88+BN88+BQ88+BT88+BW88+BZ88+CA88</f>
        <v>0</v>
      </c>
      <c r="CC88" s="30" t="s">
        <v>97</v>
      </c>
      <c r="CD88" s="31"/>
      <c r="CE88" s="4">
        <f>+CD88+CA88+BZ88+BW88+BT88+BQ88+BN88+BM88</f>
        <v>0</v>
      </c>
      <c r="CF88" s="30" t="s">
        <v>97</v>
      </c>
      <c r="CG88" s="31"/>
      <c r="CH88" s="31"/>
      <c r="CI88" s="4">
        <f>+CG88+CD88+CA88+BZ88+BT88+BQ88+BW88+CH88</f>
        <v>0</v>
      </c>
      <c r="CJ88" s="30" t="s">
        <v>97</v>
      </c>
      <c r="CK88" s="31"/>
      <c r="CL88" s="4">
        <f>+CH88+CG88+CD88+CA88+BZ88+BW88+BT88+CK88</f>
        <v>0</v>
      </c>
      <c r="CM88" s="30" t="s">
        <v>97</v>
      </c>
      <c r="CN88" s="31"/>
      <c r="CO88" s="31"/>
      <c r="CP88" s="4">
        <f>+CO88+CN88+CK88+CH88+CG88+CD88+CA88+BZ88+BW88</f>
        <v>0</v>
      </c>
      <c r="CQ88" s="30" t="s">
        <v>97</v>
      </c>
      <c r="CR88" s="31"/>
      <c r="CS88" s="4">
        <f>+CR88+CO88+CN88+CK88+CH88+CG88+CD88+CA88+BZ88</f>
        <v>0</v>
      </c>
      <c r="CT88" s="30" t="s">
        <v>97</v>
      </c>
      <c r="CU88" s="31"/>
      <c r="CV88" s="4">
        <f>+CU88+CR88+CO88+CN88+CK88+CH88+CG88+CD88</f>
        <v>0</v>
      </c>
      <c r="CW88" s="30" t="s">
        <v>97</v>
      </c>
      <c r="CX88" s="31"/>
      <c r="CY88" s="4">
        <f>+CX88+CU88+CR88+CO88+CN88+CK88+CH88+CG88</f>
        <v>0</v>
      </c>
      <c r="CZ88" s="30" t="s">
        <v>97</v>
      </c>
      <c r="DA88" s="31"/>
      <c r="DB88" s="31"/>
      <c r="DC88" s="4">
        <f>+DB88+DA88+CX88+CU88+CR88+CO88+CN88+CK88</f>
        <v>0</v>
      </c>
      <c r="DD88" s="30" t="s">
        <v>97</v>
      </c>
      <c r="DE88" s="31"/>
      <c r="DF88" s="4">
        <f>+DE88+DB88+DA88+CX88+CU88+CR88+CO88+CN88</f>
        <v>0</v>
      </c>
      <c r="DG88" s="30" t="s">
        <v>97</v>
      </c>
      <c r="DH88" s="31"/>
      <c r="DI88" s="31"/>
      <c r="DJ88" s="4">
        <f>+DI88+DH88+DE88+DB88+DA88+CX88+CU88+CR88</f>
        <v>0</v>
      </c>
      <c r="DK88" s="30" t="s">
        <v>97</v>
      </c>
      <c r="DL88" s="31"/>
      <c r="DM88" s="31"/>
      <c r="DN88" s="4">
        <f>+DM88+DL88+DI88+DH88+DE88+DB88+DA88+CX88+CU88</f>
        <v>0</v>
      </c>
      <c r="DO88" s="30" t="s">
        <v>97</v>
      </c>
      <c r="DP88" s="31"/>
      <c r="DQ88" s="4">
        <f>+DP88+DM88+DL88+DI88+DH88+DE88+DB88+DA88+CX88</f>
        <v>0</v>
      </c>
      <c r="DR88" s="30" t="s">
        <v>97</v>
      </c>
      <c r="DS88" s="31"/>
      <c r="DT88" s="4">
        <f>+DS88+DP88+DM88+DL88+DI88+DH88+DE88+DB88+DA88</f>
        <v>0</v>
      </c>
      <c r="DU88" s="30" t="s">
        <v>97</v>
      </c>
      <c r="DV88" s="31"/>
      <c r="DW88" s="4">
        <f>+DV88+DS88+DP88+DM88+DL88+DI88+DH88+DE88</f>
        <v>0</v>
      </c>
      <c r="DX88" s="30" t="s">
        <v>97</v>
      </c>
      <c r="DY88" s="31"/>
      <c r="DZ88" s="4">
        <f>+DY88+DV88+DS88+DP88+DM88+DL88+DI88+DH88</f>
        <v>0</v>
      </c>
      <c r="EA88" s="30" t="s">
        <v>97</v>
      </c>
    </row>
    <row r="89" spans="1:131" ht="15">
      <c r="A89" s="25">
        <v>18</v>
      </c>
      <c r="B89" s="1">
        <v>43</v>
      </c>
      <c r="C89" s="17" t="s">
        <v>34</v>
      </c>
      <c r="D89" s="11"/>
      <c r="E89" s="12"/>
      <c r="F89" s="11"/>
      <c r="G89" s="12"/>
      <c r="H89" s="11" t="s">
        <v>59</v>
      </c>
      <c r="I89" s="13">
        <v>250</v>
      </c>
      <c r="J89" s="11" t="s">
        <v>67</v>
      </c>
      <c r="K89" s="13">
        <v>450</v>
      </c>
      <c r="L89" s="11" t="s">
        <v>68</v>
      </c>
      <c r="M89" s="13">
        <v>570</v>
      </c>
      <c r="N89" s="6">
        <f>SUM(M89,K89,I89,G89,E89)</f>
        <v>1270</v>
      </c>
      <c r="O89" s="26">
        <v>16</v>
      </c>
      <c r="P89" s="11" t="s">
        <v>61</v>
      </c>
      <c r="Q89" s="13">
        <v>210</v>
      </c>
      <c r="R89" s="14">
        <f>SUM(Q89,M89,K89,I89,G89,E89)</f>
        <v>1480</v>
      </c>
      <c r="S89" s="23">
        <v>16</v>
      </c>
      <c r="T89" s="11" t="s">
        <v>62</v>
      </c>
      <c r="U89" s="13">
        <v>120</v>
      </c>
      <c r="V89" s="15">
        <f>SUM(U89,Q89,M89,K89,I89,G89)</f>
        <v>1600</v>
      </c>
      <c r="W89" s="19">
        <v>14</v>
      </c>
      <c r="X89" s="11"/>
      <c r="Y89" s="12"/>
      <c r="Z89" s="16">
        <f>SUM(Y89,U89,Q89,M89,K89,I89)</f>
        <v>1600</v>
      </c>
      <c r="AA89" s="21">
        <v>13</v>
      </c>
      <c r="AB89" s="11"/>
      <c r="AC89" s="12"/>
      <c r="AD89" s="4">
        <f>SUM(AC89,Y89,U89,Q89,M89,K89)</f>
        <v>1350</v>
      </c>
      <c r="AE89" s="6">
        <v>18</v>
      </c>
      <c r="AF89" s="11"/>
      <c r="AG89" s="28">
        <v>400</v>
      </c>
      <c r="AH89" s="12"/>
      <c r="AI89" s="4">
        <f>+AH89+AG89+AC89+Y89+U89+Q89+M89</f>
        <v>1300</v>
      </c>
      <c r="AJ89" s="6">
        <v>24</v>
      </c>
      <c r="AK89" s="12"/>
      <c r="AL89" s="4">
        <f>+Q89+U89+Y89+AC89+AG89+AH89+AK89</f>
        <v>730</v>
      </c>
      <c r="AM89" s="30">
        <v>29</v>
      </c>
      <c r="AN89" s="31"/>
      <c r="AO89" s="31"/>
      <c r="AP89" s="4">
        <f>+U89+Y89+AC89+AG89+AH89+AK89+AN89+AO89</f>
        <v>520</v>
      </c>
      <c r="AQ89" s="30">
        <v>34</v>
      </c>
      <c r="AR89" s="31"/>
      <c r="AS89" s="31"/>
      <c r="AT89" s="4">
        <f>+Y89+AC89+AG89+AH89+AK89+AN89+AO89+AR89+AS89</f>
        <v>400</v>
      </c>
      <c r="AU89" s="30">
        <v>38</v>
      </c>
      <c r="AV89" s="31"/>
      <c r="AW89" s="31"/>
      <c r="AX89" s="4">
        <f>+AC89+AG89+AH89+AK89+AN89+AO89+AR89+AS89+AV89+AW89</f>
        <v>400</v>
      </c>
      <c r="AY89" s="30">
        <v>39</v>
      </c>
      <c r="AZ89" s="31"/>
      <c r="BA89" s="31"/>
      <c r="BB89" s="4">
        <f>+AG89+AH89+AK89+AN89+AO89+AR89+AS89+AV89+AW89+AZ89+BA89</f>
        <v>400</v>
      </c>
      <c r="BC89" s="30">
        <v>47</v>
      </c>
      <c r="BD89" s="31"/>
      <c r="BE89" s="4">
        <f>+AK89+AN89+AO89+AR89+AS89+AV89+AW89+AZ89+BA89+BD89</f>
        <v>0</v>
      </c>
      <c r="BF89" s="30" t="s">
        <v>97</v>
      </c>
      <c r="BG89" s="31"/>
      <c r="BH89" s="4">
        <f>+AN89+AO89+AR89+AS89+AV89+AW89+AZ89+BA89+BD89+BG89</f>
        <v>0</v>
      </c>
      <c r="BI89" s="30" t="s">
        <v>97</v>
      </c>
      <c r="BJ89" s="31"/>
      <c r="BK89" s="4">
        <f>+AR89+AS89+AV89+AW89+AZ89+BA89+BD89+BG89+BJ89</f>
        <v>0</v>
      </c>
      <c r="BL89" s="30" t="s">
        <v>97</v>
      </c>
      <c r="BM89" s="31"/>
      <c r="BN89" s="31"/>
      <c r="BO89" s="4">
        <f>+AV89+AW89+AZ89+BA89+BD89+BG89+BJ89+BM89+BN89</f>
        <v>0</v>
      </c>
      <c r="BP89" s="30" t="s">
        <v>97</v>
      </c>
      <c r="BQ89" s="31"/>
      <c r="BR89" s="4">
        <f>+AZ89+BA89+BD89+BG89+BJ89+BM89+BN89+BQ89</f>
        <v>0</v>
      </c>
      <c r="BS89" s="30" t="s">
        <v>97</v>
      </c>
      <c r="BT89" s="31"/>
      <c r="BU89" s="4">
        <f>+BT89+BQ89+BN89+BM89+BJ89+BG89+BD89</f>
        <v>0</v>
      </c>
      <c r="BV89" s="30" t="s">
        <v>97</v>
      </c>
      <c r="BW89" s="31"/>
      <c r="BX89" s="4">
        <f>+BT89+BQ89+BN89+BM89+BJ89+BG89+BW89</f>
        <v>0</v>
      </c>
      <c r="BY89" s="30" t="s">
        <v>97</v>
      </c>
      <c r="BZ89" s="31"/>
      <c r="CA89" s="31"/>
      <c r="CB89" s="4">
        <f>+BJ89+BM89+BN89+BQ89+BT89+BW89+BZ89+CA89</f>
        <v>0</v>
      </c>
      <c r="CC89" s="30" t="s">
        <v>97</v>
      </c>
      <c r="CD89" s="31"/>
      <c r="CE89" s="4">
        <f>+CD89+CA89+BZ89+BW89+BT89+BQ89+BN89+BM89</f>
        <v>0</v>
      </c>
      <c r="CF89" s="30" t="s">
        <v>97</v>
      </c>
      <c r="CG89" s="31"/>
      <c r="CH89" s="31"/>
      <c r="CI89" s="4">
        <f>+CG89+CD89+CA89+BZ89+BT89+BQ89+BW89+CH89</f>
        <v>0</v>
      </c>
      <c r="CJ89" s="30" t="s">
        <v>97</v>
      </c>
      <c r="CK89" s="31"/>
      <c r="CL89" s="4">
        <f>+CH89+CG89+CD89+CA89+BZ89+BW89+BT89+CK89</f>
        <v>0</v>
      </c>
      <c r="CM89" s="30" t="s">
        <v>97</v>
      </c>
      <c r="CN89" s="31"/>
      <c r="CO89" s="31"/>
      <c r="CP89" s="4">
        <f>+CO89+CN89+CK89+CH89+CG89+CD89+CA89+BZ89+BW89</f>
        <v>0</v>
      </c>
      <c r="CQ89" s="30" t="s">
        <v>97</v>
      </c>
      <c r="CR89" s="31"/>
      <c r="CS89" s="4">
        <f>+CR89+CO89+CN89+CK89+CH89+CG89+CD89+CA89+BZ89</f>
        <v>0</v>
      </c>
      <c r="CT89" s="30" t="s">
        <v>97</v>
      </c>
      <c r="CU89" s="31"/>
      <c r="CV89" s="4">
        <f>+CU89+CR89+CO89+CN89+CK89+CH89+CG89+CD89</f>
        <v>0</v>
      </c>
      <c r="CW89" s="30" t="s">
        <v>97</v>
      </c>
      <c r="CX89" s="31"/>
      <c r="CY89" s="4">
        <f>+CX89+CU89+CR89+CO89+CN89+CK89+CH89+CG89</f>
        <v>0</v>
      </c>
      <c r="CZ89" s="30" t="s">
        <v>97</v>
      </c>
      <c r="DA89" s="31"/>
      <c r="DB89" s="31"/>
      <c r="DC89" s="4">
        <f>+DB89+DA89+CX89+CU89+CR89+CO89+CN89+CK89</f>
        <v>0</v>
      </c>
      <c r="DD89" s="30" t="s">
        <v>97</v>
      </c>
      <c r="DE89" s="31"/>
      <c r="DF89" s="4">
        <f>+DE89+DB89+DA89+CX89+CU89+CR89+CO89+CN89</f>
        <v>0</v>
      </c>
      <c r="DG89" s="30" t="s">
        <v>97</v>
      </c>
      <c r="DH89" s="31"/>
      <c r="DI89" s="31"/>
      <c r="DJ89" s="4">
        <f>+DI89+DH89+DE89+DB89+DA89+CX89+CU89+CR89</f>
        <v>0</v>
      </c>
      <c r="DK89" s="30" t="s">
        <v>97</v>
      </c>
      <c r="DL89" s="31"/>
      <c r="DM89" s="31"/>
      <c r="DN89" s="4">
        <f>+DM89+DL89+DI89+DH89+DE89+DB89+DA89+CX89+CU89</f>
        <v>0</v>
      </c>
      <c r="DO89" s="30" t="s">
        <v>97</v>
      </c>
      <c r="DP89" s="31"/>
      <c r="DQ89" s="4">
        <f>+DP89+DM89+DL89+DI89+DH89+DE89+DB89+DA89+CX89</f>
        <v>0</v>
      </c>
      <c r="DR89" s="30" t="s">
        <v>97</v>
      </c>
      <c r="DS89" s="31"/>
      <c r="DT89" s="4">
        <f>+DS89+DP89+DM89+DL89+DI89+DH89+DE89+DB89+DA89</f>
        <v>0</v>
      </c>
      <c r="DU89" s="30" t="s">
        <v>97</v>
      </c>
      <c r="DV89" s="31"/>
      <c r="DW89" s="4">
        <f>+DV89+DS89+DP89+DM89+DL89+DI89+DH89+DE89</f>
        <v>0</v>
      </c>
      <c r="DX89" s="30" t="s">
        <v>97</v>
      </c>
      <c r="DY89" s="31"/>
      <c r="DZ89" s="4">
        <f>+DY89+DV89+DS89+DP89+DM89+DL89+DI89+DH89</f>
        <v>0</v>
      </c>
      <c r="EA89" s="30" t="s">
        <v>97</v>
      </c>
    </row>
    <row r="90" spans="1:131" ht="15">
      <c r="A90" s="25">
        <v>20</v>
      </c>
      <c r="B90" s="1">
        <v>25</v>
      </c>
      <c r="C90" s="17" t="s">
        <v>19</v>
      </c>
      <c r="D90" s="11" t="s">
        <v>71</v>
      </c>
      <c r="E90" s="13">
        <v>800</v>
      </c>
      <c r="F90" s="13" t="s">
        <v>65</v>
      </c>
      <c r="G90" s="13">
        <v>1200</v>
      </c>
      <c r="H90" s="13" t="s">
        <v>72</v>
      </c>
      <c r="I90" s="13">
        <v>680</v>
      </c>
      <c r="J90" s="11"/>
      <c r="K90" s="12"/>
      <c r="L90" s="11" t="s">
        <v>72</v>
      </c>
      <c r="M90" s="13">
        <v>650</v>
      </c>
      <c r="N90" s="6">
        <f>SUM(M90,K90,I90,G90,E90)</f>
        <v>3330</v>
      </c>
      <c r="O90" s="26">
        <v>3</v>
      </c>
      <c r="P90" s="11" t="s">
        <v>72</v>
      </c>
      <c r="Q90" s="13">
        <v>650</v>
      </c>
      <c r="R90" s="14">
        <f>SUM(Q90,M90,K90,I90,G90,E90)</f>
        <v>3980</v>
      </c>
      <c r="S90" s="23">
        <v>3</v>
      </c>
      <c r="T90" s="11"/>
      <c r="U90" s="12"/>
      <c r="V90" s="15">
        <f>SUM(U90,Q90,M90,K90,I90,G90)</f>
        <v>3180</v>
      </c>
      <c r="W90" s="19">
        <v>5</v>
      </c>
      <c r="X90" s="11"/>
      <c r="Y90" s="12"/>
      <c r="Z90" s="16">
        <f>SUM(Y90,U90,Q90,M90,K90,I90)</f>
        <v>1980</v>
      </c>
      <c r="AA90" s="21">
        <v>12</v>
      </c>
      <c r="AB90" s="11"/>
      <c r="AC90" s="12"/>
      <c r="AD90" s="4">
        <f>SUM(AC90,Y90,U90,Q90,M90,K90)</f>
        <v>1300</v>
      </c>
      <c r="AE90" s="6">
        <v>20</v>
      </c>
      <c r="AF90" s="11"/>
      <c r="AG90" s="28">
        <v>400</v>
      </c>
      <c r="AH90" s="12"/>
      <c r="AI90" s="4">
        <f>+AH90+AG90+AC90+Y90+U90+Q90+M90</f>
        <v>1700</v>
      </c>
      <c r="AJ90" s="6">
        <v>21</v>
      </c>
      <c r="AK90" s="12"/>
      <c r="AL90" s="4">
        <f>+Q90+U90+Y90+AC90+AG90+AH90+AK90</f>
        <v>1050</v>
      </c>
      <c r="AM90" s="30">
        <v>27</v>
      </c>
      <c r="AN90" s="31"/>
      <c r="AO90" s="31"/>
      <c r="AP90" s="4">
        <f>+U90+Y90+AC90+AG90+AH90+AK90+AN90+AO90</f>
        <v>400</v>
      </c>
      <c r="AQ90" s="30">
        <v>36</v>
      </c>
      <c r="AR90" s="31"/>
      <c r="AS90" s="31"/>
      <c r="AT90" s="4">
        <f>+Y90+AC90+AG90+AH90+AK90+AN90+AO90+AR90+AS90</f>
        <v>400</v>
      </c>
      <c r="AU90" s="30">
        <v>39</v>
      </c>
      <c r="AV90" s="31"/>
      <c r="AW90" s="31"/>
      <c r="AX90" s="4">
        <f>+AC90+AG90+AH90+AK90+AN90+AO90+AR90+AS90+AV90+AW90</f>
        <v>400</v>
      </c>
      <c r="AY90" s="30">
        <v>40</v>
      </c>
      <c r="AZ90" s="31"/>
      <c r="BA90" s="31"/>
      <c r="BB90" s="4">
        <f>+AG90+AH90+AK90+AN90+AO90+AR90+AS90+AV90+AW90+AZ90+BA90</f>
        <v>400</v>
      </c>
      <c r="BC90" s="30">
        <v>48</v>
      </c>
      <c r="BD90" s="31"/>
      <c r="BE90" s="4">
        <f>+AK90+AN90+AO90+AR90+AS90+AV90+AW90+AZ90+BA90+BD90</f>
        <v>0</v>
      </c>
      <c r="BF90" s="30" t="s">
        <v>97</v>
      </c>
      <c r="BG90" s="31"/>
      <c r="BH90" s="4">
        <f>+AN90+AO90+AR90+AS90+AV90+AW90+AZ90+BA90+BD90+BG90</f>
        <v>0</v>
      </c>
      <c r="BI90" s="30" t="s">
        <v>97</v>
      </c>
      <c r="BJ90" s="31"/>
      <c r="BK90" s="4">
        <f>+AR90+AS90+AV90+AW90+AZ90+BA90+BD90+BG90+BJ90</f>
        <v>0</v>
      </c>
      <c r="BL90" s="30" t="s">
        <v>97</v>
      </c>
      <c r="BM90" s="31"/>
      <c r="BN90" s="31"/>
      <c r="BO90" s="4">
        <f>+AV90+AW90+AZ90+BA90+BD90+BG90+BJ90+BM90+BN90</f>
        <v>0</v>
      </c>
      <c r="BP90" s="30" t="s">
        <v>97</v>
      </c>
      <c r="BQ90" s="31"/>
      <c r="BR90" s="4">
        <f>+AZ90+BA90+BD90+BG90+BJ90+BM90+BN90+BQ90</f>
        <v>0</v>
      </c>
      <c r="BS90" s="30" t="s">
        <v>97</v>
      </c>
      <c r="BT90" s="31"/>
      <c r="BU90" s="4">
        <f>+BT90+BQ90+BN90+BM90+BJ90+BG90+BD90</f>
        <v>0</v>
      </c>
      <c r="BV90" s="30" t="s">
        <v>97</v>
      </c>
      <c r="BW90" s="31"/>
      <c r="BX90" s="4">
        <f>+BT90+BQ90+BN90+BM90+BJ90+BG90+BW90</f>
        <v>0</v>
      </c>
      <c r="BY90" s="30" t="s">
        <v>97</v>
      </c>
      <c r="BZ90" s="31"/>
      <c r="CA90" s="31"/>
      <c r="CB90" s="4">
        <f>+BJ90+BM90+BN90+BQ90+BT90+BW90+BZ90+CA90</f>
        <v>0</v>
      </c>
      <c r="CC90" s="30" t="s">
        <v>97</v>
      </c>
      <c r="CD90" s="31"/>
      <c r="CE90" s="4">
        <f>+CD90+CA90+BZ90+BW90+BT90+BQ90+BN90+BM90</f>
        <v>0</v>
      </c>
      <c r="CF90" s="30" t="s">
        <v>97</v>
      </c>
      <c r="CG90" s="31"/>
      <c r="CH90" s="31"/>
      <c r="CI90" s="4">
        <f>+CG90+CD90+CA90+BZ90+BT90+BQ90+BW90+CH90</f>
        <v>0</v>
      </c>
      <c r="CJ90" s="30" t="s">
        <v>97</v>
      </c>
      <c r="CK90" s="31"/>
      <c r="CL90" s="4">
        <f>+CH90+CG90+CD90+CA90+BZ90+BW90+BT90+CK90</f>
        <v>0</v>
      </c>
      <c r="CM90" s="30" t="s">
        <v>97</v>
      </c>
      <c r="CN90" s="31"/>
      <c r="CO90" s="31"/>
      <c r="CP90" s="4">
        <f>+CO90+CN90+CK90+CH90+CG90+CD90+CA90+BZ90+BW90</f>
        <v>0</v>
      </c>
      <c r="CQ90" s="30" t="s">
        <v>97</v>
      </c>
      <c r="CR90" s="31"/>
      <c r="CS90" s="4">
        <f>+CR90+CO90+CN90+CK90+CH90+CG90+CD90+CA90+BZ90</f>
        <v>0</v>
      </c>
      <c r="CT90" s="30" t="s">
        <v>97</v>
      </c>
      <c r="CU90" s="31"/>
      <c r="CV90" s="4">
        <f>+CU90+CR90+CO90+CN90+CK90+CH90+CG90+CD90</f>
        <v>0</v>
      </c>
      <c r="CW90" s="30" t="s">
        <v>97</v>
      </c>
      <c r="CX90" s="31"/>
      <c r="CY90" s="4">
        <f>+CX90+CU90+CR90+CO90+CN90+CK90+CH90+CG90</f>
        <v>0</v>
      </c>
      <c r="CZ90" s="30" t="s">
        <v>97</v>
      </c>
      <c r="DA90" s="31"/>
      <c r="DB90" s="31"/>
      <c r="DC90" s="4">
        <f>+DB90+DA90+CX90+CU90+CR90+CO90+CN90+CK90</f>
        <v>0</v>
      </c>
      <c r="DD90" s="30" t="s">
        <v>97</v>
      </c>
      <c r="DE90" s="31"/>
      <c r="DF90" s="4">
        <f>+DE90+DB90+DA90+CX90+CU90+CR90+CO90+CN90</f>
        <v>0</v>
      </c>
      <c r="DG90" s="30" t="s">
        <v>97</v>
      </c>
      <c r="DH90" s="31"/>
      <c r="DI90" s="31"/>
      <c r="DJ90" s="4">
        <f>+DI90+DH90+DE90+DB90+DA90+CX90+CU90+CR90</f>
        <v>0</v>
      </c>
      <c r="DK90" s="30" t="s">
        <v>97</v>
      </c>
      <c r="DL90" s="31"/>
      <c r="DM90" s="31"/>
      <c r="DN90" s="4">
        <f>+DM90+DL90+DI90+DH90+DE90+DB90+DA90+CX90+CU90</f>
        <v>0</v>
      </c>
      <c r="DO90" s="30" t="s">
        <v>97</v>
      </c>
      <c r="DP90" s="31"/>
      <c r="DQ90" s="4">
        <f>+DP90+DM90+DL90+DI90+DH90+DE90+DB90+DA90+CX90</f>
        <v>0</v>
      </c>
      <c r="DR90" s="30" t="s">
        <v>97</v>
      </c>
      <c r="DS90" s="31"/>
      <c r="DT90" s="4">
        <f>+DS90+DP90+DM90+DL90+DI90+DH90+DE90+DB90+DA90</f>
        <v>0</v>
      </c>
      <c r="DU90" s="30" t="s">
        <v>97</v>
      </c>
      <c r="DV90" s="31"/>
      <c r="DW90" s="4">
        <f>+DV90+DS90+DP90+DM90+DL90+DI90+DH90+DE90</f>
        <v>0</v>
      </c>
      <c r="DX90" s="30" t="s">
        <v>97</v>
      </c>
      <c r="DY90" s="31"/>
      <c r="DZ90" s="4">
        <f>+DY90+DV90+DS90+DP90+DM90+DL90+DI90+DH90</f>
        <v>0</v>
      </c>
      <c r="EA90" s="30" t="s">
        <v>97</v>
      </c>
    </row>
    <row r="91" spans="1:131" ht="15">
      <c r="A91" s="25">
        <v>33</v>
      </c>
      <c r="B91" s="1"/>
      <c r="C91" s="17" t="s">
        <v>89</v>
      </c>
      <c r="D91" s="11"/>
      <c r="E91" s="12"/>
      <c r="F91" s="11"/>
      <c r="G91" s="12"/>
      <c r="H91" s="11"/>
      <c r="I91" s="12"/>
      <c r="J91" s="11"/>
      <c r="K91" s="12"/>
      <c r="L91" s="11"/>
      <c r="M91" s="12"/>
      <c r="N91" s="6">
        <f>SUM(M91,K91,I91,G91,E91)</f>
        <v>0</v>
      </c>
      <c r="O91" s="6" t="s">
        <v>97</v>
      </c>
      <c r="P91" s="11"/>
      <c r="Q91" s="12"/>
      <c r="R91" s="14">
        <f>SUM(Q91,M91,K91,I91,G91,E91)</f>
        <v>0</v>
      </c>
      <c r="S91" s="24" t="s">
        <v>97</v>
      </c>
      <c r="T91" s="11"/>
      <c r="U91" s="12"/>
      <c r="V91" s="15">
        <f>SUM(U91,Q91,M91,K91,I91,G91)</f>
        <v>0</v>
      </c>
      <c r="W91" s="20" t="s">
        <v>97</v>
      </c>
      <c r="X91" s="11" t="s">
        <v>59</v>
      </c>
      <c r="Y91" s="13">
        <v>270</v>
      </c>
      <c r="Z91" s="16">
        <f>SUM(Y91,U91,Q91,M91,K91,I91)</f>
        <v>270</v>
      </c>
      <c r="AA91" s="22">
        <v>36</v>
      </c>
      <c r="AB91" s="11"/>
      <c r="AC91" s="12"/>
      <c r="AD91" s="4">
        <f>SUM(AC91,Y91,U91,Q91,M91,K91)</f>
        <v>270</v>
      </c>
      <c r="AE91" s="6">
        <v>33</v>
      </c>
      <c r="AF91" s="11"/>
      <c r="AG91" s="12"/>
      <c r="AH91" s="12"/>
      <c r="AI91" s="4">
        <f>+AH91+AG91+AC91+Y91+U91+Q91+M91</f>
        <v>270</v>
      </c>
      <c r="AJ91" s="6">
        <v>38</v>
      </c>
      <c r="AK91" s="12"/>
      <c r="AL91" s="4">
        <f>+Q91+U91+Y91+AC91+AG91+AH91+AK91</f>
        <v>270</v>
      </c>
      <c r="AM91" s="30">
        <v>39</v>
      </c>
      <c r="AN91" s="31"/>
      <c r="AO91" s="31"/>
      <c r="AP91" s="4">
        <f>+U91+Y91+AC91+AG91+AH91+AK91+AN91+AO91</f>
        <v>270</v>
      </c>
      <c r="AQ91" s="30">
        <v>43</v>
      </c>
      <c r="AR91" s="31"/>
      <c r="AS91" s="31"/>
      <c r="AT91" s="4">
        <f>+Y91+AC91+AG91+AH91+AK91+AN91+AO91+AR91+AS91</f>
        <v>270</v>
      </c>
      <c r="AU91" s="30">
        <v>43</v>
      </c>
      <c r="AV91" s="31"/>
      <c r="AW91" s="31"/>
      <c r="AX91" s="4">
        <f>+AC91+AG91+AH91+AK91+AN91+AO91+AR91+AS91+AV91+AW91</f>
        <v>0</v>
      </c>
      <c r="AY91" s="6" t="s">
        <v>97</v>
      </c>
      <c r="AZ91" s="31"/>
      <c r="BA91" s="31"/>
      <c r="BB91" s="4">
        <f>+AG91+AH91+AK91+AN91+AO91+AR91+AS91+AV91+AW91+AZ91+BA91</f>
        <v>0</v>
      </c>
      <c r="BC91" s="6" t="s">
        <v>97</v>
      </c>
      <c r="BD91" s="31"/>
      <c r="BE91" s="4">
        <f>+AK91+AN91+AO91+AR91+AS91+AV91+AW91+AZ91+BA91+BD91</f>
        <v>0</v>
      </c>
      <c r="BF91" s="30" t="s">
        <v>97</v>
      </c>
      <c r="BG91" s="31"/>
      <c r="BH91" s="4">
        <f>+AN91+AO91+AR91+AS91+AV91+AW91+AZ91+BA91+BD91+BG91</f>
        <v>0</v>
      </c>
      <c r="BI91" s="30" t="s">
        <v>97</v>
      </c>
      <c r="BJ91" s="31"/>
      <c r="BK91" s="4">
        <f>+AR91+AS91+AV91+AW91+AZ91+BA91+BD91+BG91+BJ91</f>
        <v>0</v>
      </c>
      <c r="BL91" s="30" t="s">
        <v>97</v>
      </c>
      <c r="BM91" s="31"/>
      <c r="BN91" s="31"/>
      <c r="BO91" s="4">
        <f>+AV91+AW91+AZ91+BA91+BD91+BG91+BJ91+BM91+BN91</f>
        <v>0</v>
      </c>
      <c r="BP91" s="30" t="s">
        <v>97</v>
      </c>
      <c r="BQ91" s="31"/>
      <c r="BR91" s="4">
        <f>+AZ91+BA91+BD91+BG91+BJ91+BM91+BN91+BQ91</f>
        <v>0</v>
      </c>
      <c r="BS91" s="30" t="s">
        <v>97</v>
      </c>
      <c r="BT91" s="31"/>
      <c r="BU91" s="4">
        <f>+BT91+BQ91+BN91+BM91+BJ91+BG91+BD91</f>
        <v>0</v>
      </c>
      <c r="BV91" s="30" t="s">
        <v>97</v>
      </c>
      <c r="BW91" s="31"/>
      <c r="BX91" s="4">
        <f>+BT91+BQ91+BN91+BM91+BJ91+BG91+BW91</f>
        <v>0</v>
      </c>
      <c r="BY91" s="30" t="s">
        <v>97</v>
      </c>
      <c r="BZ91" s="31"/>
      <c r="CA91" s="31"/>
      <c r="CB91" s="4">
        <f>+BJ91+BM91+BN91+BQ91+BT91+BW91+BZ91+CA91</f>
        <v>0</v>
      </c>
      <c r="CC91" s="30" t="s">
        <v>97</v>
      </c>
      <c r="CD91" s="31"/>
      <c r="CE91" s="4">
        <f>+CD91+CA91+BZ91+BW91+BT91+BQ91+BN91+BM91</f>
        <v>0</v>
      </c>
      <c r="CF91" s="30" t="s">
        <v>97</v>
      </c>
      <c r="CG91" s="31"/>
      <c r="CH91" s="31"/>
      <c r="CI91" s="4">
        <f>+CG91+CD91+CA91+BZ91+BT91+BQ91+BW91+CH91</f>
        <v>0</v>
      </c>
      <c r="CJ91" s="30" t="s">
        <v>97</v>
      </c>
      <c r="CK91" s="31"/>
      <c r="CL91" s="4">
        <f>+CH91+CG91+CD91+CA91+BZ91+BW91+BT91+CK91</f>
        <v>0</v>
      </c>
      <c r="CM91" s="30" t="s">
        <v>97</v>
      </c>
      <c r="CN91" s="31"/>
      <c r="CO91" s="31"/>
      <c r="CP91" s="4">
        <f>+CO91+CN91+CK91+CH91+CG91+CD91+CA91+BZ91+BW91</f>
        <v>0</v>
      </c>
      <c r="CQ91" s="30" t="s">
        <v>97</v>
      </c>
      <c r="CR91" s="31"/>
      <c r="CS91" s="4">
        <f>+CR91+CO91+CN91+CK91+CH91+CG91+CD91+CA91+BZ91</f>
        <v>0</v>
      </c>
      <c r="CT91" s="30" t="s">
        <v>97</v>
      </c>
      <c r="CU91" s="31"/>
      <c r="CV91" s="4">
        <f>+CU91+CR91+CO91+CN91+CK91+CH91+CG91+CD91</f>
        <v>0</v>
      </c>
      <c r="CW91" s="30" t="s">
        <v>97</v>
      </c>
      <c r="CX91" s="31"/>
      <c r="CY91" s="4">
        <f>+CX91+CU91+CR91+CO91+CN91+CK91+CH91+CG91</f>
        <v>0</v>
      </c>
      <c r="CZ91" s="30" t="s">
        <v>97</v>
      </c>
      <c r="DA91" s="31"/>
      <c r="DB91" s="31"/>
      <c r="DC91" s="4">
        <f>+DB91+DA91+CX91+CU91+CR91+CO91+CN91+CK91</f>
        <v>0</v>
      </c>
      <c r="DD91" s="30" t="s">
        <v>97</v>
      </c>
      <c r="DE91" s="31"/>
      <c r="DF91" s="4">
        <f>+DE91+DB91+DA91+CX91+CU91+CR91+CO91+CN91</f>
        <v>0</v>
      </c>
      <c r="DG91" s="30" t="s">
        <v>97</v>
      </c>
      <c r="DH91" s="31"/>
      <c r="DI91" s="31"/>
      <c r="DJ91" s="4">
        <f>+DI91+DH91+DE91+DB91+DA91+CX91+CU91+CR91</f>
        <v>0</v>
      </c>
      <c r="DK91" s="30" t="s">
        <v>97</v>
      </c>
      <c r="DL91" s="31"/>
      <c r="DM91" s="31"/>
      <c r="DN91" s="4">
        <f>+DM91+DL91+DI91+DH91+DE91+DB91+DA91+CX91+CU91</f>
        <v>0</v>
      </c>
      <c r="DO91" s="30" t="s">
        <v>97</v>
      </c>
      <c r="DP91" s="31"/>
      <c r="DQ91" s="4">
        <f>+DP91+DM91+DL91+DI91+DH91+DE91+DB91+DA91+CX91</f>
        <v>0</v>
      </c>
      <c r="DR91" s="30" t="s">
        <v>97</v>
      </c>
      <c r="DS91" s="31"/>
      <c r="DT91" s="4">
        <f>+DS91+DP91+DM91+DL91+DI91+DH91+DE91+DB91+DA91</f>
        <v>0</v>
      </c>
      <c r="DU91" s="30" t="s">
        <v>97</v>
      </c>
      <c r="DV91" s="31"/>
      <c r="DW91" s="4">
        <f>+DV91+DS91+DP91+DM91+DL91+DI91+DH91+DE91</f>
        <v>0</v>
      </c>
      <c r="DX91" s="30" t="s">
        <v>97</v>
      </c>
      <c r="DY91" s="31"/>
      <c r="DZ91" s="4">
        <f>+DY91+DV91+DS91+DP91+DM91+DL91+DI91+DH91</f>
        <v>0</v>
      </c>
      <c r="EA91" s="30" t="s">
        <v>97</v>
      </c>
    </row>
    <row r="92" spans="1:131" ht="15">
      <c r="A92" s="25">
        <v>35</v>
      </c>
      <c r="B92" s="1">
        <v>62</v>
      </c>
      <c r="C92" s="17" t="s">
        <v>50</v>
      </c>
      <c r="D92" s="11"/>
      <c r="E92" s="12"/>
      <c r="F92" s="11"/>
      <c r="G92" s="12"/>
      <c r="H92" s="11"/>
      <c r="I92" s="12"/>
      <c r="J92" s="11"/>
      <c r="K92" s="12"/>
      <c r="L92" s="11"/>
      <c r="M92" s="12"/>
      <c r="N92" s="6">
        <f>SUM(M92,K92,I92,G92,E92)</f>
        <v>0</v>
      </c>
      <c r="O92" s="6" t="s">
        <v>97</v>
      </c>
      <c r="P92" s="11"/>
      <c r="Q92" s="12"/>
      <c r="R92" s="14">
        <f>SUM(Q92,M92,K92,I92,G92,E92)</f>
        <v>0</v>
      </c>
      <c r="S92" s="24" t="s">
        <v>97</v>
      </c>
      <c r="T92" s="11" t="s">
        <v>63</v>
      </c>
      <c r="U92" s="13">
        <v>90</v>
      </c>
      <c r="V92" s="15">
        <f>SUM(U92,Q92,M92,K92,I92,G92)</f>
        <v>90</v>
      </c>
      <c r="W92" s="20">
        <v>43</v>
      </c>
      <c r="X92" s="11" t="s">
        <v>82</v>
      </c>
      <c r="Y92" s="13">
        <v>70</v>
      </c>
      <c r="Z92" s="16">
        <f>SUM(Y92,U92,Q92,M92,K92,I92)</f>
        <v>160</v>
      </c>
      <c r="AA92" s="22">
        <v>40</v>
      </c>
      <c r="AB92" s="11"/>
      <c r="AC92" s="12"/>
      <c r="AD92" s="4">
        <f>SUM(AC92,Y92,U92,Q92,M92,K92)</f>
        <v>160</v>
      </c>
      <c r="AE92" s="6">
        <v>35</v>
      </c>
      <c r="AF92" s="11"/>
      <c r="AG92" s="12"/>
      <c r="AH92" s="12"/>
      <c r="AI92" s="4">
        <f>+AH92+AG92+AC92+Y92+U92+Q92+M92</f>
        <v>160</v>
      </c>
      <c r="AJ92" s="6">
        <v>41</v>
      </c>
      <c r="AK92" s="12"/>
      <c r="AL92" s="4">
        <f>+Q92+U92+Y92+AC92+AG92+AH92+AK92</f>
        <v>160</v>
      </c>
      <c r="AM92" s="30">
        <v>41</v>
      </c>
      <c r="AN92" s="31"/>
      <c r="AO92" s="31"/>
      <c r="AP92" s="4">
        <f>+U92+Y92+AC92+AG92+AH92+AK92+AN92+AO92</f>
        <v>160</v>
      </c>
      <c r="AQ92" s="30">
        <v>47</v>
      </c>
      <c r="AR92" s="31"/>
      <c r="AS92" s="31"/>
      <c r="AT92" s="4">
        <f>+Y92+AC92+AG92+AH92+AK92+AN92+AO92+AR92+AS92</f>
        <v>70</v>
      </c>
      <c r="AU92" s="30">
        <v>47</v>
      </c>
      <c r="AV92" s="31"/>
      <c r="AW92" s="31"/>
      <c r="AX92" s="4">
        <f>+AC92+AG92+AH92+AK92+AN92+AO92+AR92+AS92+AV92+AW92</f>
        <v>0</v>
      </c>
      <c r="AY92" s="6" t="s">
        <v>97</v>
      </c>
      <c r="AZ92" s="31"/>
      <c r="BA92" s="31"/>
      <c r="BB92" s="4">
        <f>+AG92+AH92+AK92+AN92+AO92+AR92+AS92+AV92+AW92+AZ92+BA92</f>
        <v>0</v>
      </c>
      <c r="BC92" s="6" t="s">
        <v>97</v>
      </c>
      <c r="BD92" s="31"/>
      <c r="BE92" s="4">
        <f>+AK92+AN92+AO92+AR92+AS92+AV92+AW92+AZ92+BA92+BD92</f>
        <v>0</v>
      </c>
      <c r="BF92" s="30" t="s">
        <v>97</v>
      </c>
      <c r="BG92" s="31"/>
      <c r="BH92" s="4">
        <f>+AN92+AO92+AR92+AS92+AV92+AW92+AZ92+BA92+BD92+BG92</f>
        <v>0</v>
      </c>
      <c r="BI92" s="30" t="s">
        <v>97</v>
      </c>
      <c r="BJ92" s="31"/>
      <c r="BK92" s="4">
        <f>+AR92+AS92+AV92+AW92+AZ92+BA92+BD92+BG92+BJ92</f>
        <v>0</v>
      </c>
      <c r="BL92" s="30" t="s">
        <v>97</v>
      </c>
      <c r="BM92" s="31"/>
      <c r="BN92" s="31"/>
      <c r="BO92" s="4">
        <f>+AV92+AW92+AZ92+BA92+BD92+BG92+BJ92+BM92+BN92</f>
        <v>0</v>
      </c>
      <c r="BP92" s="30" t="s">
        <v>97</v>
      </c>
      <c r="BQ92" s="31"/>
      <c r="BR92" s="4">
        <f>+AZ92+BA92+BD92+BG92+BJ92+BM92+BN92+BQ92</f>
        <v>0</v>
      </c>
      <c r="BS92" s="30" t="s">
        <v>97</v>
      </c>
      <c r="BT92" s="31"/>
      <c r="BU92" s="4">
        <f>+BT92+BQ92+BN92+BM92+BJ92+BG92+BD92</f>
        <v>0</v>
      </c>
      <c r="BV92" s="30" t="s">
        <v>97</v>
      </c>
      <c r="BW92" s="31"/>
      <c r="BX92" s="4">
        <f>+BT92+BQ92+BN92+BM92+BJ92+BG92+BW92</f>
        <v>0</v>
      </c>
      <c r="BY92" s="30" t="s">
        <v>97</v>
      </c>
      <c r="BZ92" s="31"/>
      <c r="CA92" s="31"/>
      <c r="CB92" s="4">
        <f>+BJ92+BM92+BN92+BQ92+BT92+BW92+BZ92+CA92</f>
        <v>0</v>
      </c>
      <c r="CC92" s="30" t="s">
        <v>97</v>
      </c>
      <c r="CD92" s="31"/>
      <c r="CE92" s="4">
        <f>+CD92+CA92+BZ92+BW92+BT92+BQ92+BN92+BM92</f>
        <v>0</v>
      </c>
      <c r="CF92" s="30" t="s">
        <v>97</v>
      </c>
      <c r="CG92" s="31"/>
      <c r="CH92" s="31"/>
      <c r="CI92" s="4">
        <f>+CG92+CD92+CA92+BZ92+BT92+BQ92+BW92+CH92</f>
        <v>0</v>
      </c>
      <c r="CJ92" s="30" t="s">
        <v>97</v>
      </c>
      <c r="CK92" s="31"/>
      <c r="CL92" s="4">
        <f>+CH92+CG92+CD92+CA92+BZ92+BW92+BT92+CK92</f>
        <v>0</v>
      </c>
      <c r="CM92" s="30" t="s">
        <v>97</v>
      </c>
      <c r="CN92" s="31"/>
      <c r="CO92" s="31"/>
      <c r="CP92" s="4">
        <f>+CO92+CN92+CK92+CH92+CG92+CD92+CA92+BZ92+BW92</f>
        <v>0</v>
      </c>
      <c r="CQ92" s="30" t="s">
        <v>97</v>
      </c>
      <c r="CR92" s="31"/>
      <c r="CS92" s="4">
        <f>+CR92+CO92+CN92+CK92+CH92+CG92+CD92+CA92+BZ92</f>
        <v>0</v>
      </c>
      <c r="CT92" s="30" t="s">
        <v>97</v>
      </c>
      <c r="CU92" s="31"/>
      <c r="CV92" s="4">
        <f>+CU92+CR92+CO92+CN92+CK92+CH92+CG92+CD92</f>
        <v>0</v>
      </c>
      <c r="CW92" s="30" t="s">
        <v>97</v>
      </c>
      <c r="CX92" s="31"/>
      <c r="CY92" s="4">
        <f>+CX92+CU92+CR92+CO92+CN92+CK92+CH92+CG92</f>
        <v>0</v>
      </c>
      <c r="CZ92" s="30" t="s">
        <v>97</v>
      </c>
      <c r="DA92" s="31"/>
      <c r="DB92" s="31"/>
      <c r="DC92" s="4">
        <f>+DB92+DA92+CX92+CU92+CR92+CO92+CN92+CK92</f>
        <v>0</v>
      </c>
      <c r="DD92" s="30" t="s">
        <v>97</v>
      </c>
      <c r="DE92" s="31"/>
      <c r="DF92" s="4">
        <f>+DE92+DB92+DA92+CX92+CU92+CR92+CO92+CN92</f>
        <v>0</v>
      </c>
      <c r="DG92" s="30" t="s">
        <v>97</v>
      </c>
      <c r="DH92" s="31"/>
      <c r="DI92" s="31"/>
      <c r="DJ92" s="4">
        <f>+DI92+DH92+DE92+DB92+DA92+CX92+CU92+CR92</f>
        <v>0</v>
      </c>
      <c r="DK92" s="30" t="s">
        <v>97</v>
      </c>
      <c r="DL92" s="31"/>
      <c r="DM92" s="31"/>
      <c r="DN92" s="4">
        <f>+DM92+DL92+DI92+DH92+DE92+DB92+DA92+CX92+CU92</f>
        <v>0</v>
      </c>
      <c r="DO92" s="30" t="s">
        <v>97</v>
      </c>
      <c r="DP92" s="31"/>
      <c r="DQ92" s="4">
        <f>+DP92+DM92+DL92+DI92+DH92+DE92+DB92+DA92+CX92</f>
        <v>0</v>
      </c>
      <c r="DR92" s="30" t="s">
        <v>97</v>
      </c>
      <c r="DS92" s="31"/>
      <c r="DT92" s="4">
        <f>+DS92+DP92+DM92+DL92+DI92+DH92+DE92+DB92+DA92</f>
        <v>0</v>
      </c>
      <c r="DU92" s="30" t="s">
        <v>97</v>
      </c>
      <c r="DV92" s="31"/>
      <c r="DW92" s="4">
        <f>+DV92+DS92+DP92+DM92+DL92+DI92+DH92+DE92</f>
        <v>0</v>
      </c>
      <c r="DX92" s="30" t="s">
        <v>97</v>
      </c>
      <c r="DY92" s="31"/>
      <c r="DZ92" s="4">
        <f>+DY92+DV92+DS92+DP92+DM92+DL92+DI92+DH92</f>
        <v>0</v>
      </c>
      <c r="EA92" s="30" t="s">
        <v>97</v>
      </c>
    </row>
    <row r="93" spans="1:131" ht="15">
      <c r="A93" s="25">
        <v>41</v>
      </c>
      <c r="B93" s="1">
        <v>24</v>
      </c>
      <c r="C93" s="17" t="s">
        <v>18</v>
      </c>
      <c r="D93" s="11"/>
      <c r="E93" s="12"/>
      <c r="F93" s="11"/>
      <c r="G93" s="12"/>
      <c r="H93" s="11"/>
      <c r="I93" s="12"/>
      <c r="J93" s="11"/>
      <c r="K93" s="12"/>
      <c r="L93" s="11"/>
      <c r="M93" s="12"/>
      <c r="N93" s="6">
        <f>SUM(M93,K93,I93,G93,E93)</f>
        <v>0</v>
      </c>
      <c r="O93" s="6" t="s">
        <v>97</v>
      </c>
      <c r="P93" s="11" t="s">
        <v>80</v>
      </c>
      <c r="Q93" s="13">
        <v>110</v>
      </c>
      <c r="R93" s="14">
        <f>SUM(Q93,M93,K93,I93,G93,E93)</f>
        <v>110</v>
      </c>
      <c r="S93" s="24">
        <v>42</v>
      </c>
      <c r="T93" s="11"/>
      <c r="U93" s="12"/>
      <c r="V93" s="15">
        <f>SUM(U93,Q93,M93,K93,I93,G93)</f>
        <v>110</v>
      </c>
      <c r="W93" s="20">
        <v>40</v>
      </c>
      <c r="X93" s="11"/>
      <c r="Y93" s="12"/>
      <c r="Z93" s="16">
        <f>SUM(Y93,U93,Q93,M93,K93,I93)</f>
        <v>110</v>
      </c>
      <c r="AA93" s="22">
        <v>42</v>
      </c>
      <c r="AB93" s="11"/>
      <c r="AC93" s="12"/>
      <c r="AD93" s="4">
        <f>MAX(AC93,Y93,U93,Q93,M93,K93)</f>
        <v>110</v>
      </c>
      <c r="AE93" s="6">
        <v>41</v>
      </c>
      <c r="AF93" s="11"/>
      <c r="AG93" s="12"/>
      <c r="AH93" s="12"/>
      <c r="AI93" s="4">
        <f>+AH93+AG93+AC93+Y93+U93+Q93+M93</f>
        <v>110</v>
      </c>
      <c r="AJ93" s="6">
        <v>42</v>
      </c>
      <c r="AK93" s="12"/>
      <c r="AL93" s="4">
        <f>+Q93+U93+Y93+AC93+AG93+AH93+AK93</f>
        <v>110</v>
      </c>
      <c r="AM93" s="30">
        <v>43</v>
      </c>
      <c r="AN93" s="31"/>
      <c r="AO93" s="31"/>
      <c r="AP93" s="4">
        <f>+U93+Y93+AC93+AG93+AH93+AK93+AN93+AO93</f>
        <v>0</v>
      </c>
      <c r="AQ93" s="6" t="s">
        <v>97</v>
      </c>
      <c r="AR93" s="31"/>
      <c r="AS93" s="31"/>
      <c r="AT93" s="4">
        <f>+Y93+AC93+AG93+AH93+AK93+AN93+AO93+AR93+AS93</f>
        <v>0</v>
      </c>
      <c r="AU93" s="6" t="s">
        <v>97</v>
      </c>
      <c r="AV93" s="31"/>
      <c r="AW93" s="31"/>
      <c r="AX93" s="4">
        <f>+AC93+AG93+AH93+AK93+AN93+AO93+AR93+AS93+AV93+AW93</f>
        <v>0</v>
      </c>
      <c r="AY93" s="6" t="s">
        <v>97</v>
      </c>
      <c r="AZ93" s="31"/>
      <c r="BA93" s="31"/>
      <c r="BB93" s="4">
        <f>+AG93+AH93+AK93+AN93+AO93+AR93+AS93+AV93+AW93+AZ93+BA93</f>
        <v>0</v>
      </c>
      <c r="BC93" s="6" t="s">
        <v>97</v>
      </c>
      <c r="BD93" s="31"/>
      <c r="BE93" s="4">
        <f>+AK93+AN93+AO93+AR93+AS93+AV93+AW93+AZ93+BA93+BD93</f>
        <v>0</v>
      </c>
      <c r="BF93" s="30" t="s">
        <v>97</v>
      </c>
      <c r="BG93" s="31"/>
      <c r="BH93" s="4">
        <f>+AN93+AO93+AR93+AS93+AV93+AW93+AZ93+BA93+BD93+BG93</f>
        <v>0</v>
      </c>
      <c r="BI93" s="30" t="s">
        <v>97</v>
      </c>
      <c r="BJ93" s="31"/>
      <c r="BK93" s="4">
        <f>+AR93+AS93+AV93+AW93+AZ93+BA93+BD93+BG93+BJ93</f>
        <v>0</v>
      </c>
      <c r="BL93" s="30" t="s">
        <v>97</v>
      </c>
      <c r="BM93" s="31"/>
      <c r="BN93" s="31"/>
      <c r="BO93" s="4">
        <f>+AV93+AW93+AZ93+BA93+BD93+BG93+BJ93+BM93+BN93</f>
        <v>0</v>
      </c>
      <c r="BP93" s="30" t="s">
        <v>97</v>
      </c>
      <c r="BQ93" s="31"/>
      <c r="BR93" s="4">
        <f>+AZ93+BA93+BD93+BG93+BJ93+BM93+BN93+BQ93</f>
        <v>0</v>
      </c>
      <c r="BS93" s="30" t="s">
        <v>97</v>
      </c>
      <c r="BT93" s="31"/>
      <c r="BU93" s="4">
        <f>+BT93+BQ93+BN93+BM93+BJ93+BG93+BD93</f>
        <v>0</v>
      </c>
      <c r="BV93" s="30" t="s">
        <v>97</v>
      </c>
      <c r="BW93" s="31"/>
      <c r="BX93" s="4">
        <f>+BT93+BQ93+BN93+BM93+BJ93+BG93+BW93</f>
        <v>0</v>
      </c>
      <c r="BY93" s="30" t="s">
        <v>97</v>
      </c>
      <c r="BZ93" s="31"/>
      <c r="CA93" s="31"/>
      <c r="CB93" s="4">
        <f>+BJ93+BM93+BN93+BQ93+BT93+BW93+BZ93+CA93</f>
        <v>0</v>
      </c>
      <c r="CC93" s="30" t="s">
        <v>97</v>
      </c>
      <c r="CD93" s="31"/>
      <c r="CE93" s="4">
        <f>+CD93+CA93+BZ93+BW93+BT93+BQ93+BN93+BM93</f>
        <v>0</v>
      </c>
      <c r="CF93" s="30" t="s">
        <v>97</v>
      </c>
      <c r="CG93" s="31"/>
      <c r="CH93" s="31"/>
      <c r="CI93" s="4">
        <f>+CG93+CD93+CA93+BZ93+BT93+BQ93+BW93+CH93</f>
        <v>0</v>
      </c>
      <c r="CJ93" s="30" t="s">
        <v>97</v>
      </c>
      <c r="CK93" s="31"/>
      <c r="CL93" s="4">
        <f>+CH93+CG93+CD93+CA93+BZ93+BW93+BT93+CK93</f>
        <v>0</v>
      </c>
      <c r="CM93" s="30" t="s">
        <v>97</v>
      </c>
      <c r="CN93" s="31"/>
      <c r="CO93" s="31"/>
      <c r="CP93" s="4">
        <f>+CO93+CN93+CK93+CH93+CG93+CD93+CA93+BZ93+BW93</f>
        <v>0</v>
      </c>
      <c r="CQ93" s="30" t="s">
        <v>97</v>
      </c>
      <c r="CR93" s="31"/>
      <c r="CS93" s="4">
        <f>+CR93+CO93+CN93+CK93+CH93+CG93+CD93+CA93+BZ93</f>
        <v>0</v>
      </c>
      <c r="CT93" s="30" t="s">
        <v>97</v>
      </c>
      <c r="CU93" s="31"/>
      <c r="CV93" s="4">
        <f>+CU93+CR93+CO93+CN93+CK93+CH93+CG93+CD93</f>
        <v>0</v>
      </c>
      <c r="CW93" s="30" t="s">
        <v>97</v>
      </c>
      <c r="CX93" s="31"/>
      <c r="CY93" s="4">
        <f>+CX93+CU93+CR93+CO93+CN93+CK93+CH93+CG93</f>
        <v>0</v>
      </c>
      <c r="CZ93" s="30" t="s">
        <v>97</v>
      </c>
      <c r="DA93" s="31"/>
      <c r="DB93" s="31"/>
      <c r="DC93" s="4">
        <f>+DB93+DA93+CX93+CU93+CR93+CO93+CN93+CK93</f>
        <v>0</v>
      </c>
      <c r="DD93" s="30" t="s">
        <v>97</v>
      </c>
      <c r="DE93" s="31"/>
      <c r="DF93" s="4">
        <f>+DE93+DB93+DA93+CX93+CU93+CR93+CO93+CN93</f>
        <v>0</v>
      </c>
      <c r="DG93" s="30" t="s">
        <v>97</v>
      </c>
      <c r="DH93" s="31"/>
      <c r="DI93" s="31"/>
      <c r="DJ93" s="4">
        <f>+DI93+DH93+DE93+DB93+DA93+CX93+CU93+CR93</f>
        <v>0</v>
      </c>
      <c r="DK93" s="30" t="s">
        <v>97</v>
      </c>
      <c r="DL93" s="31"/>
      <c r="DM93" s="31"/>
      <c r="DN93" s="4">
        <f>+DM93+DL93+DI93+DH93+DE93+DB93+DA93+CX93+CU93</f>
        <v>0</v>
      </c>
      <c r="DO93" s="30" t="s">
        <v>97</v>
      </c>
      <c r="DP93" s="31"/>
      <c r="DQ93" s="4">
        <f>+DP93+DM93+DL93+DI93+DH93+DE93+DB93+DA93+CX93</f>
        <v>0</v>
      </c>
      <c r="DR93" s="30" t="s">
        <v>97</v>
      </c>
      <c r="DS93" s="31"/>
      <c r="DT93" s="4">
        <f>+DS93+DP93+DM93+DL93+DI93+DH93+DE93+DB93+DA93</f>
        <v>0</v>
      </c>
      <c r="DU93" s="30" t="s">
        <v>97</v>
      </c>
      <c r="DV93" s="31"/>
      <c r="DW93" s="4">
        <f>+DV93+DS93+DP93+DM93+DL93+DI93+DH93+DE93</f>
        <v>0</v>
      </c>
      <c r="DX93" s="30" t="s">
        <v>97</v>
      </c>
      <c r="DY93" s="31"/>
      <c r="DZ93" s="4">
        <f>+DY93+DV93+DS93+DP93+DM93+DL93+DI93+DH93</f>
        <v>0</v>
      </c>
      <c r="EA93" s="30" t="s">
        <v>97</v>
      </c>
    </row>
    <row r="94" spans="1:131" ht="15">
      <c r="A94" s="25">
        <v>43</v>
      </c>
      <c r="B94" s="1">
        <v>57</v>
      </c>
      <c r="C94" s="17" t="s">
        <v>45</v>
      </c>
      <c r="D94" s="11"/>
      <c r="E94" s="12"/>
      <c r="F94" s="11"/>
      <c r="G94" s="12"/>
      <c r="H94" s="11"/>
      <c r="I94" s="12"/>
      <c r="J94" s="11"/>
      <c r="K94" s="12"/>
      <c r="L94" s="11"/>
      <c r="M94" s="12"/>
      <c r="N94" s="6">
        <f>SUM(M94,K94,I94,G94,E94)</f>
        <v>0</v>
      </c>
      <c r="O94" s="6" t="s">
        <v>97</v>
      </c>
      <c r="P94" s="11" t="s">
        <v>81</v>
      </c>
      <c r="Q94" s="13">
        <v>90</v>
      </c>
      <c r="R94" s="14">
        <f>SUM(Q94,M94,K94,I94,G94,E94)</f>
        <v>90</v>
      </c>
      <c r="S94" s="24">
        <v>45</v>
      </c>
      <c r="T94" s="11"/>
      <c r="U94" s="12"/>
      <c r="V94" s="15">
        <f>SUM(U94,Q94,M94,K94,I94,G94)</f>
        <v>90</v>
      </c>
      <c r="W94" s="20">
        <v>42</v>
      </c>
      <c r="X94" s="11"/>
      <c r="Y94" s="12"/>
      <c r="Z94" s="16">
        <f>SUM(Y94,U94,Q94,M94,K94,I94)</f>
        <v>90</v>
      </c>
      <c r="AA94" s="22">
        <v>46</v>
      </c>
      <c r="AB94" s="11"/>
      <c r="AC94" s="12"/>
      <c r="AD94" s="4">
        <f>MAX(AC94,Y94,U94,Q94,M94,K94)</f>
        <v>90</v>
      </c>
      <c r="AE94" s="6">
        <v>43</v>
      </c>
      <c r="AF94" s="11"/>
      <c r="AG94" s="12"/>
      <c r="AH94" s="12"/>
      <c r="AI94" s="4">
        <f>+AH94+AG94+AC94+Y94+U94+Q94+M94</f>
        <v>90</v>
      </c>
      <c r="AJ94" s="6">
        <v>43</v>
      </c>
      <c r="AK94" s="12"/>
      <c r="AL94" s="4">
        <f>+Q94+U94+Y94+AC94+AG94+AH94+AK94</f>
        <v>90</v>
      </c>
      <c r="AM94" s="30">
        <v>44</v>
      </c>
      <c r="AN94" s="31"/>
      <c r="AO94" s="31"/>
      <c r="AP94" s="4">
        <f>+U94+Y94+AC94+AG94+AH94+AK94+AN94+AO94</f>
        <v>0</v>
      </c>
      <c r="AQ94" s="6" t="s">
        <v>97</v>
      </c>
      <c r="AR94" s="31"/>
      <c r="AS94" s="31"/>
      <c r="AT94" s="4">
        <f>+Y94+AC94+AG94+AH94+AK94+AN94+AO94+AR94+AS94</f>
        <v>0</v>
      </c>
      <c r="AU94" s="6" t="s">
        <v>97</v>
      </c>
      <c r="AV94" s="31"/>
      <c r="AW94" s="31"/>
      <c r="AX94" s="4">
        <f>+AC94+AG94+AH94+AK94+AN94+AO94+AR94+AS94+AV94+AW94</f>
        <v>0</v>
      </c>
      <c r="AY94" s="6" t="s">
        <v>97</v>
      </c>
      <c r="AZ94" s="31"/>
      <c r="BA94" s="31"/>
      <c r="BB94" s="4">
        <f>+AG94+AH94+AK94+AN94+AO94+AR94+AS94+AV94+AW94+AZ94+BA94</f>
        <v>0</v>
      </c>
      <c r="BC94" s="6" t="s">
        <v>97</v>
      </c>
      <c r="BD94" s="31"/>
      <c r="BE94" s="4">
        <f>+AK94+AN94+AO94+AR94+AS94+AV94+AW94+AZ94+BA94+BD94</f>
        <v>0</v>
      </c>
      <c r="BF94" s="30" t="s">
        <v>97</v>
      </c>
      <c r="BG94" s="31"/>
      <c r="BH94" s="4">
        <f>+AN94+AO94+AR94+AS94+AV94+AW94+AZ94+BA94+BD94+BG94</f>
        <v>0</v>
      </c>
      <c r="BI94" s="30" t="s">
        <v>97</v>
      </c>
      <c r="BJ94" s="31"/>
      <c r="BK94" s="4">
        <f>+AR94+AS94+AV94+AW94+AZ94+BA94+BD94+BG94+BJ94</f>
        <v>0</v>
      </c>
      <c r="BL94" s="30" t="s">
        <v>97</v>
      </c>
      <c r="BM94" s="31"/>
      <c r="BN94" s="31"/>
      <c r="BO94" s="4">
        <f>+AV94+AW94+AZ94+BA94+BD94+BG94+BJ94+BM94+BN94</f>
        <v>0</v>
      </c>
      <c r="BP94" s="30" t="s">
        <v>97</v>
      </c>
      <c r="BQ94" s="31"/>
      <c r="BR94" s="4">
        <f>+AZ94+BA94+BD94+BG94+BJ94+BM94+BN94+BQ94</f>
        <v>0</v>
      </c>
      <c r="BS94" s="30" t="s">
        <v>97</v>
      </c>
      <c r="BT94" s="31"/>
      <c r="BU94" s="4">
        <f>+BT94+BQ94+BN94+BM94+BJ94+BG94+BD94</f>
        <v>0</v>
      </c>
      <c r="BV94" s="30" t="s">
        <v>97</v>
      </c>
      <c r="BW94" s="31"/>
      <c r="BX94" s="4">
        <f>+BT94+BQ94+BN94+BM94+BJ94+BG94+BW94</f>
        <v>0</v>
      </c>
      <c r="BY94" s="30" t="s">
        <v>97</v>
      </c>
      <c r="BZ94" s="31"/>
      <c r="CA94" s="31"/>
      <c r="CB94" s="4">
        <f>+BJ94+BM94+BN94+BQ94+BT94+BW94+BZ94+CA94</f>
        <v>0</v>
      </c>
      <c r="CC94" s="30" t="s">
        <v>97</v>
      </c>
      <c r="CD94" s="31"/>
      <c r="CE94" s="4">
        <f>+CD94+CA94+BZ94+BW94+BT94+BQ94+BN94+BM94</f>
        <v>0</v>
      </c>
      <c r="CF94" s="30" t="s">
        <v>97</v>
      </c>
      <c r="CG94" s="31"/>
      <c r="CH94" s="31"/>
      <c r="CI94" s="4">
        <f>+CG94+CD94+CA94+BZ94+BT94+BQ94+BW94+CH94</f>
        <v>0</v>
      </c>
      <c r="CJ94" s="30" t="s">
        <v>97</v>
      </c>
      <c r="CK94" s="31"/>
      <c r="CL94" s="4">
        <f>+CH94+CG94+CD94+CA94+BZ94+BW94+BT94+CK94</f>
        <v>0</v>
      </c>
      <c r="CM94" s="30" t="s">
        <v>97</v>
      </c>
      <c r="CN94" s="31"/>
      <c r="CO94" s="31"/>
      <c r="CP94" s="4">
        <f>+CO94+CN94+CK94+CH94+CG94+CD94+CA94+BZ94+BW94</f>
        <v>0</v>
      </c>
      <c r="CQ94" s="30" t="s">
        <v>97</v>
      </c>
      <c r="CR94" s="31"/>
      <c r="CS94" s="4">
        <f>+CR94+CO94+CN94+CK94+CH94+CG94+CD94+CA94+BZ94</f>
        <v>0</v>
      </c>
      <c r="CT94" s="30" t="s">
        <v>97</v>
      </c>
      <c r="CU94" s="31"/>
      <c r="CV94" s="4">
        <f>+CU94+CR94+CO94+CN94+CK94+CH94+CG94+CD94</f>
        <v>0</v>
      </c>
      <c r="CW94" s="30" t="s">
        <v>97</v>
      </c>
      <c r="CX94" s="31"/>
      <c r="CY94" s="4">
        <f>+CX94+CU94+CR94+CO94+CN94+CK94+CH94+CG94</f>
        <v>0</v>
      </c>
      <c r="CZ94" s="30" t="s">
        <v>97</v>
      </c>
      <c r="DA94" s="31"/>
      <c r="DB94" s="31"/>
      <c r="DC94" s="4">
        <f>+DB94+DA94+CX94+CU94+CR94+CO94+CN94+CK94</f>
        <v>0</v>
      </c>
      <c r="DD94" s="30" t="s">
        <v>97</v>
      </c>
      <c r="DE94" s="31"/>
      <c r="DF94" s="4">
        <f>+DE94+DB94+DA94+CX94+CU94+CR94+CO94+CN94</f>
        <v>0</v>
      </c>
      <c r="DG94" s="30" t="s">
        <v>97</v>
      </c>
      <c r="DH94" s="31"/>
      <c r="DI94" s="31"/>
      <c r="DJ94" s="4">
        <f>+DI94+DH94+DE94+DB94+DA94+CX94+CU94+CR94</f>
        <v>0</v>
      </c>
      <c r="DK94" s="30" t="s">
        <v>97</v>
      </c>
      <c r="DL94" s="31"/>
      <c r="DM94" s="31"/>
      <c r="DN94" s="4">
        <f>+DM94+DL94+DI94+DH94+DE94+DB94+DA94+CX94+CU94</f>
        <v>0</v>
      </c>
      <c r="DO94" s="30" t="s">
        <v>97</v>
      </c>
      <c r="DP94" s="31"/>
      <c r="DQ94" s="4">
        <f>+DP94+DM94+DL94+DI94+DH94+DE94+DB94+DA94+CX94</f>
        <v>0</v>
      </c>
      <c r="DR94" s="30" t="s">
        <v>97</v>
      </c>
      <c r="DS94" s="31"/>
      <c r="DT94" s="4">
        <f>+DS94+DP94+DM94+DL94+DI94+DH94+DE94+DB94+DA94</f>
        <v>0</v>
      </c>
      <c r="DU94" s="30" t="s">
        <v>97</v>
      </c>
      <c r="DV94" s="31"/>
      <c r="DW94" s="4">
        <f>+DV94+DS94+DP94+DM94+DL94+DI94+DH94+DE94</f>
        <v>0</v>
      </c>
      <c r="DX94" s="30" t="s">
        <v>97</v>
      </c>
      <c r="DY94" s="31"/>
      <c r="DZ94" s="4">
        <f>+DY94+DV94+DS94+DP94+DM94+DL94+DI94+DH94</f>
        <v>0</v>
      </c>
      <c r="EA94" s="30" t="s">
        <v>97</v>
      </c>
    </row>
    <row r="95" spans="1:131" ht="15">
      <c r="A95" s="61">
        <v>44</v>
      </c>
      <c r="B95" s="63">
        <v>58</v>
      </c>
      <c r="C95" s="17" t="s">
        <v>46</v>
      </c>
      <c r="D95" s="11"/>
      <c r="E95" s="12"/>
      <c r="F95" s="11"/>
      <c r="G95" s="12"/>
      <c r="H95" s="11"/>
      <c r="I95" s="12"/>
      <c r="J95" s="11"/>
      <c r="K95" s="12"/>
      <c r="L95" s="11"/>
      <c r="M95" s="12"/>
      <c r="N95" s="6">
        <f>SUM(M95,K95,I95,G95,E95)</f>
        <v>0</v>
      </c>
      <c r="O95" s="6" t="s">
        <v>97</v>
      </c>
      <c r="P95" s="11" t="s">
        <v>82</v>
      </c>
      <c r="Q95" s="13">
        <v>70</v>
      </c>
      <c r="R95" s="14">
        <f>SUM(Q95,M95,K95,I95,G95,E95)</f>
        <v>70</v>
      </c>
      <c r="S95" s="24">
        <v>46</v>
      </c>
      <c r="T95" s="11"/>
      <c r="U95" s="12"/>
      <c r="V95" s="15">
        <f>SUM(U95,Q95,M95,K95,I95,G95)</f>
        <v>70</v>
      </c>
      <c r="W95" s="20">
        <v>44</v>
      </c>
      <c r="X95" s="11"/>
      <c r="Y95" s="12"/>
      <c r="Z95" s="16">
        <f>SUM(Y95,U95,Q95,M95,K95,I95)</f>
        <v>70</v>
      </c>
      <c r="AA95" s="22">
        <v>47</v>
      </c>
      <c r="AB95" s="11"/>
      <c r="AC95" s="12"/>
      <c r="AD95" s="4">
        <f>MAX(AC95,Y95,U95,Q95,M95,K95)</f>
        <v>70</v>
      </c>
      <c r="AE95" s="6">
        <v>44</v>
      </c>
      <c r="AF95" s="11"/>
      <c r="AG95" s="12"/>
      <c r="AH95" s="12"/>
      <c r="AI95" s="4">
        <f>+AH95+AG95+AC95+Y95+U95+Q95+M95</f>
        <v>70</v>
      </c>
      <c r="AJ95" s="6">
        <v>44</v>
      </c>
      <c r="AK95" s="12"/>
      <c r="AL95" s="4">
        <f>+Q95+U95+Y95+AC95+AG95+AH95+AK95</f>
        <v>70</v>
      </c>
      <c r="AM95" s="30">
        <v>45</v>
      </c>
      <c r="AN95" s="31"/>
      <c r="AO95" s="31"/>
      <c r="AP95" s="4">
        <f>+U95+Y95+AC95+AG95+AH95+AK95+AN95+AO95</f>
        <v>0</v>
      </c>
      <c r="AQ95" s="6" t="s">
        <v>97</v>
      </c>
      <c r="AR95" s="31"/>
      <c r="AS95" s="31"/>
      <c r="AT95" s="4">
        <f>+Y95+AC95+AG95+AH95+AK95+AN95+AO95+AR95+AS95</f>
        <v>0</v>
      </c>
      <c r="AU95" s="6" t="s">
        <v>97</v>
      </c>
      <c r="AV95" s="31"/>
      <c r="AW95" s="31"/>
      <c r="AX95" s="4">
        <f>+AC95+AG95+AH95+AK95+AN95+AO95+AR95+AS95+AV95+AW95</f>
        <v>0</v>
      </c>
      <c r="AY95" s="6" t="s">
        <v>97</v>
      </c>
      <c r="AZ95" s="31"/>
      <c r="BA95" s="31"/>
      <c r="BB95" s="4">
        <f>+AG95+AH95+AK95+AN95+AO95+AR95+AS95+AV95+AW95+AZ95+BA95</f>
        <v>0</v>
      </c>
      <c r="BC95" s="6" t="s">
        <v>97</v>
      </c>
      <c r="BD95" s="31"/>
      <c r="BE95" s="4">
        <f>+AK95+AN95+AO95+AR95+AS95+AV95+AW95+AZ95+BA95+BD95</f>
        <v>0</v>
      </c>
      <c r="BF95" s="30" t="s">
        <v>97</v>
      </c>
      <c r="BG95" s="31"/>
      <c r="BH95" s="4">
        <f>+AN95+AO95+AR95+AS95+AV95+AW95+AZ95+BA95+BD95+BG95</f>
        <v>0</v>
      </c>
      <c r="BI95" s="30" t="s">
        <v>97</v>
      </c>
      <c r="BJ95" s="31"/>
      <c r="BK95" s="4">
        <f>+AR95+AS95+AV95+AW95+AZ95+BA95+BD95+BG95+BJ95</f>
        <v>0</v>
      </c>
      <c r="BL95" s="30" t="s">
        <v>97</v>
      </c>
      <c r="BM95" s="31"/>
      <c r="BN95" s="31"/>
      <c r="BO95" s="4">
        <f>+AV95+AW95+AZ95+BA95+BD95+BG95+BJ95+BM95+BN95</f>
        <v>0</v>
      </c>
      <c r="BP95" s="30" t="s">
        <v>97</v>
      </c>
      <c r="BQ95" s="31"/>
      <c r="BR95" s="4">
        <f>+AZ95+BA95+BD95+BG95+BJ95+BM95+BN95+BQ95</f>
        <v>0</v>
      </c>
      <c r="BS95" s="30" t="s">
        <v>97</v>
      </c>
      <c r="BT95" s="31"/>
      <c r="BU95" s="4">
        <f>+BT95+BQ95+BN95+BM95+BJ95+BG95+BD95</f>
        <v>0</v>
      </c>
      <c r="BV95" s="30" t="s">
        <v>97</v>
      </c>
      <c r="BW95" s="31"/>
      <c r="BX95" s="4">
        <f>+BT95+BQ95+BN95+BM95+BJ95+BG95+BW95</f>
        <v>0</v>
      </c>
      <c r="BY95" s="30" t="s">
        <v>97</v>
      </c>
      <c r="BZ95" s="31"/>
      <c r="CA95" s="31"/>
      <c r="CB95" s="4">
        <f>+BJ95+BM95+BN95+BQ95+BT95+BW95+BZ95+CA95</f>
        <v>0</v>
      </c>
      <c r="CC95" s="30" t="s">
        <v>97</v>
      </c>
      <c r="CD95" s="31"/>
      <c r="CE95" s="4">
        <f>+CD95+CA95+BZ95+BW95+BT95+BQ95+BN95+BM95</f>
        <v>0</v>
      </c>
      <c r="CF95" s="30" t="s">
        <v>97</v>
      </c>
      <c r="CG95" s="31"/>
      <c r="CH95" s="31"/>
      <c r="CI95" s="4">
        <f>+CG95+CD95+CA95+BZ95+BT95+BQ95+BW95+CH95</f>
        <v>0</v>
      </c>
      <c r="CJ95" s="30" t="s">
        <v>97</v>
      </c>
      <c r="CK95" s="31"/>
      <c r="CL95" s="4">
        <f>+CH95+CG95+CD95+CA95+BZ95+BW95+BT95+CK95</f>
        <v>0</v>
      </c>
      <c r="CM95" s="30" t="s">
        <v>97</v>
      </c>
      <c r="CN95" s="31"/>
      <c r="CO95" s="31"/>
      <c r="CP95" s="4">
        <f>+CO95+CN95+CK95+CH95+CG95+CD95+CA95+BZ95+BW95</f>
        <v>0</v>
      </c>
      <c r="CQ95" s="30" t="s">
        <v>97</v>
      </c>
      <c r="CR95" s="31"/>
      <c r="CS95" s="4">
        <f>+CR95+CO95+CN95+CK95+CH95+CG95+CD95+CA95+BZ95</f>
        <v>0</v>
      </c>
      <c r="CT95" s="30" t="s">
        <v>97</v>
      </c>
      <c r="CU95" s="31"/>
      <c r="CV95" s="4">
        <f>+CU95+CR95+CO95+CN95+CK95+CH95+CG95+CD95</f>
        <v>0</v>
      </c>
      <c r="CW95" s="30" t="s">
        <v>97</v>
      </c>
      <c r="CX95" s="31"/>
      <c r="CY95" s="4">
        <f>+CX95+CU95+CR95+CO95+CN95+CK95+CH95+CG95</f>
        <v>0</v>
      </c>
      <c r="CZ95" s="30" t="s">
        <v>97</v>
      </c>
      <c r="DA95" s="31"/>
      <c r="DB95" s="31"/>
      <c r="DC95" s="4">
        <f>+DB95+DA95+CX95+CU95+CR95+CO95+CN95+CK95</f>
        <v>0</v>
      </c>
      <c r="DD95" s="30" t="s">
        <v>97</v>
      </c>
      <c r="DE95" s="31"/>
      <c r="DF95" s="4">
        <f>+DE95+DB95+DA95+CX95+CU95+CR95+CO95+CN95</f>
        <v>0</v>
      </c>
      <c r="DG95" s="30" t="s">
        <v>97</v>
      </c>
      <c r="DH95" s="31"/>
      <c r="DI95" s="31"/>
      <c r="DJ95" s="4">
        <f>+DI95+DH95+DE95+DB95+DA95+CX95+CU95+CR95</f>
        <v>0</v>
      </c>
      <c r="DK95" s="30" t="s">
        <v>97</v>
      </c>
      <c r="DL95" s="31"/>
      <c r="DM95" s="31"/>
      <c r="DN95" s="4">
        <f>+DM95+DL95+DI95+DH95+DE95+DB95+DA95+CX95+CU95</f>
        <v>0</v>
      </c>
      <c r="DO95" s="30" t="s">
        <v>97</v>
      </c>
      <c r="DP95" s="31"/>
      <c r="DQ95" s="4">
        <f>+DP95+DM95+DL95+DI95+DH95+DE95+DB95+DA95+CX95</f>
        <v>0</v>
      </c>
      <c r="DR95" s="30" t="s">
        <v>97</v>
      </c>
      <c r="DS95" s="31"/>
      <c r="DT95" s="4">
        <f>+DS95+DP95+DM95+DL95+DI95+DH95+DE95+DB95+DA95</f>
        <v>0</v>
      </c>
      <c r="DU95" s="30" t="s">
        <v>97</v>
      </c>
      <c r="DV95" s="31"/>
      <c r="DW95" s="4">
        <f>+DV95+DS95+DP95+DM95+DL95+DI95+DH95+DE95</f>
        <v>0</v>
      </c>
      <c r="DX95" s="30" t="s">
        <v>97</v>
      </c>
      <c r="DY95" s="31"/>
      <c r="DZ95" s="4">
        <f>+DY95+DV95+DS95+DP95+DM95+DL95+DI95+DH95</f>
        <v>0</v>
      </c>
      <c r="EA95" s="30" t="s">
        <v>97</v>
      </c>
    </row>
    <row r="96" spans="1:131" ht="15">
      <c r="A96" s="61">
        <v>45</v>
      </c>
      <c r="B96" s="63">
        <v>59</v>
      </c>
      <c r="C96" s="17" t="s">
        <v>47</v>
      </c>
      <c r="D96" s="11"/>
      <c r="E96" s="12"/>
      <c r="F96" s="11"/>
      <c r="G96" s="12"/>
      <c r="H96" s="11"/>
      <c r="I96" s="12"/>
      <c r="J96" s="11"/>
      <c r="K96" s="12"/>
      <c r="L96" s="11"/>
      <c r="M96" s="12"/>
      <c r="N96" s="6">
        <f>SUM(M96,K96,I96,G96,E96)</f>
        <v>0</v>
      </c>
      <c r="O96" s="6" t="s">
        <v>97</v>
      </c>
      <c r="P96" s="11" t="s">
        <v>83</v>
      </c>
      <c r="Q96" s="13">
        <v>50</v>
      </c>
      <c r="R96" s="14">
        <f>SUM(Q96,M96,K96,I96,G96,E96)</f>
        <v>50</v>
      </c>
      <c r="S96" s="24">
        <v>47</v>
      </c>
      <c r="T96" s="11"/>
      <c r="U96" s="12"/>
      <c r="V96" s="15">
        <f>SUM(U96,Q96,M96,K96,I96,G96)</f>
        <v>50</v>
      </c>
      <c r="W96" s="20">
        <v>45</v>
      </c>
      <c r="X96" s="11"/>
      <c r="Y96" s="12"/>
      <c r="Z96" s="16">
        <f>SUM(Y96,U96,Q96,M96,K96,I96)</f>
        <v>50</v>
      </c>
      <c r="AA96" s="22">
        <v>48</v>
      </c>
      <c r="AB96" s="11"/>
      <c r="AC96" s="12"/>
      <c r="AD96" s="4">
        <f>MAX(AC96,Y96,U96,Q96,M96,K96)</f>
        <v>50</v>
      </c>
      <c r="AE96" s="6">
        <v>45</v>
      </c>
      <c r="AF96" s="11"/>
      <c r="AG96" s="12"/>
      <c r="AH96" s="12"/>
      <c r="AI96" s="4">
        <f>+AH96+AG96+AC96+Y96+U96+Q96+M96</f>
        <v>50</v>
      </c>
      <c r="AJ96" s="6">
        <v>46</v>
      </c>
      <c r="AK96" s="12"/>
      <c r="AL96" s="4">
        <f>+Q96+U96+Y96+AC96+AG96+AH96+AK96</f>
        <v>50</v>
      </c>
      <c r="AM96" s="30">
        <v>46</v>
      </c>
      <c r="AN96" s="31"/>
      <c r="AO96" s="31"/>
      <c r="AP96" s="4">
        <f>+U96+Y96+AC96+AG96+AH96+AK96+AN96+AO96</f>
        <v>0</v>
      </c>
      <c r="AQ96" s="6" t="s">
        <v>97</v>
      </c>
      <c r="AR96" s="31"/>
      <c r="AS96" s="31"/>
      <c r="AT96" s="4">
        <f>+Y96+AC96+AG96+AH96+AK96+AN96+AO96+AR96+AS96</f>
        <v>0</v>
      </c>
      <c r="AU96" s="6" t="s">
        <v>97</v>
      </c>
      <c r="AV96" s="31"/>
      <c r="AW96" s="31"/>
      <c r="AX96" s="4">
        <f>+AC96+AG96+AH96+AK96+AN96+AO96+AR96+AS96+AV96+AW96</f>
        <v>0</v>
      </c>
      <c r="AY96" s="6" t="s">
        <v>97</v>
      </c>
      <c r="AZ96" s="31"/>
      <c r="BA96" s="31"/>
      <c r="BB96" s="4">
        <f>+AG96+AH96+AK96+AN96+AO96+AR96+AS96+AV96+AW96+AZ96+BA96</f>
        <v>0</v>
      </c>
      <c r="BC96" s="6" t="s">
        <v>97</v>
      </c>
      <c r="BD96" s="31"/>
      <c r="BE96" s="4">
        <f>+AK96+AN96+AO96+AR96+AS96+AV96+AW96+AZ96+BA96+BD96</f>
        <v>0</v>
      </c>
      <c r="BF96" s="30" t="s">
        <v>97</v>
      </c>
      <c r="BG96" s="31"/>
      <c r="BH96" s="4">
        <f>+AN96+AO96+AR96+AS96+AV96+AW96+AZ96+BA96+BD96+BG96</f>
        <v>0</v>
      </c>
      <c r="BI96" s="30" t="s">
        <v>97</v>
      </c>
      <c r="BJ96" s="31"/>
      <c r="BK96" s="4">
        <f>+AR96+AS96+AV96+AW96+AZ96+BA96+BD96+BG96+BJ96</f>
        <v>0</v>
      </c>
      <c r="BL96" s="30" t="s">
        <v>97</v>
      </c>
      <c r="BM96" s="31"/>
      <c r="BN96" s="31"/>
      <c r="BO96" s="4">
        <f>+AV96+AW96+AZ96+BA96+BD96+BG96+BJ96+BM96+BN96</f>
        <v>0</v>
      </c>
      <c r="BP96" s="30" t="s">
        <v>97</v>
      </c>
      <c r="BQ96" s="31"/>
      <c r="BR96" s="4">
        <f>+AZ96+BA96+BD96+BG96+BJ96+BM96+BN96+BQ96</f>
        <v>0</v>
      </c>
      <c r="BS96" s="30" t="s">
        <v>97</v>
      </c>
      <c r="BT96" s="31"/>
      <c r="BU96" s="4">
        <f>+BT96+BQ96+BN96+BM96+BJ96+BG96+BD96</f>
        <v>0</v>
      </c>
      <c r="BV96" s="30" t="s">
        <v>97</v>
      </c>
      <c r="BW96" s="31"/>
      <c r="BX96" s="4">
        <f>+BT96+BQ96+BN96+BM96+BJ96+BG96+BW96</f>
        <v>0</v>
      </c>
      <c r="BY96" s="30" t="s">
        <v>97</v>
      </c>
      <c r="BZ96" s="31"/>
      <c r="CA96" s="31"/>
      <c r="CB96" s="4">
        <f>+BJ96+BM96+BN96+BQ96+BT96+BW96+BZ96+CA96</f>
        <v>0</v>
      </c>
      <c r="CC96" s="30" t="s">
        <v>97</v>
      </c>
      <c r="CD96" s="31"/>
      <c r="CE96" s="4">
        <f>+CD96+CA96+BZ96+BW96+BT96+BQ96+BN96+BM96</f>
        <v>0</v>
      </c>
      <c r="CF96" s="30" t="s">
        <v>97</v>
      </c>
      <c r="CG96" s="31"/>
      <c r="CH96" s="31"/>
      <c r="CI96" s="4">
        <f>+CG96+CD96+CA96+BZ96+BT96+BQ96+BW96+CH96</f>
        <v>0</v>
      </c>
      <c r="CJ96" s="30" t="s">
        <v>97</v>
      </c>
      <c r="CK96" s="31"/>
      <c r="CL96" s="4">
        <f>+CH96+CG96+CD96+CA96+BZ96+BW96+BT96+CK96</f>
        <v>0</v>
      </c>
      <c r="CM96" s="30" t="s">
        <v>97</v>
      </c>
      <c r="CN96" s="31"/>
      <c r="CO96" s="31"/>
      <c r="CP96" s="4">
        <f>+CO96+CN96+CK96+CH96+CG96+CD96+CA96+BZ96+BW96</f>
        <v>0</v>
      </c>
      <c r="CQ96" s="30" t="s">
        <v>97</v>
      </c>
      <c r="CR96" s="31"/>
      <c r="CS96" s="4">
        <f>+CR96+CO96+CN96+CK96+CH96+CG96+CD96+CA96+BZ96</f>
        <v>0</v>
      </c>
      <c r="CT96" s="30" t="s">
        <v>97</v>
      </c>
      <c r="CU96" s="31"/>
      <c r="CV96" s="4">
        <f>+CU96+CR96+CO96+CN96+CK96+CH96+CG96+CD96</f>
        <v>0</v>
      </c>
      <c r="CW96" s="30" t="s">
        <v>97</v>
      </c>
      <c r="CX96" s="31"/>
      <c r="CY96" s="4">
        <f>+CX96+CU96+CR96+CO96+CN96+CK96+CH96+CG96</f>
        <v>0</v>
      </c>
      <c r="CZ96" s="30" t="s">
        <v>97</v>
      </c>
      <c r="DA96" s="31"/>
      <c r="DB96" s="31"/>
      <c r="DC96" s="4">
        <f>+DB96+DA96+CX96+CU96+CR96+CO96+CN96+CK96</f>
        <v>0</v>
      </c>
      <c r="DD96" s="30" t="s">
        <v>97</v>
      </c>
      <c r="DE96" s="31"/>
      <c r="DF96" s="4">
        <f>+DE96+DB96+DA96+CX96+CU96+CR96+CO96+CN96</f>
        <v>0</v>
      </c>
      <c r="DG96" s="30" t="s">
        <v>97</v>
      </c>
      <c r="DH96" s="31"/>
      <c r="DI96" s="31"/>
      <c r="DJ96" s="4">
        <f>+DI96+DH96+DE96+DB96+DA96+CX96+CU96+CR96</f>
        <v>0</v>
      </c>
      <c r="DK96" s="30" t="s">
        <v>97</v>
      </c>
      <c r="DL96" s="31"/>
      <c r="DM96" s="31"/>
      <c r="DN96" s="4">
        <f>+DM96+DL96+DI96+DH96+DE96+DB96+DA96+CX96+CU96</f>
        <v>0</v>
      </c>
      <c r="DO96" s="30" t="s">
        <v>97</v>
      </c>
      <c r="DP96" s="31"/>
      <c r="DQ96" s="4">
        <f>+DP96+DM96+DL96+DI96+DH96+DE96+DB96+DA96+CX96</f>
        <v>0</v>
      </c>
      <c r="DR96" s="30" t="s">
        <v>97</v>
      </c>
      <c r="DS96" s="31"/>
      <c r="DT96" s="4">
        <f>+DS96+DP96+DM96+DL96+DI96+DH96+DE96+DB96+DA96</f>
        <v>0</v>
      </c>
      <c r="DU96" s="30" t="s">
        <v>97</v>
      </c>
      <c r="DV96" s="31"/>
      <c r="DW96" s="4">
        <f>+DV96+DS96+DP96+DM96+DL96+DI96+DH96+DE96</f>
        <v>0</v>
      </c>
      <c r="DX96" s="30" t="s">
        <v>97</v>
      </c>
      <c r="DY96" s="31"/>
      <c r="DZ96" s="4">
        <f>+DY96+DV96+DS96+DP96+DM96+DL96+DI96+DH96</f>
        <v>0</v>
      </c>
      <c r="EA96" s="30" t="s">
        <v>97</v>
      </c>
    </row>
    <row r="97" spans="1:131" ht="15">
      <c r="A97" s="61">
        <v>34</v>
      </c>
      <c r="B97" s="63">
        <v>52</v>
      </c>
      <c r="C97" s="17" t="s">
        <v>42</v>
      </c>
      <c r="D97" s="11"/>
      <c r="E97" s="12"/>
      <c r="F97" s="11"/>
      <c r="G97" s="12"/>
      <c r="H97" s="11"/>
      <c r="I97" s="12"/>
      <c r="J97" s="11"/>
      <c r="K97" s="12"/>
      <c r="L97" s="11" t="s">
        <v>60</v>
      </c>
      <c r="M97" s="13">
        <v>200</v>
      </c>
      <c r="N97" s="6">
        <f>SUM(M97,K97,I97,G97,E97)</f>
        <v>200</v>
      </c>
      <c r="O97" s="6">
        <v>34</v>
      </c>
      <c r="P97" s="11"/>
      <c r="Q97" s="12"/>
      <c r="R97" s="14">
        <f>SUM(Q97,M97,K97,I97,G97,E97)</f>
        <v>200</v>
      </c>
      <c r="S97" s="24">
        <v>39</v>
      </c>
      <c r="T97" s="11"/>
      <c r="U97" s="12"/>
      <c r="V97" s="15">
        <f>SUM(U97,Q97,M97,K97,I97,G97)</f>
        <v>200</v>
      </c>
      <c r="W97" s="20">
        <v>36</v>
      </c>
      <c r="X97" s="11"/>
      <c r="Y97" s="12"/>
      <c r="Z97" s="16">
        <f>SUM(Y97,U97,Q97,M97,K97,I97)</f>
        <v>200</v>
      </c>
      <c r="AA97" s="22">
        <v>39</v>
      </c>
      <c r="AB97" s="11"/>
      <c r="AC97" s="12"/>
      <c r="AD97" s="4">
        <f>SUM(AC97,Y97,U97,Q97,M97,K97)</f>
        <v>200</v>
      </c>
      <c r="AE97" s="6">
        <v>34</v>
      </c>
      <c r="AF97" s="11"/>
      <c r="AG97" s="12"/>
      <c r="AH97" s="12"/>
      <c r="AI97" s="4">
        <f>+AH97+AG97+AC97+Y97+U97+Q97+M97</f>
        <v>200</v>
      </c>
      <c r="AJ97" s="6">
        <v>40</v>
      </c>
      <c r="AK97" s="12"/>
      <c r="AL97" s="4">
        <f>+Q97+U97+Y97+AC97+AG97+AH97+AK97</f>
        <v>0</v>
      </c>
      <c r="AM97" s="30" t="s">
        <v>97</v>
      </c>
      <c r="AN97" s="31"/>
      <c r="AO97" s="31"/>
      <c r="AP97" s="4">
        <f>+U97+Y97+AC97+AG97+AH97+AK97+AN97+AO97</f>
        <v>0</v>
      </c>
      <c r="AQ97" s="6" t="s">
        <v>97</v>
      </c>
      <c r="AR97" s="31"/>
      <c r="AS97" s="31"/>
      <c r="AT97" s="4">
        <f>+Y97+AC97+AG97+AH97+AK97+AN97+AO97+AR97+AS97</f>
        <v>0</v>
      </c>
      <c r="AU97" s="6" t="s">
        <v>97</v>
      </c>
      <c r="AV97" s="31"/>
      <c r="AW97" s="31"/>
      <c r="AX97" s="4">
        <f>+AC97+AG97+AH97+AK97+AN97+AO97+AR97+AS97+AV97+AW97</f>
        <v>0</v>
      </c>
      <c r="AY97" s="6" t="s">
        <v>97</v>
      </c>
      <c r="AZ97" s="31"/>
      <c r="BA97" s="31"/>
      <c r="BB97" s="4">
        <f>+AG97+AH97+AK97+AN97+AO97+AR97+AS97+AV97+AW97+AZ97+BA97</f>
        <v>0</v>
      </c>
      <c r="BC97" s="6" t="s">
        <v>97</v>
      </c>
      <c r="BD97" s="31"/>
      <c r="BE97" s="4">
        <f>+AK97+AN97+AO97+AR97+AS97+AV97+AW97+AZ97+BA97+BD97</f>
        <v>0</v>
      </c>
      <c r="BF97" s="30" t="s">
        <v>97</v>
      </c>
      <c r="BG97" s="31"/>
      <c r="BH97" s="4">
        <f>+AN97+AO97+AR97+AS97+AV97+AW97+AZ97+BA97+BD97+BG97</f>
        <v>0</v>
      </c>
      <c r="BI97" s="30" t="s">
        <v>97</v>
      </c>
      <c r="BJ97" s="31"/>
      <c r="BK97" s="4">
        <f>+AR97+AS97+AV97+AW97+AZ97+BA97+BD97+BG97+BJ97</f>
        <v>0</v>
      </c>
      <c r="BL97" s="30" t="s">
        <v>97</v>
      </c>
      <c r="BM97" s="31"/>
      <c r="BN97" s="31"/>
      <c r="BO97" s="4">
        <f>+AV97+AW97+AZ97+BA97+BD97+BG97+BJ97+BM97+BN97</f>
        <v>0</v>
      </c>
      <c r="BP97" s="30" t="s">
        <v>97</v>
      </c>
      <c r="BQ97" s="31"/>
      <c r="BR97" s="4">
        <f>+AZ97+BA97+BD97+BG97+BJ97+BM97+BN97+BQ97</f>
        <v>0</v>
      </c>
      <c r="BS97" s="30" t="s">
        <v>97</v>
      </c>
      <c r="BT97" s="31"/>
      <c r="BU97" s="4">
        <f>+BT97+BQ97+BN97+BM97+BJ97+BG97+BD97</f>
        <v>0</v>
      </c>
      <c r="BV97" s="30" t="s">
        <v>97</v>
      </c>
      <c r="BW97" s="31"/>
      <c r="BX97" s="4">
        <f>+BT97+BQ97+BN97+BM97+BJ97+BG97+BW97</f>
        <v>0</v>
      </c>
      <c r="BY97" s="30" t="s">
        <v>97</v>
      </c>
      <c r="BZ97" s="31"/>
      <c r="CA97" s="31"/>
      <c r="CB97" s="4">
        <f>+BJ97+BM97+BN97+BQ97+BT97+BW97+BZ97+CA97</f>
        <v>0</v>
      </c>
      <c r="CC97" s="30" t="s">
        <v>97</v>
      </c>
      <c r="CD97" s="31"/>
      <c r="CE97" s="4">
        <f>+CD97+CA97+BZ97+BW97+BT97+BQ97+BN97+BM97</f>
        <v>0</v>
      </c>
      <c r="CF97" s="30" t="s">
        <v>97</v>
      </c>
      <c r="CG97" s="31"/>
      <c r="CH97" s="31"/>
      <c r="CI97" s="4">
        <f>+CG97+CD97+CA97+BZ97+BT97+BQ97+BW97+CH97</f>
        <v>0</v>
      </c>
      <c r="CJ97" s="30" t="s">
        <v>97</v>
      </c>
      <c r="CK97" s="31"/>
      <c r="CL97" s="4">
        <f>+CH97+CG97+CD97+CA97+BZ97+BW97+BT97+CK97</f>
        <v>0</v>
      </c>
      <c r="CM97" s="30" t="s">
        <v>97</v>
      </c>
      <c r="CN97" s="31"/>
      <c r="CO97" s="31"/>
      <c r="CP97" s="4">
        <f>+CO97+CN97+CK97+CH97+CG97+CD97+CA97+BZ97+BW97</f>
        <v>0</v>
      </c>
      <c r="CQ97" s="30" t="s">
        <v>97</v>
      </c>
      <c r="CR97" s="31"/>
      <c r="CS97" s="4">
        <f>+CR97+CO97+CN97+CK97+CH97+CG97+CD97+CA97+BZ97</f>
        <v>0</v>
      </c>
      <c r="CT97" s="30" t="s">
        <v>97</v>
      </c>
      <c r="CU97" s="31"/>
      <c r="CV97" s="4">
        <f>+CU97+CR97+CO97+CN97+CK97+CH97+CG97+CD97</f>
        <v>0</v>
      </c>
      <c r="CW97" s="30" t="s">
        <v>97</v>
      </c>
      <c r="CX97" s="31"/>
      <c r="CY97" s="4">
        <f>+CX97+CU97+CR97+CO97+CN97+CK97+CH97+CG97</f>
        <v>0</v>
      </c>
      <c r="CZ97" s="30" t="s">
        <v>97</v>
      </c>
      <c r="DA97" s="31"/>
      <c r="DB97" s="31"/>
      <c r="DC97" s="4">
        <f>+DB97+DA97+CX97+CU97+CR97+CO97+CN97+CK97</f>
        <v>0</v>
      </c>
      <c r="DD97" s="30" t="s">
        <v>97</v>
      </c>
      <c r="DE97" s="31"/>
      <c r="DF97" s="4">
        <f>+DE97+DB97+DA97+CX97+CU97+CR97+CO97+CN97</f>
        <v>0</v>
      </c>
      <c r="DG97" s="30" t="s">
        <v>97</v>
      </c>
      <c r="DH97" s="31"/>
      <c r="DI97" s="31"/>
      <c r="DJ97" s="4">
        <f>+DI97+DH97+DE97+DB97+DA97+CX97+CU97+CR97</f>
        <v>0</v>
      </c>
      <c r="DK97" s="30" t="s">
        <v>97</v>
      </c>
      <c r="DL97" s="31"/>
      <c r="DM97" s="31"/>
      <c r="DN97" s="4">
        <f>+DM97+DL97+DI97+DH97+DE97+DB97+DA97+CX97+CU97</f>
        <v>0</v>
      </c>
      <c r="DO97" s="30" t="s">
        <v>97</v>
      </c>
      <c r="DP97" s="31"/>
      <c r="DQ97" s="4">
        <f>+DP97+DM97+DL97+DI97+DH97+DE97+DB97+DA97+CX97</f>
        <v>0</v>
      </c>
      <c r="DR97" s="30" t="s">
        <v>97</v>
      </c>
      <c r="DS97" s="31"/>
      <c r="DT97" s="4">
        <f>+DS97+DP97+DM97+DL97+DI97+DH97+DE97+DB97+DA97</f>
        <v>0</v>
      </c>
      <c r="DU97" s="30" t="s">
        <v>97</v>
      </c>
      <c r="DV97" s="31"/>
      <c r="DW97" s="4">
        <f>+DV97+DS97+DP97+DM97+DL97+DI97+DH97+DE97</f>
        <v>0</v>
      </c>
      <c r="DX97" s="30" t="s">
        <v>97</v>
      </c>
      <c r="DY97" s="31"/>
      <c r="DZ97" s="4">
        <f>+DY97+DV97+DS97+DP97+DM97+DL97+DI97+DH97</f>
        <v>0</v>
      </c>
      <c r="EA97" s="30" t="s">
        <v>97</v>
      </c>
    </row>
    <row r="98" spans="1:131" ht="15">
      <c r="A98" s="61">
        <v>32</v>
      </c>
      <c r="B98" s="63">
        <v>48</v>
      </c>
      <c r="C98" s="17" t="s">
        <v>39</v>
      </c>
      <c r="D98" s="11"/>
      <c r="E98" s="12"/>
      <c r="F98" s="11"/>
      <c r="G98" s="12"/>
      <c r="H98" s="11"/>
      <c r="I98" s="12"/>
      <c r="J98" s="11" t="s">
        <v>59</v>
      </c>
      <c r="K98" s="13">
        <v>270</v>
      </c>
      <c r="L98" s="11"/>
      <c r="M98" s="12"/>
      <c r="N98" s="6">
        <f>SUM(M98,K98,I98,G98,E98)</f>
        <v>270</v>
      </c>
      <c r="O98" s="6">
        <v>31</v>
      </c>
      <c r="P98" s="11"/>
      <c r="Q98" s="12"/>
      <c r="R98" s="14">
        <f>SUM(Q98,M98,K98,I98,G98,E98)</f>
        <v>270</v>
      </c>
      <c r="S98" s="24">
        <v>34</v>
      </c>
      <c r="T98" s="11"/>
      <c r="U98" s="12"/>
      <c r="V98" s="15">
        <f>SUM(U98,Q98,M98,K98,I98,G98)</f>
        <v>270</v>
      </c>
      <c r="W98" s="20">
        <v>34</v>
      </c>
      <c r="X98" s="11"/>
      <c r="Y98" s="12"/>
      <c r="Z98" s="16">
        <f>SUM(Y98,U98,Q98,M98,K98,I98)</f>
        <v>270</v>
      </c>
      <c r="AA98" s="22">
        <v>35</v>
      </c>
      <c r="AB98" s="11"/>
      <c r="AC98" s="12"/>
      <c r="AD98" s="4">
        <f>SUM(AC98,Y98,U98,Q98,M98,K98)</f>
        <v>270</v>
      </c>
      <c r="AE98" s="6">
        <v>32</v>
      </c>
      <c r="AF98" s="11"/>
      <c r="AG98" s="12"/>
      <c r="AH98" s="12"/>
      <c r="AI98" s="4">
        <f>+AH98+AG98+AC98+Y98+U98+Q98+M98</f>
        <v>0</v>
      </c>
      <c r="AJ98" s="6" t="s">
        <v>97</v>
      </c>
      <c r="AK98" s="12"/>
      <c r="AL98" s="4">
        <f>+Q98+U98+Y98+AC98+AG98+AH98+AK98</f>
        <v>0</v>
      </c>
      <c r="AM98" s="30" t="s">
        <v>97</v>
      </c>
      <c r="AN98" s="31"/>
      <c r="AO98" s="31"/>
      <c r="AP98" s="4">
        <f>+U98+Y98+AC98+AG98+AH98+AK98+AN98+AO98</f>
        <v>0</v>
      </c>
      <c r="AQ98" s="6" t="s">
        <v>97</v>
      </c>
      <c r="AR98" s="31"/>
      <c r="AS98" s="31"/>
      <c r="AT98" s="4">
        <f>+Y98+AC98+AG98+AH98+AK98+AN98+AO98+AR98+AS98</f>
        <v>0</v>
      </c>
      <c r="AU98" s="6" t="s">
        <v>97</v>
      </c>
      <c r="AV98" s="31"/>
      <c r="AW98" s="31"/>
      <c r="AX98" s="4">
        <f>+AC98+AG98+AH98+AK98+AN98+AO98+AR98+AS98+AV98+AW98</f>
        <v>0</v>
      </c>
      <c r="AY98" s="6" t="s">
        <v>97</v>
      </c>
      <c r="AZ98" s="31"/>
      <c r="BA98" s="31"/>
      <c r="BB98" s="4">
        <f>+AG98+AH98+AK98+AN98+AO98+AR98+AS98+AV98+AW98+AZ98+BA98</f>
        <v>0</v>
      </c>
      <c r="BC98" s="6" t="s">
        <v>97</v>
      </c>
      <c r="BD98" s="31"/>
      <c r="BE98" s="4">
        <f>+AK98+AN98+AO98+AR98+AS98+AV98+AW98+AZ98+BA98+BD98</f>
        <v>0</v>
      </c>
      <c r="BF98" s="30" t="s">
        <v>97</v>
      </c>
      <c r="BG98" s="31"/>
      <c r="BH98" s="4">
        <f>+AN98+AO98+AR98+AS98+AV98+AW98+AZ98+BA98+BD98+BG98</f>
        <v>0</v>
      </c>
      <c r="BI98" s="30" t="s">
        <v>97</v>
      </c>
      <c r="BJ98" s="31"/>
      <c r="BK98" s="4">
        <f>+AR98+AS98+AV98+AW98+AZ98+BA98+BD98+BG98+BJ98</f>
        <v>0</v>
      </c>
      <c r="BL98" s="30" t="s">
        <v>97</v>
      </c>
      <c r="BM98" s="31"/>
      <c r="BN98" s="31"/>
      <c r="BO98" s="4">
        <f>+AV98+AW98+AZ98+BA98+BD98+BG98+BJ98+BM98+BN98</f>
        <v>0</v>
      </c>
      <c r="BP98" s="30" t="s">
        <v>97</v>
      </c>
      <c r="BQ98" s="31"/>
      <c r="BR98" s="4">
        <f>+AZ98+BA98+BD98+BG98+BJ98+BM98+BN98+BQ98</f>
        <v>0</v>
      </c>
      <c r="BS98" s="30" t="s">
        <v>97</v>
      </c>
      <c r="BT98" s="31"/>
      <c r="BU98" s="4">
        <f>+BT98+BQ98+BN98+BM98+BJ98+BG98+BD98</f>
        <v>0</v>
      </c>
      <c r="BV98" s="30" t="s">
        <v>97</v>
      </c>
      <c r="BW98" s="31"/>
      <c r="BX98" s="4">
        <f>+BT98+BQ98+BN98+BM98+BJ98+BG98+BW98</f>
        <v>0</v>
      </c>
      <c r="BY98" s="30" t="s">
        <v>97</v>
      </c>
      <c r="BZ98" s="31"/>
      <c r="CA98" s="31"/>
      <c r="CB98" s="4">
        <f>+BJ98+BM98+BN98+BQ98+BT98+BW98+BZ98+CA98</f>
        <v>0</v>
      </c>
      <c r="CC98" s="30" t="s">
        <v>97</v>
      </c>
      <c r="CD98" s="31"/>
      <c r="CE98" s="4">
        <f>+CD98+CA98+BZ98+BW98+BT98+BQ98+BN98+BM98</f>
        <v>0</v>
      </c>
      <c r="CF98" s="30" t="s">
        <v>97</v>
      </c>
      <c r="CG98" s="31"/>
      <c r="CH98" s="31"/>
      <c r="CI98" s="4">
        <f>+CG98+CD98+CA98+BZ98+BT98+BQ98+BW98+CH98</f>
        <v>0</v>
      </c>
      <c r="CJ98" s="30" t="s">
        <v>97</v>
      </c>
      <c r="CK98" s="31"/>
      <c r="CL98" s="4">
        <f>+CH98+CG98+CD98+CA98+BZ98+BW98+BT98+CK98</f>
        <v>0</v>
      </c>
      <c r="CM98" s="30" t="s">
        <v>97</v>
      </c>
      <c r="CN98" s="31"/>
      <c r="CO98" s="31"/>
      <c r="CP98" s="4">
        <f>+CO98+CN98+CK98+CH98+CG98+CD98+CA98+BZ98+BW98</f>
        <v>0</v>
      </c>
      <c r="CQ98" s="30" t="s">
        <v>97</v>
      </c>
      <c r="CR98" s="31"/>
      <c r="CS98" s="4">
        <f>+CR98+CO98+CN98+CK98+CH98+CG98+CD98+CA98+BZ98</f>
        <v>0</v>
      </c>
      <c r="CT98" s="30" t="s">
        <v>97</v>
      </c>
      <c r="CU98" s="31"/>
      <c r="CV98" s="4">
        <f>+CU98+CR98+CO98+CN98+CK98+CH98+CG98+CD98</f>
        <v>0</v>
      </c>
      <c r="CW98" s="30" t="s">
        <v>97</v>
      </c>
      <c r="CX98" s="31"/>
      <c r="CY98" s="4">
        <f>+CX98+CU98+CR98+CO98+CN98+CK98+CH98+CG98</f>
        <v>0</v>
      </c>
      <c r="CZ98" s="30" t="s">
        <v>97</v>
      </c>
      <c r="DA98" s="31"/>
      <c r="DB98" s="31"/>
      <c r="DC98" s="4">
        <f>+DB98+DA98+CX98+CU98+CR98+CO98+CN98+CK98</f>
        <v>0</v>
      </c>
      <c r="DD98" s="30" t="s">
        <v>97</v>
      </c>
      <c r="DE98" s="31"/>
      <c r="DF98" s="4">
        <f>+DE98+DB98+DA98+CX98+CU98+CR98+CO98+CN98</f>
        <v>0</v>
      </c>
      <c r="DG98" s="30" t="s">
        <v>97</v>
      </c>
      <c r="DH98" s="31"/>
      <c r="DI98" s="31"/>
      <c r="DJ98" s="4">
        <f>+DI98+DH98+DE98+DB98+DA98+CX98+CU98+CR98</f>
        <v>0</v>
      </c>
      <c r="DK98" s="30" t="s">
        <v>97</v>
      </c>
      <c r="DL98" s="31"/>
      <c r="DM98" s="31"/>
      <c r="DN98" s="4">
        <f>+DM98+DL98+DI98+DH98+DE98+DB98+DA98+CX98+CU98</f>
        <v>0</v>
      </c>
      <c r="DO98" s="30" t="s">
        <v>97</v>
      </c>
      <c r="DP98" s="31"/>
      <c r="DQ98" s="4">
        <f>+DP98+DM98+DL98+DI98+DH98+DE98+DB98+DA98+CX98</f>
        <v>0</v>
      </c>
      <c r="DR98" s="30" t="s">
        <v>97</v>
      </c>
      <c r="DS98" s="31"/>
      <c r="DT98" s="4">
        <f>+DS98+DP98+DM98+DL98+DI98+DH98+DE98+DB98+DA98</f>
        <v>0</v>
      </c>
      <c r="DU98" s="30" t="s">
        <v>97</v>
      </c>
      <c r="DV98" s="31"/>
      <c r="DW98" s="4">
        <f>+DV98+DS98+DP98+DM98+DL98+DI98+DH98+DE98</f>
        <v>0</v>
      </c>
      <c r="DX98" s="30" t="s">
        <v>97</v>
      </c>
      <c r="DY98" s="31"/>
      <c r="DZ98" s="4">
        <f>+DY98+DV98+DS98+DP98+DM98+DL98+DI98+DH98</f>
        <v>0</v>
      </c>
      <c r="EA98" s="30" t="s">
        <v>97</v>
      </c>
    </row>
    <row r="99" spans="1:131" ht="15">
      <c r="A99" s="61">
        <v>38</v>
      </c>
      <c r="B99" s="63">
        <v>49</v>
      </c>
      <c r="C99" s="17" t="s">
        <v>40</v>
      </c>
      <c r="D99" s="11"/>
      <c r="E99" s="12"/>
      <c r="F99" s="11"/>
      <c r="G99" s="12"/>
      <c r="H99" s="11"/>
      <c r="I99" s="12"/>
      <c r="J99" s="11" t="s">
        <v>64</v>
      </c>
      <c r="K99" s="13">
        <v>150</v>
      </c>
      <c r="L99" s="11"/>
      <c r="M99" s="12"/>
      <c r="N99" s="6">
        <f>SUM(M99,K99,I99,G99,E99)</f>
        <v>150</v>
      </c>
      <c r="O99" s="6">
        <v>35</v>
      </c>
      <c r="P99" s="11"/>
      <c r="Q99" s="12"/>
      <c r="R99" s="14">
        <f>SUM(Q99,M99,K99,I99,G99,E99)</f>
        <v>150</v>
      </c>
      <c r="S99" s="24">
        <v>40</v>
      </c>
      <c r="T99" s="11"/>
      <c r="U99" s="12"/>
      <c r="V99" s="15">
        <f>SUM(U99,Q99,M99,K99,I99,G99)</f>
        <v>150</v>
      </c>
      <c r="W99" s="20">
        <v>39</v>
      </c>
      <c r="X99" s="11"/>
      <c r="Y99" s="12"/>
      <c r="Z99" s="16">
        <f>SUM(Y99,U99,Q99,M99,K99,I99)</f>
        <v>150</v>
      </c>
      <c r="AA99" s="22">
        <v>41</v>
      </c>
      <c r="AB99" s="11"/>
      <c r="AC99" s="12"/>
      <c r="AD99" s="4">
        <f>SUM(AC99,Y99,U99,Q99,M99,K99,Y99)</f>
        <v>150</v>
      </c>
      <c r="AE99" s="6">
        <v>38</v>
      </c>
      <c r="AF99" s="11"/>
      <c r="AG99" s="12"/>
      <c r="AH99" s="12"/>
      <c r="AI99" s="4">
        <f>+AH99+AG99+AC99+Y99+U99+Q99+M99</f>
        <v>0</v>
      </c>
      <c r="AJ99" s="6" t="s">
        <v>97</v>
      </c>
      <c r="AK99" s="12"/>
      <c r="AL99" s="4">
        <f>+Q99+U99+Y99+AC99+AG99+AH99+AK99</f>
        <v>0</v>
      </c>
      <c r="AM99" s="30" t="s">
        <v>97</v>
      </c>
      <c r="AN99" s="31"/>
      <c r="AO99" s="31"/>
      <c r="AP99" s="4">
        <f>+U99+Y99+AC99+AG99+AH99+AK99+AN99+AO99</f>
        <v>0</v>
      </c>
      <c r="AQ99" s="6" t="s">
        <v>97</v>
      </c>
      <c r="AR99" s="31"/>
      <c r="AS99" s="31"/>
      <c r="AT99" s="4">
        <f>+Y99+AC99+AG99+AH99+AK99+AN99+AO99+AR99+AS99</f>
        <v>0</v>
      </c>
      <c r="AU99" s="6" t="s">
        <v>97</v>
      </c>
      <c r="AV99" s="31"/>
      <c r="AW99" s="31"/>
      <c r="AX99" s="4">
        <f>+AC99+AG99+AH99+AK99+AN99+AO99+AR99+AS99+AV99+AW99</f>
        <v>0</v>
      </c>
      <c r="AY99" s="6" t="s">
        <v>97</v>
      </c>
      <c r="AZ99" s="31"/>
      <c r="BA99" s="31"/>
      <c r="BB99" s="4">
        <f>+AG99+AH99+AK99+AN99+AO99+AR99+AS99+AV99+AW99+AZ99+BA99</f>
        <v>0</v>
      </c>
      <c r="BC99" s="6" t="s">
        <v>97</v>
      </c>
      <c r="BD99" s="31"/>
      <c r="BE99" s="4">
        <f>+AK99+AN99+AO99+AR99+AS99+AV99+AW99+AZ99+BA99+BD99</f>
        <v>0</v>
      </c>
      <c r="BF99" s="30" t="s">
        <v>97</v>
      </c>
      <c r="BG99" s="31"/>
      <c r="BH99" s="4">
        <f>+AN99+AO99+AR99+AS99+AV99+AW99+AZ99+BA99+BD99+BG99</f>
        <v>0</v>
      </c>
      <c r="BI99" s="30" t="s">
        <v>97</v>
      </c>
      <c r="BJ99" s="31"/>
      <c r="BK99" s="4">
        <f>+AR99+AS99+AV99+AW99+AZ99+BA99+BD99+BG99+BJ99</f>
        <v>0</v>
      </c>
      <c r="BL99" s="30" t="s">
        <v>97</v>
      </c>
      <c r="BM99" s="31"/>
      <c r="BN99" s="31"/>
      <c r="BO99" s="4">
        <f>+AV99+AW99+AZ99+BA99+BD99+BG99+BJ99+BM99+BN99</f>
        <v>0</v>
      </c>
      <c r="BP99" s="30" t="s">
        <v>97</v>
      </c>
      <c r="BQ99" s="31"/>
      <c r="BR99" s="4">
        <f>+AZ99+BA99+BD99+BG99+BJ99+BM99+BN99+BQ99</f>
        <v>0</v>
      </c>
      <c r="BS99" s="30" t="s">
        <v>97</v>
      </c>
      <c r="BT99" s="31"/>
      <c r="BU99" s="4">
        <f>+BT99+BQ99+BN99+BM99+BJ99+BG99+BD99</f>
        <v>0</v>
      </c>
      <c r="BV99" s="30" t="s">
        <v>97</v>
      </c>
      <c r="BW99" s="31"/>
      <c r="BX99" s="4">
        <f>+BT99+BQ99+BN99+BM99+BJ99+BG99+BW99</f>
        <v>0</v>
      </c>
      <c r="BY99" s="30" t="s">
        <v>97</v>
      </c>
      <c r="BZ99" s="31"/>
      <c r="CA99" s="31"/>
      <c r="CB99" s="4">
        <f>+BJ99+BM99+BN99+BQ99+BT99+BW99+BZ99+CA99</f>
        <v>0</v>
      </c>
      <c r="CC99" s="30" t="s">
        <v>97</v>
      </c>
      <c r="CD99" s="31"/>
      <c r="CE99" s="4">
        <f>+CD99+CA99+BZ99+BW99+BT99+BQ99+BN99+BM99</f>
        <v>0</v>
      </c>
      <c r="CF99" s="30" t="s">
        <v>97</v>
      </c>
      <c r="CG99" s="31"/>
      <c r="CH99" s="31"/>
      <c r="CI99" s="4">
        <f>+CG99+CD99+CA99+BZ99+BT99+BQ99+BW99+CH99</f>
        <v>0</v>
      </c>
      <c r="CJ99" s="30" t="s">
        <v>97</v>
      </c>
      <c r="CK99" s="31"/>
      <c r="CL99" s="4">
        <f>+CH99+CG99+CD99+CA99+BZ99+BW99+BT99+CK99</f>
        <v>0</v>
      </c>
      <c r="CM99" s="30" t="s">
        <v>97</v>
      </c>
      <c r="CN99" s="31"/>
      <c r="CO99" s="31"/>
      <c r="CP99" s="4">
        <f>+CO99+CN99+CK99+CH99+CG99+CD99+CA99+BZ99+BW99</f>
        <v>0</v>
      </c>
      <c r="CQ99" s="30" t="s">
        <v>97</v>
      </c>
      <c r="CR99" s="31"/>
      <c r="CS99" s="4">
        <f>+CR99+CO99+CN99+CK99+CH99+CG99+CD99+CA99+BZ99</f>
        <v>0</v>
      </c>
      <c r="CT99" s="30" t="s">
        <v>97</v>
      </c>
      <c r="CU99" s="31"/>
      <c r="CV99" s="4">
        <f>+CU99+CR99+CO99+CN99+CK99+CH99+CG99+CD99</f>
        <v>0</v>
      </c>
      <c r="CW99" s="30" t="s">
        <v>97</v>
      </c>
      <c r="CX99" s="31"/>
      <c r="CY99" s="4">
        <f>+CX99+CU99+CR99+CO99+CN99+CK99+CH99+CG99</f>
        <v>0</v>
      </c>
      <c r="CZ99" s="30" t="s">
        <v>97</v>
      </c>
      <c r="DA99" s="31"/>
      <c r="DB99" s="31"/>
      <c r="DC99" s="4">
        <f>+DB99+DA99+CX99+CU99+CR99+CO99+CN99+CK99</f>
        <v>0</v>
      </c>
      <c r="DD99" s="30" t="s">
        <v>97</v>
      </c>
      <c r="DE99" s="31"/>
      <c r="DF99" s="4">
        <f>+DE99+DB99+DA99+CX99+CU99+CR99+CO99+CN99</f>
        <v>0</v>
      </c>
      <c r="DG99" s="30" t="s">
        <v>97</v>
      </c>
      <c r="DH99" s="31"/>
      <c r="DI99" s="31"/>
      <c r="DJ99" s="4">
        <f>+DI99+DH99+DE99+DB99+DA99+CX99+CU99+CR99</f>
        <v>0</v>
      </c>
      <c r="DK99" s="30" t="s">
        <v>97</v>
      </c>
      <c r="DL99" s="31"/>
      <c r="DM99" s="31"/>
      <c r="DN99" s="4">
        <f>+DM99+DL99+DI99+DH99+DE99+DB99+DA99+CX99+CU99</f>
        <v>0</v>
      </c>
      <c r="DO99" s="30" t="s">
        <v>97</v>
      </c>
      <c r="DP99" s="31"/>
      <c r="DQ99" s="4">
        <f>+DP99+DM99+DL99+DI99+DH99+DE99+DB99+DA99+CX99</f>
        <v>0</v>
      </c>
      <c r="DR99" s="30" t="s">
        <v>97</v>
      </c>
      <c r="DS99" s="31"/>
      <c r="DT99" s="4">
        <f>+DS99+DP99+DM99+DL99+DI99+DH99+DE99+DB99+DA99</f>
        <v>0</v>
      </c>
      <c r="DU99" s="30" t="s">
        <v>97</v>
      </c>
      <c r="DV99" s="31"/>
      <c r="DW99" s="4">
        <f>+DV99+DS99+DP99+DM99+DL99+DI99+DH99+DE99</f>
        <v>0</v>
      </c>
      <c r="DX99" s="30" t="s">
        <v>97</v>
      </c>
      <c r="DY99" s="31"/>
      <c r="DZ99" s="4">
        <f>+DY99+DV99+DS99+DP99+DM99+DL99+DI99+DH99</f>
        <v>0</v>
      </c>
      <c r="EA99" s="30" t="s">
        <v>97</v>
      </c>
    </row>
    <row r="100" spans="1:131" ht="15">
      <c r="A100" s="61">
        <v>40</v>
      </c>
      <c r="B100" s="63">
        <v>44</v>
      </c>
      <c r="C100" s="17" t="s">
        <v>35</v>
      </c>
      <c r="D100" s="11"/>
      <c r="E100" s="12"/>
      <c r="F100" s="11"/>
      <c r="G100" s="12"/>
      <c r="H100" s="11" t="s">
        <v>60</v>
      </c>
      <c r="I100" s="13">
        <v>200</v>
      </c>
      <c r="J100" s="11" t="s">
        <v>80</v>
      </c>
      <c r="K100" s="13">
        <v>110</v>
      </c>
      <c r="L100" s="11"/>
      <c r="M100" s="12"/>
      <c r="N100" s="6">
        <f>SUM(M100,K100,I100,G100,E100)</f>
        <v>310</v>
      </c>
      <c r="O100" s="6">
        <v>29</v>
      </c>
      <c r="P100" s="11"/>
      <c r="Q100" s="12"/>
      <c r="R100" s="14">
        <f>SUM(Q100,M100,K100,I100,G100,E100)</f>
        <v>310</v>
      </c>
      <c r="S100" s="24">
        <v>31</v>
      </c>
      <c r="T100" s="11"/>
      <c r="U100" s="12"/>
      <c r="V100" s="15">
        <f>SUM(U100,Q100,M100,K100,I100,G100)</f>
        <v>310</v>
      </c>
      <c r="W100" s="20">
        <v>33</v>
      </c>
      <c r="X100" s="11"/>
      <c r="Y100" s="12"/>
      <c r="Z100" s="16">
        <f>SUM(Y100,U100,Q100,M100,K100,I100)</f>
        <v>310</v>
      </c>
      <c r="AA100" s="22">
        <v>34</v>
      </c>
      <c r="AB100" s="11"/>
      <c r="AC100" s="12"/>
      <c r="AD100" s="4">
        <f>SUM(AC100,Y100,U100,Q100,M100,K100)</f>
        <v>110</v>
      </c>
      <c r="AE100" s="6">
        <v>40</v>
      </c>
      <c r="AF100" s="11"/>
      <c r="AG100" s="12"/>
      <c r="AH100" s="12"/>
      <c r="AI100" s="4">
        <f>+AH100+AG100+AC100+Y100+U100+Q100+M100</f>
        <v>0</v>
      </c>
      <c r="AJ100" s="6" t="s">
        <v>97</v>
      </c>
      <c r="AK100" s="12"/>
      <c r="AL100" s="4">
        <f>+Q100+U100+Y100+AC100+AG100+AH100+AK100</f>
        <v>0</v>
      </c>
      <c r="AM100" s="30" t="s">
        <v>97</v>
      </c>
      <c r="AN100" s="31"/>
      <c r="AO100" s="31"/>
      <c r="AP100" s="4">
        <f>+U100+Y100+AC100+AG100+AH100+AK100+AN100+AO100</f>
        <v>0</v>
      </c>
      <c r="AQ100" s="6" t="s">
        <v>97</v>
      </c>
      <c r="AR100" s="31"/>
      <c r="AS100" s="31"/>
      <c r="AT100" s="4">
        <f>+Y100+AC100+AG100+AH100+AK100+AN100+AO100+AR100+AS100</f>
        <v>0</v>
      </c>
      <c r="AU100" s="6" t="s">
        <v>97</v>
      </c>
      <c r="AV100" s="31"/>
      <c r="AW100" s="31"/>
      <c r="AX100" s="4">
        <f>+AC100+AG100+AH100+AK100+AN100+AO100+AR100+AS100+AV100+AW100</f>
        <v>0</v>
      </c>
      <c r="AY100" s="6" t="s">
        <v>97</v>
      </c>
      <c r="AZ100" s="31"/>
      <c r="BA100" s="31"/>
      <c r="BB100" s="4">
        <f>+AG100+AH100+AK100+AN100+AO100+AR100+AS100+AV100+AW100+AZ100+BA100</f>
        <v>0</v>
      </c>
      <c r="BC100" s="6" t="s">
        <v>97</v>
      </c>
      <c r="BD100" s="31"/>
      <c r="BE100" s="4">
        <f>+AK100+AN100+AO100+AR100+AS100+AV100+AW100+AZ100+BA100+BD100</f>
        <v>0</v>
      </c>
      <c r="BF100" s="30" t="s">
        <v>97</v>
      </c>
      <c r="BG100" s="31"/>
      <c r="BH100" s="4">
        <f>+AN100+AO100+AR100+AS100+AV100+AW100+AZ100+BA100+BD100+BG100</f>
        <v>0</v>
      </c>
      <c r="BI100" s="30" t="s">
        <v>97</v>
      </c>
      <c r="BJ100" s="31"/>
      <c r="BK100" s="4">
        <f>+AR100+AS100+AV100+AW100+AZ100+BA100+BD100+BG100+BJ100</f>
        <v>0</v>
      </c>
      <c r="BL100" s="30" t="s">
        <v>97</v>
      </c>
      <c r="BM100" s="31"/>
      <c r="BN100" s="31"/>
      <c r="BO100" s="4">
        <f>+AV100+AW100+AZ100+BA100+BD100+BG100+BJ100+BM100+BN100</f>
        <v>0</v>
      </c>
      <c r="BP100" s="30" t="s">
        <v>97</v>
      </c>
      <c r="BQ100" s="31"/>
      <c r="BR100" s="4">
        <f>+AZ100+BA100+BD100+BG100+BJ100+BM100+BN100+BQ100</f>
        <v>0</v>
      </c>
      <c r="BS100" s="30" t="s">
        <v>97</v>
      </c>
      <c r="BT100" s="31"/>
      <c r="BU100" s="4">
        <f>+BT100+BQ100+BN100+BM100+BJ100+BG100+BD100</f>
        <v>0</v>
      </c>
      <c r="BV100" s="30" t="s">
        <v>97</v>
      </c>
      <c r="BW100" s="31"/>
      <c r="BX100" s="4">
        <f>+BT100+BQ100+BN100+BM100+BJ100+BG100+BW100</f>
        <v>0</v>
      </c>
      <c r="BY100" s="30" t="s">
        <v>97</v>
      </c>
      <c r="BZ100" s="31"/>
      <c r="CA100" s="31"/>
      <c r="CB100" s="4">
        <f>+BJ100+BM100+BN100+BQ100+BT100+BW100+BZ100+CA100</f>
        <v>0</v>
      </c>
      <c r="CC100" s="30" t="s">
        <v>97</v>
      </c>
      <c r="CD100" s="31"/>
      <c r="CE100" s="4">
        <f>+CD100+CA100+BZ100+BW100+BT100+BQ100+BN100+BM100</f>
        <v>0</v>
      </c>
      <c r="CF100" s="30" t="s">
        <v>97</v>
      </c>
      <c r="CG100" s="31"/>
      <c r="CH100" s="31"/>
      <c r="CI100" s="4">
        <f>+CG100+CD100+CA100+BZ100+BT100+BQ100+BW100+CH100</f>
        <v>0</v>
      </c>
      <c r="CJ100" s="30" t="s">
        <v>97</v>
      </c>
      <c r="CK100" s="31"/>
      <c r="CL100" s="4">
        <f>+CH100+CG100+CD100+CA100+BZ100+BW100+BT100+CK100</f>
        <v>0</v>
      </c>
      <c r="CM100" s="30" t="s">
        <v>97</v>
      </c>
      <c r="CN100" s="31"/>
      <c r="CO100" s="31"/>
      <c r="CP100" s="4">
        <f>+CO100+CN100+CK100+CH100+CG100+CD100+CA100+BZ100+BW100</f>
        <v>0</v>
      </c>
      <c r="CQ100" s="30" t="s">
        <v>97</v>
      </c>
      <c r="CR100" s="31"/>
      <c r="CS100" s="4">
        <f>+CR100+CO100+CN100+CK100+CH100+CG100+CD100+CA100+BZ100</f>
        <v>0</v>
      </c>
      <c r="CT100" s="30" t="s">
        <v>97</v>
      </c>
      <c r="CU100" s="31"/>
      <c r="CV100" s="4">
        <f>+CU100+CR100+CO100+CN100+CK100+CH100+CG100+CD100</f>
        <v>0</v>
      </c>
      <c r="CW100" s="30" t="s">
        <v>97</v>
      </c>
      <c r="CX100" s="31"/>
      <c r="CY100" s="4">
        <f>+CX100+CU100+CR100+CO100+CN100+CK100+CH100+CG100</f>
        <v>0</v>
      </c>
      <c r="CZ100" s="30" t="s">
        <v>97</v>
      </c>
      <c r="DA100" s="31"/>
      <c r="DB100" s="31"/>
      <c r="DC100" s="4">
        <f>+DB100+DA100+CX100+CU100+CR100+CO100+CN100+CK100</f>
        <v>0</v>
      </c>
      <c r="DD100" s="30" t="s">
        <v>97</v>
      </c>
      <c r="DE100" s="31"/>
      <c r="DF100" s="4">
        <f>+DE100+DB100+DA100+CX100+CU100+CR100+CO100+CN100</f>
        <v>0</v>
      </c>
      <c r="DG100" s="30" t="s">
        <v>97</v>
      </c>
      <c r="DH100" s="31"/>
      <c r="DI100" s="31"/>
      <c r="DJ100" s="4">
        <f>+DI100+DH100+DE100+DB100+DA100+CX100+CU100+CR100</f>
        <v>0</v>
      </c>
      <c r="DK100" s="30" t="s">
        <v>97</v>
      </c>
      <c r="DL100" s="31"/>
      <c r="DM100" s="31"/>
      <c r="DN100" s="4">
        <f>+DM100+DL100+DI100+DH100+DE100+DB100+DA100+CX100+CU100</f>
        <v>0</v>
      </c>
      <c r="DO100" s="30" t="s">
        <v>97</v>
      </c>
      <c r="DP100" s="31"/>
      <c r="DQ100" s="4">
        <f>+DP100+DM100+DL100+DI100+DH100+DE100+DB100+DA100+CX100</f>
        <v>0</v>
      </c>
      <c r="DR100" s="30" t="s">
        <v>97</v>
      </c>
      <c r="DS100" s="31"/>
      <c r="DT100" s="4">
        <f>+DS100+DP100+DM100+DL100+DI100+DH100+DE100+DB100+DA100</f>
        <v>0</v>
      </c>
      <c r="DU100" s="30" t="s">
        <v>97</v>
      </c>
      <c r="DV100" s="31"/>
      <c r="DW100" s="4">
        <f>+DV100+DS100+DP100+DM100+DL100+DI100+DH100+DE100</f>
        <v>0</v>
      </c>
      <c r="DX100" s="30" t="s">
        <v>97</v>
      </c>
      <c r="DY100" s="31"/>
      <c r="DZ100" s="4">
        <f>+DY100+DV100+DS100+DP100+DM100+DL100+DI100+DH100</f>
        <v>0</v>
      </c>
      <c r="EA100" s="30" t="s">
        <v>97</v>
      </c>
    </row>
    <row r="101" spans="1:131" ht="15">
      <c r="A101" s="61">
        <v>51</v>
      </c>
      <c r="B101" s="63">
        <v>28</v>
      </c>
      <c r="C101" s="17" t="s">
        <v>22</v>
      </c>
      <c r="D101" s="11" t="s">
        <v>70</v>
      </c>
      <c r="E101" s="13">
        <v>730</v>
      </c>
      <c r="F101" s="11" t="s">
        <v>71</v>
      </c>
      <c r="G101" s="13">
        <v>800</v>
      </c>
      <c r="H101" s="11"/>
      <c r="I101" s="12"/>
      <c r="J101" s="11"/>
      <c r="K101" s="12"/>
      <c r="L101" s="11"/>
      <c r="M101" s="12"/>
      <c r="N101" s="6">
        <f>SUM(M101,K101,I101,G101,E101)</f>
        <v>1530</v>
      </c>
      <c r="O101" s="26">
        <v>13</v>
      </c>
      <c r="P101" s="11"/>
      <c r="Q101" s="12"/>
      <c r="R101" s="14">
        <f>SUM(Q101,M101,K101,I101,G101,E101)</f>
        <v>1530</v>
      </c>
      <c r="S101" s="23">
        <v>15</v>
      </c>
      <c r="T101" s="11"/>
      <c r="U101" s="12"/>
      <c r="V101" s="15">
        <f>SUM(U101,Q101,M101,K101,I101,G101)</f>
        <v>800</v>
      </c>
      <c r="W101" s="20">
        <v>24</v>
      </c>
      <c r="X101" s="11"/>
      <c r="Y101" s="12"/>
      <c r="Z101" s="16">
        <f>SUM(Y101,U101,Q101,M101,K101,I101)</f>
        <v>0</v>
      </c>
      <c r="AA101" s="22" t="s">
        <v>97</v>
      </c>
      <c r="AB101" s="11"/>
      <c r="AC101" s="12"/>
      <c r="AD101" s="4">
        <f>SUM(AC101,Y101,U101,Q101,M101,K101)</f>
        <v>0</v>
      </c>
      <c r="AE101" s="6" t="s">
        <v>97</v>
      </c>
      <c r="AF101" s="11"/>
      <c r="AG101" s="12"/>
      <c r="AH101" s="12"/>
      <c r="AI101" s="4">
        <f>+AH101+AG101+AC101+Y101+U101+Q101+M101</f>
        <v>0</v>
      </c>
      <c r="AJ101" s="6" t="s">
        <v>97</v>
      </c>
      <c r="AK101" s="12"/>
      <c r="AL101" s="4">
        <f>+Q101+U101+Y101+AC101+AG101+AH101+AK101</f>
        <v>0</v>
      </c>
      <c r="AM101" s="30" t="s">
        <v>97</v>
      </c>
      <c r="AN101" s="31"/>
      <c r="AO101" s="31"/>
      <c r="AP101" s="4">
        <f>+U101+Y101+AC101+AG101+AH101+AK101+AN101+AO101</f>
        <v>0</v>
      </c>
      <c r="AQ101" s="6" t="s">
        <v>97</v>
      </c>
      <c r="AR101" s="31"/>
      <c r="AS101" s="31"/>
      <c r="AT101" s="4">
        <f>+Y101+AC101+AG101+AH101+AK101+AN101+AO101+AR101+AS101</f>
        <v>0</v>
      </c>
      <c r="AU101" s="6" t="s">
        <v>97</v>
      </c>
      <c r="AV101" s="31"/>
      <c r="AW101" s="31"/>
      <c r="AX101" s="4">
        <f>+AC101+AG101+AH101+AK101+AN101+AO101+AR101+AS101+AV101+AW101</f>
        <v>0</v>
      </c>
      <c r="AY101" s="6" t="s">
        <v>97</v>
      </c>
      <c r="AZ101" s="31"/>
      <c r="BA101" s="31"/>
      <c r="BB101" s="4">
        <f>+AG101+AH101+AK101+AN101+AO101+AR101+AS101+AV101+AW101+AZ101+BA101</f>
        <v>0</v>
      </c>
      <c r="BC101" s="6" t="s">
        <v>97</v>
      </c>
      <c r="BD101" s="31"/>
      <c r="BE101" s="4">
        <f>+AK101+AN101+AO101+AR101+AS101+AV101+AW101+AZ101+BA101+BD101</f>
        <v>0</v>
      </c>
      <c r="BF101" s="30" t="s">
        <v>97</v>
      </c>
      <c r="BG101" s="31"/>
      <c r="BH101" s="4">
        <f>+AN101+AO101+AR101+AS101+AV101+AW101+AZ101+BA101+BD101+BG101</f>
        <v>0</v>
      </c>
      <c r="BI101" s="30" t="s">
        <v>97</v>
      </c>
      <c r="BJ101" s="31"/>
      <c r="BK101" s="4">
        <f>+AR101+AS101+AV101+AW101+AZ101+BA101+BD101+BG101+BJ101</f>
        <v>0</v>
      </c>
      <c r="BL101" s="30" t="s">
        <v>97</v>
      </c>
      <c r="BM101" s="31"/>
      <c r="BN101" s="31"/>
      <c r="BO101" s="4">
        <f>+AV101+AW101+AZ101+BA101+BD101+BG101+BJ101+BM101+BN101</f>
        <v>0</v>
      </c>
      <c r="BP101" s="30" t="s">
        <v>97</v>
      </c>
      <c r="BQ101" s="31"/>
      <c r="BR101" s="4">
        <f>+AZ101+BA101+BD101+BG101+BJ101+BM101+BN101+BQ101</f>
        <v>0</v>
      </c>
      <c r="BS101" s="30" t="s">
        <v>97</v>
      </c>
      <c r="BT101" s="31"/>
      <c r="BU101" s="4">
        <f>+BT101+BQ101+BN101+BM101+BJ101+BG101+BD101</f>
        <v>0</v>
      </c>
      <c r="BV101" s="30" t="s">
        <v>97</v>
      </c>
      <c r="BW101" s="31"/>
      <c r="BX101" s="4">
        <f>+BT101+BQ101+BN101+BM101+BJ101+BG101+BW101</f>
        <v>0</v>
      </c>
      <c r="BY101" s="30" t="s">
        <v>97</v>
      </c>
      <c r="BZ101" s="31"/>
      <c r="CA101" s="31"/>
      <c r="CB101" s="4">
        <f>+BJ101+BM101+BN101+BQ101+BT101+BW101+BZ101+CA101</f>
        <v>0</v>
      </c>
      <c r="CC101" s="30" t="s">
        <v>97</v>
      </c>
      <c r="CD101" s="31"/>
      <c r="CE101" s="4">
        <f>+CD101+CA101+BZ101+BW101+BT101+BQ101+BN101+BM101</f>
        <v>0</v>
      </c>
      <c r="CF101" s="30" t="s">
        <v>97</v>
      </c>
      <c r="CG101" s="31"/>
      <c r="CH101" s="31"/>
      <c r="CI101" s="4">
        <f>+CG101+CD101+CA101+BZ101+BT101+BQ101+BW101+CH101</f>
        <v>0</v>
      </c>
      <c r="CJ101" s="30" t="s">
        <v>97</v>
      </c>
      <c r="CK101" s="31"/>
      <c r="CL101" s="4">
        <f>+CH101+CG101+CD101+CA101+BZ101+BW101+BT101+CK101</f>
        <v>0</v>
      </c>
      <c r="CM101" s="30" t="s">
        <v>97</v>
      </c>
      <c r="CN101" s="31"/>
      <c r="CO101" s="31"/>
      <c r="CP101" s="4">
        <f>+CO101+CN101+CK101+CH101+CG101+CD101+CA101+BZ101+BW101</f>
        <v>0</v>
      </c>
      <c r="CQ101" s="30" t="s">
        <v>97</v>
      </c>
      <c r="CR101" s="31"/>
      <c r="CS101" s="4">
        <f>+CR101+CO101+CN101+CK101+CH101+CG101+CD101+CA101+BZ101</f>
        <v>0</v>
      </c>
      <c r="CT101" s="30" t="s">
        <v>97</v>
      </c>
      <c r="CU101" s="31"/>
      <c r="CV101" s="4">
        <f>+CU101+CR101+CO101+CN101+CK101+CH101+CG101+CD101</f>
        <v>0</v>
      </c>
      <c r="CW101" s="30" t="s">
        <v>97</v>
      </c>
      <c r="CX101" s="31"/>
      <c r="CY101" s="4">
        <f>+CX101+CU101+CR101+CO101+CN101+CK101+CH101+CG101</f>
        <v>0</v>
      </c>
      <c r="CZ101" s="30" t="s">
        <v>97</v>
      </c>
      <c r="DA101" s="31"/>
      <c r="DB101" s="31"/>
      <c r="DC101" s="4">
        <f>+DB101+DA101+CX101+CU101+CR101+CO101+CN101+CK101</f>
        <v>0</v>
      </c>
      <c r="DD101" s="30" t="s">
        <v>97</v>
      </c>
      <c r="DE101" s="31"/>
      <c r="DF101" s="4">
        <f>+DE101+DB101+DA101+CX101+CU101+CR101+CO101+CN101</f>
        <v>0</v>
      </c>
      <c r="DG101" s="30" t="s">
        <v>97</v>
      </c>
      <c r="DH101" s="31"/>
      <c r="DI101" s="31"/>
      <c r="DJ101" s="4">
        <f>+DI101+DH101+DE101+DB101+DA101+CX101+CU101+CR101</f>
        <v>0</v>
      </c>
      <c r="DK101" s="30" t="s">
        <v>97</v>
      </c>
      <c r="DL101" s="31"/>
      <c r="DM101" s="31"/>
      <c r="DN101" s="4">
        <f>+DM101+DL101+DI101+DH101+DE101+DB101+DA101+CX101+CU101</f>
        <v>0</v>
      </c>
      <c r="DO101" s="30" t="s">
        <v>97</v>
      </c>
      <c r="DP101" s="31"/>
      <c r="DQ101" s="4">
        <f>+DP101+DM101+DL101+DI101+DH101+DE101+DB101+DA101+CX101</f>
        <v>0</v>
      </c>
      <c r="DR101" s="30" t="s">
        <v>97</v>
      </c>
      <c r="DS101" s="31"/>
      <c r="DT101" s="4">
        <f>+DS101+DP101+DM101+DL101+DI101+DH101+DE101+DB101+DA101</f>
        <v>0</v>
      </c>
      <c r="DU101" s="30" t="s">
        <v>97</v>
      </c>
      <c r="DV101" s="31"/>
      <c r="DW101" s="4">
        <f>+DV101+DS101+DP101+DM101+DL101+DI101+DH101+DE101</f>
        <v>0</v>
      </c>
      <c r="DX101" s="30" t="s">
        <v>97</v>
      </c>
      <c r="DY101" s="31"/>
      <c r="DZ101" s="4">
        <f>+DY101+DV101+DS101+DP101+DM101+DL101+DI101+DH101</f>
        <v>0</v>
      </c>
      <c r="EA101" s="30" t="s">
        <v>97</v>
      </c>
    </row>
    <row r="102" spans="1:131" ht="15">
      <c r="A102" s="61">
        <v>52</v>
      </c>
      <c r="B102" s="63">
        <v>32</v>
      </c>
      <c r="C102" s="17" t="s">
        <v>24</v>
      </c>
      <c r="D102" s="11" t="s">
        <v>54</v>
      </c>
      <c r="E102" s="13">
        <v>500</v>
      </c>
      <c r="F102" s="11"/>
      <c r="G102" s="12"/>
      <c r="H102" s="11"/>
      <c r="I102" s="12"/>
      <c r="J102" s="11"/>
      <c r="K102" s="12"/>
      <c r="L102" s="11"/>
      <c r="M102" s="12"/>
      <c r="N102" s="6">
        <f>SUM(M102,K102,I102,G102,E102)</f>
        <v>500</v>
      </c>
      <c r="O102" s="6">
        <v>25</v>
      </c>
      <c r="P102" s="11"/>
      <c r="Q102" s="12"/>
      <c r="R102" s="14">
        <f>SUM(Q102,M102,K102,I102,G102,E102)</f>
        <v>500</v>
      </c>
      <c r="S102" s="24">
        <v>26</v>
      </c>
      <c r="T102" s="11"/>
      <c r="U102" s="12"/>
      <c r="V102" s="15">
        <f>SUM(U102,Q102,M102,K102,I102,G102)</f>
        <v>0</v>
      </c>
      <c r="W102" s="20" t="s">
        <v>97</v>
      </c>
      <c r="X102" s="11"/>
      <c r="Y102" s="12"/>
      <c r="Z102" s="16">
        <f>SUM(Y102,U102,Q102,M102,K102,I102)</f>
        <v>0</v>
      </c>
      <c r="AA102" s="22" t="s">
        <v>97</v>
      </c>
      <c r="AB102" s="11"/>
      <c r="AC102" s="12"/>
      <c r="AD102" s="4">
        <f>SUM(AC102,Y102,U102,Q102,M102,K102)</f>
        <v>0</v>
      </c>
      <c r="AE102" s="6" t="s">
        <v>97</v>
      </c>
      <c r="AF102" s="11"/>
      <c r="AG102" s="12"/>
      <c r="AH102" s="12"/>
      <c r="AI102" s="4">
        <f>+AH102+AG102+AC102+Y102+U102+Q102+M102</f>
        <v>0</v>
      </c>
      <c r="AJ102" s="6" t="s">
        <v>97</v>
      </c>
      <c r="AK102" s="12"/>
      <c r="AL102" s="4">
        <f>+Q102+U102+Y102+AC102+AG102+AH102+AK102</f>
        <v>0</v>
      </c>
      <c r="AM102" s="30" t="s">
        <v>97</v>
      </c>
      <c r="AN102" s="31"/>
      <c r="AO102" s="31"/>
      <c r="AP102" s="4">
        <f>+U102+Y102+AC102+AG102+AH102+AK102+AN102+AO102</f>
        <v>0</v>
      </c>
      <c r="AQ102" s="6" t="s">
        <v>97</v>
      </c>
      <c r="AR102" s="31"/>
      <c r="AS102" s="31"/>
      <c r="AT102" s="4">
        <f>+Y102+AC102+AG102+AH102+AK102+AN102+AO102+AR102+AS102</f>
        <v>0</v>
      </c>
      <c r="AU102" s="6" t="s">
        <v>97</v>
      </c>
      <c r="AV102" s="31"/>
      <c r="AW102" s="31"/>
      <c r="AX102" s="4">
        <f>+AC102+AG102+AH102+AK102+AN102+AO102+AR102+AS102+AV102+AW102</f>
        <v>0</v>
      </c>
      <c r="AY102" s="6" t="s">
        <v>97</v>
      </c>
      <c r="AZ102" s="31"/>
      <c r="BA102" s="31"/>
      <c r="BB102" s="4">
        <f>+AG102+AH102+AK102+AN102+AO102+AR102+AS102+AV102+AW102+AZ102+BA102</f>
        <v>0</v>
      </c>
      <c r="BC102" s="6" t="s">
        <v>97</v>
      </c>
      <c r="BD102" s="31"/>
      <c r="BE102" s="4">
        <f>+AK102+AN102+AO102+AR102+AS102+AV102+AW102+AZ102+BA102+BD102</f>
        <v>0</v>
      </c>
      <c r="BF102" s="30" t="s">
        <v>97</v>
      </c>
      <c r="BG102" s="31"/>
      <c r="BH102" s="4">
        <f>+AN102+AO102+AR102+AS102+AV102+AW102+AZ102+BA102+BD102+BG102</f>
        <v>0</v>
      </c>
      <c r="BI102" s="30" t="s">
        <v>97</v>
      </c>
      <c r="BJ102" s="31"/>
      <c r="BK102" s="4">
        <f>+AR102+AS102+AV102+AW102+AZ102+BA102+BD102+BG102+BJ102</f>
        <v>0</v>
      </c>
      <c r="BL102" s="30" t="s">
        <v>97</v>
      </c>
      <c r="BM102" s="31"/>
      <c r="BN102" s="31"/>
      <c r="BO102" s="4">
        <f>+AV102+AW102+AZ102+BA102+BD102+BG102+BJ102+BM102+BN102</f>
        <v>0</v>
      </c>
      <c r="BP102" s="30" t="s">
        <v>97</v>
      </c>
      <c r="BQ102" s="31"/>
      <c r="BR102" s="4">
        <f>+AZ102+BA102+BD102+BG102+BJ102+BM102+BN102+BQ102</f>
        <v>0</v>
      </c>
      <c r="BS102" s="30" t="s">
        <v>97</v>
      </c>
      <c r="BT102" s="31"/>
      <c r="BU102" s="4">
        <f>+BT102+BQ102+BN102+BM102+BJ102+BG102+BD102</f>
        <v>0</v>
      </c>
      <c r="BV102" s="30" t="s">
        <v>97</v>
      </c>
      <c r="BW102" s="31"/>
      <c r="BX102" s="4">
        <f>+BT102+BQ102+BN102+BM102+BJ102+BG102+BW102</f>
        <v>0</v>
      </c>
      <c r="BY102" s="30" t="s">
        <v>97</v>
      </c>
      <c r="BZ102" s="31"/>
      <c r="CA102" s="31"/>
      <c r="CB102" s="4">
        <f>+BJ102+BM102+BN102+BQ102+BT102+BW102+BZ102+CA102</f>
        <v>0</v>
      </c>
      <c r="CC102" s="30" t="s">
        <v>97</v>
      </c>
      <c r="CD102" s="31"/>
      <c r="CE102" s="4">
        <f>+CD102+CA102+BZ102+BW102+BT102+BQ102+BN102+BM102</f>
        <v>0</v>
      </c>
      <c r="CF102" s="30" t="s">
        <v>97</v>
      </c>
      <c r="CG102" s="31"/>
      <c r="CH102" s="31"/>
      <c r="CI102" s="4">
        <f>+CG102+CD102+CA102+BZ102+BT102+BQ102+BW102+CH102</f>
        <v>0</v>
      </c>
      <c r="CJ102" s="30" t="s">
        <v>97</v>
      </c>
      <c r="CK102" s="31"/>
      <c r="CL102" s="4">
        <f>+CH102+CG102+CD102+CA102+BZ102+BW102+BT102+CK102</f>
        <v>0</v>
      </c>
      <c r="CM102" s="30" t="s">
        <v>97</v>
      </c>
      <c r="CN102" s="31"/>
      <c r="CO102" s="31"/>
      <c r="CP102" s="4">
        <f>+CO102+CN102+CK102+CH102+CG102+CD102+CA102+BZ102+BW102</f>
        <v>0</v>
      </c>
      <c r="CQ102" s="30" t="s">
        <v>97</v>
      </c>
      <c r="CR102" s="31"/>
      <c r="CS102" s="4">
        <f>+CR102+CO102+CN102+CK102+CH102+CG102+CD102+CA102+BZ102</f>
        <v>0</v>
      </c>
      <c r="CT102" s="30" t="s">
        <v>97</v>
      </c>
      <c r="CU102" s="31"/>
      <c r="CV102" s="4">
        <f>+CU102+CR102+CO102+CN102+CK102+CH102+CG102+CD102</f>
        <v>0</v>
      </c>
      <c r="CW102" s="30" t="s">
        <v>97</v>
      </c>
      <c r="CX102" s="31"/>
      <c r="CY102" s="4">
        <f>+CX102+CU102+CR102+CO102+CN102+CK102+CH102+CG102</f>
        <v>0</v>
      </c>
      <c r="CZ102" s="30" t="s">
        <v>97</v>
      </c>
      <c r="DA102" s="31"/>
      <c r="DB102" s="31"/>
      <c r="DC102" s="4">
        <f>+DB102+DA102+CX102+CU102+CR102+CO102+CN102+CK102</f>
        <v>0</v>
      </c>
      <c r="DD102" s="30" t="s">
        <v>97</v>
      </c>
      <c r="DE102" s="31"/>
      <c r="DF102" s="4">
        <f>+DE102+DB102+DA102+CX102+CU102+CR102+CO102+CN102</f>
        <v>0</v>
      </c>
      <c r="DG102" s="30" t="s">
        <v>97</v>
      </c>
      <c r="DH102" s="31"/>
      <c r="DI102" s="31"/>
      <c r="DJ102" s="4">
        <f>+DI102+DH102+DE102+DB102+DA102+CX102+CU102+CR102</f>
        <v>0</v>
      </c>
      <c r="DK102" s="30" t="s">
        <v>97</v>
      </c>
      <c r="DL102" s="31"/>
      <c r="DM102" s="31"/>
      <c r="DN102" s="4">
        <f>+DM102+DL102+DI102+DH102+DE102+DB102+DA102+CX102+CU102</f>
        <v>0</v>
      </c>
      <c r="DO102" s="30" t="s">
        <v>97</v>
      </c>
      <c r="DP102" s="31"/>
      <c r="DQ102" s="4">
        <f>+DP102+DM102+DL102+DI102+DH102+DE102+DB102+DA102+CX102</f>
        <v>0</v>
      </c>
      <c r="DR102" s="30" t="s">
        <v>97</v>
      </c>
      <c r="DS102" s="31"/>
      <c r="DT102" s="4">
        <f>+DS102+DP102+DM102+DL102+DI102+DH102+DE102+DB102+DA102</f>
        <v>0</v>
      </c>
      <c r="DU102" s="30" t="s">
        <v>97</v>
      </c>
      <c r="DV102" s="31"/>
      <c r="DW102" s="4">
        <f>+DV102+DS102+DP102+DM102+DL102+DI102+DH102+DE102</f>
        <v>0</v>
      </c>
      <c r="DX102" s="30" t="s">
        <v>97</v>
      </c>
      <c r="DY102" s="31"/>
      <c r="DZ102" s="4">
        <f>+DY102+DV102+DS102+DP102+DM102+DL102+DI102+DH102</f>
        <v>0</v>
      </c>
      <c r="EA102" s="30" t="s">
        <v>97</v>
      </c>
    </row>
    <row r="103" spans="1:131" ht="15">
      <c r="A103" s="61">
        <v>55</v>
      </c>
      <c r="B103" s="63">
        <v>8</v>
      </c>
      <c r="C103" s="17" t="s">
        <v>20</v>
      </c>
      <c r="D103" s="11" t="s">
        <v>59</v>
      </c>
      <c r="E103" s="13">
        <v>250</v>
      </c>
      <c r="F103" s="11"/>
      <c r="G103" s="12"/>
      <c r="H103" s="11"/>
      <c r="I103" s="12"/>
      <c r="J103" s="11"/>
      <c r="K103" s="12"/>
      <c r="L103" s="11"/>
      <c r="M103" s="12"/>
      <c r="N103" s="6">
        <f>SUM(M103,K103,I103,G103,E103)</f>
        <v>250</v>
      </c>
      <c r="O103" s="6">
        <v>32</v>
      </c>
      <c r="P103" s="11"/>
      <c r="Q103" s="12"/>
      <c r="R103" s="14">
        <f>SUM(Q103,M103,K103,I103,G103,E103)</f>
        <v>250</v>
      </c>
      <c r="S103" s="24">
        <v>36</v>
      </c>
      <c r="T103" s="11"/>
      <c r="U103" s="12"/>
      <c r="V103" s="15">
        <f>SUM(U103,Q103,M103,K103,I103,G103)</f>
        <v>0</v>
      </c>
      <c r="W103" s="20" t="s">
        <v>97</v>
      </c>
      <c r="X103" s="11"/>
      <c r="Y103" s="12"/>
      <c r="Z103" s="16">
        <f>SUM(Y103,U103,Q103,M103,K103,I103)</f>
        <v>0</v>
      </c>
      <c r="AA103" s="22" t="s">
        <v>97</v>
      </c>
      <c r="AB103" s="11"/>
      <c r="AC103" s="12"/>
      <c r="AD103" s="4">
        <f>SUM(AC103,Y103,U103,Q103,M103,K103)</f>
        <v>0</v>
      </c>
      <c r="AE103" s="6" t="s">
        <v>97</v>
      </c>
      <c r="AF103" s="11"/>
      <c r="AG103" s="12"/>
      <c r="AH103" s="12"/>
      <c r="AI103" s="4">
        <f>+AH103+AG103+AC103+Y103+U103+Q103+M103</f>
        <v>0</v>
      </c>
      <c r="AJ103" s="6" t="s">
        <v>97</v>
      </c>
      <c r="AK103" s="12"/>
      <c r="AL103" s="4">
        <f>+Q103+U103+Y103+AC103+AG103+AH103+AK103</f>
        <v>0</v>
      </c>
      <c r="AM103" s="30" t="s">
        <v>97</v>
      </c>
      <c r="AN103" s="31"/>
      <c r="AO103" s="31"/>
      <c r="AP103" s="4">
        <f>+U103+Y103+AC103+AG103+AH103+AK103+AN103+AO103</f>
        <v>0</v>
      </c>
      <c r="AQ103" s="6" t="s">
        <v>97</v>
      </c>
      <c r="AR103" s="31"/>
      <c r="AS103" s="31"/>
      <c r="AT103" s="4">
        <f>+Y103+AC103+AG103+AH103+AK103+AN103+AO103+AR103+AS103</f>
        <v>0</v>
      </c>
      <c r="AU103" s="6" t="s">
        <v>97</v>
      </c>
      <c r="AV103" s="31"/>
      <c r="AW103" s="31"/>
      <c r="AX103" s="4">
        <f>+AC103+AG103+AH103+AK103+AN103+AO103+AR103+AS103+AV103+AW103</f>
        <v>0</v>
      </c>
      <c r="AY103" s="6" t="s">
        <v>97</v>
      </c>
      <c r="AZ103" s="31"/>
      <c r="BA103" s="31"/>
      <c r="BB103" s="4">
        <f>+AG103+AH103+AK103+AN103+AO103+AR103+AS103+AV103+AW103+AZ103+BA103</f>
        <v>0</v>
      </c>
      <c r="BC103" s="6" t="s">
        <v>97</v>
      </c>
      <c r="BD103" s="31"/>
      <c r="BE103" s="4">
        <f>+AK103+AN103+AO103+AR103+AS103+AV103+AW103+AZ103+BA103+BD103</f>
        <v>0</v>
      </c>
      <c r="BF103" s="30" t="s">
        <v>97</v>
      </c>
      <c r="BG103" s="31"/>
      <c r="BH103" s="4">
        <f>+AN103+AO103+AR103+AS103+AV103+AW103+AZ103+BA103+BD103+BG103</f>
        <v>0</v>
      </c>
      <c r="BI103" s="30" t="s">
        <v>97</v>
      </c>
      <c r="BJ103" s="31"/>
      <c r="BK103" s="4">
        <f>+AR103+AS103+AV103+AW103+AZ103+BA103+BD103+BG103+BJ103</f>
        <v>0</v>
      </c>
      <c r="BL103" s="30" t="s">
        <v>97</v>
      </c>
      <c r="BM103" s="31"/>
      <c r="BN103" s="31"/>
      <c r="BO103" s="4">
        <f>+AV103+AW103+AZ103+BA103+BD103+BG103+BJ103+BM103+BN103</f>
        <v>0</v>
      </c>
      <c r="BP103" s="30" t="s">
        <v>97</v>
      </c>
      <c r="BQ103" s="31"/>
      <c r="BR103" s="4">
        <f>+AZ103+BA103+BD103+BG103+BJ103+BM103+BN103+BQ103</f>
        <v>0</v>
      </c>
      <c r="BS103" s="30" t="s">
        <v>97</v>
      </c>
      <c r="BT103" s="31"/>
      <c r="BU103" s="4">
        <f>+BT103+BQ103+BN103+BM103+BJ103+BG103+BD103</f>
        <v>0</v>
      </c>
      <c r="BV103" s="30" t="s">
        <v>97</v>
      </c>
      <c r="BW103" s="31"/>
      <c r="BX103" s="4">
        <f>+BT103+BQ103+BN103+BM103+BJ103+BG103+BW103</f>
        <v>0</v>
      </c>
      <c r="BY103" s="30" t="s">
        <v>97</v>
      </c>
      <c r="BZ103" s="31"/>
      <c r="CA103" s="31"/>
      <c r="CB103" s="4">
        <f>+BJ103+BM103+BN103+BQ103+BT103+BW103+BZ103+CA103</f>
        <v>0</v>
      </c>
      <c r="CC103" s="30" t="s">
        <v>97</v>
      </c>
      <c r="CD103" s="31"/>
      <c r="CE103" s="4">
        <f>+CD103+CA103+BZ103+BW103+BT103+BQ103+BN103+BM103</f>
        <v>0</v>
      </c>
      <c r="CF103" s="30" t="s">
        <v>97</v>
      </c>
      <c r="CG103" s="31"/>
      <c r="CH103" s="31"/>
      <c r="CI103" s="4">
        <f>+CG103+CD103+CA103+BZ103+BT103+BQ103+BW103+CH103</f>
        <v>0</v>
      </c>
      <c r="CJ103" s="30" t="s">
        <v>97</v>
      </c>
      <c r="CK103" s="31"/>
      <c r="CL103" s="4">
        <f>+CH103+CG103+CD103+CA103+BZ103+BW103+BT103+CK103</f>
        <v>0</v>
      </c>
      <c r="CM103" s="30" t="s">
        <v>97</v>
      </c>
      <c r="CN103" s="31"/>
      <c r="CO103" s="31"/>
      <c r="CP103" s="4">
        <f>+CO103+CN103+CK103+CH103+CG103+CD103+CA103+BZ103+BW103</f>
        <v>0</v>
      </c>
      <c r="CQ103" s="30" t="s">
        <v>97</v>
      </c>
      <c r="CR103" s="31"/>
      <c r="CS103" s="4">
        <f>+CR103+CO103+CN103+CK103+CH103+CG103+CD103+CA103+BZ103</f>
        <v>0</v>
      </c>
      <c r="CT103" s="30" t="s">
        <v>97</v>
      </c>
      <c r="CU103" s="31"/>
      <c r="CV103" s="4">
        <f>+CU103+CR103+CO103+CN103+CK103+CH103+CG103+CD103</f>
        <v>0</v>
      </c>
      <c r="CW103" s="30" t="s">
        <v>97</v>
      </c>
      <c r="CX103" s="31"/>
      <c r="CY103" s="4">
        <f>+CX103+CU103+CR103+CO103+CN103+CK103+CH103+CG103</f>
        <v>0</v>
      </c>
      <c r="CZ103" s="30" t="s">
        <v>97</v>
      </c>
      <c r="DA103" s="31"/>
      <c r="DB103" s="31"/>
      <c r="DC103" s="4">
        <f>+DB103+DA103+CX103+CU103+CR103+CO103+CN103+CK103</f>
        <v>0</v>
      </c>
      <c r="DD103" s="30" t="s">
        <v>97</v>
      </c>
      <c r="DE103" s="31"/>
      <c r="DF103" s="4">
        <f>+DE103+DB103+DA103+CX103+CU103+CR103+CO103+CN103</f>
        <v>0</v>
      </c>
      <c r="DG103" s="30" t="s">
        <v>97</v>
      </c>
      <c r="DH103" s="31"/>
      <c r="DI103" s="31"/>
      <c r="DJ103" s="4">
        <f>+DI103+DH103+DE103+DB103+DA103+CX103+CU103+CR103</f>
        <v>0</v>
      </c>
      <c r="DK103" s="30" t="s">
        <v>97</v>
      </c>
      <c r="DL103" s="31"/>
      <c r="DM103" s="31"/>
      <c r="DN103" s="4">
        <f>+DM103+DL103+DI103+DH103+DE103+DB103+DA103+CX103+CU103</f>
        <v>0</v>
      </c>
      <c r="DO103" s="30" t="s">
        <v>97</v>
      </c>
      <c r="DP103" s="31"/>
      <c r="DQ103" s="4">
        <f>+DP103+DM103+DL103+DI103+DH103+DE103+DB103+DA103+CX103</f>
        <v>0</v>
      </c>
      <c r="DR103" s="30" t="s">
        <v>97</v>
      </c>
      <c r="DS103" s="31"/>
      <c r="DT103" s="4">
        <f>+DS103+DP103+DM103+DL103+DI103+DH103+DE103+DB103+DA103</f>
        <v>0</v>
      </c>
      <c r="DU103" s="30" t="s">
        <v>97</v>
      </c>
      <c r="DV103" s="31"/>
      <c r="DW103" s="4">
        <f>+DV103+DS103+DP103+DM103+DL103+DI103+DH103+DE103</f>
        <v>0</v>
      </c>
      <c r="DX103" s="30" t="s">
        <v>97</v>
      </c>
      <c r="DY103" s="31"/>
      <c r="DZ103" s="4">
        <f>+DY103+DV103+DS103+DP103+DM103+DL103+DI103+DH103</f>
        <v>0</v>
      </c>
      <c r="EA103" s="30" t="s">
        <v>97</v>
      </c>
    </row>
    <row r="104" spans="1:131" ht="15">
      <c r="A104" s="61">
        <v>56</v>
      </c>
      <c r="B104" s="63">
        <v>36</v>
      </c>
      <c r="C104" s="17" t="s">
        <v>27</v>
      </c>
      <c r="D104" s="11" t="s">
        <v>61</v>
      </c>
      <c r="E104" s="13">
        <v>150</v>
      </c>
      <c r="F104" s="11"/>
      <c r="G104" s="12"/>
      <c r="H104" s="11"/>
      <c r="I104" s="12"/>
      <c r="J104" s="11"/>
      <c r="K104" s="12"/>
      <c r="L104" s="11"/>
      <c r="M104" s="12"/>
      <c r="N104" s="6">
        <f>SUM(M104,K104,I104,G104,E104)</f>
        <v>150</v>
      </c>
      <c r="O104" s="6">
        <v>36</v>
      </c>
      <c r="P104" s="11"/>
      <c r="Q104" s="12"/>
      <c r="R104" s="14">
        <f>SUM(Q104,M104,K104,I104,G104,E104)</f>
        <v>150</v>
      </c>
      <c r="S104" s="24">
        <v>41</v>
      </c>
      <c r="T104" s="11"/>
      <c r="U104" s="12"/>
      <c r="V104" s="15">
        <f>SUM(U104,Q104,M104,K104,I104,G104)</f>
        <v>0</v>
      </c>
      <c r="W104" s="20" t="s">
        <v>97</v>
      </c>
      <c r="X104" s="11"/>
      <c r="Y104" s="12"/>
      <c r="Z104" s="16">
        <f>SUM(Y104,U104,Q104,M104,K104,I104)</f>
        <v>0</v>
      </c>
      <c r="AA104" s="22" t="s">
        <v>97</v>
      </c>
      <c r="AB104" s="11"/>
      <c r="AC104" s="12"/>
      <c r="AD104" s="4">
        <f>SUM(AC104,Y104,U104,Q104,M104,K104)</f>
        <v>0</v>
      </c>
      <c r="AE104" s="6" t="s">
        <v>97</v>
      </c>
      <c r="AF104" s="11"/>
      <c r="AG104" s="12"/>
      <c r="AH104" s="12"/>
      <c r="AI104" s="4">
        <f>+AH104+AG104+AC104+Y104+U104+Q104+M104</f>
        <v>0</v>
      </c>
      <c r="AJ104" s="6" t="s">
        <v>97</v>
      </c>
      <c r="AK104" s="12"/>
      <c r="AL104" s="4">
        <f>+Q104+U104+Y104+AC104+AG104+AH104+AK104</f>
        <v>0</v>
      </c>
      <c r="AM104" s="30" t="s">
        <v>97</v>
      </c>
      <c r="AN104" s="31"/>
      <c r="AO104" s="31"/>
      <c r="AP104" s="4">
        <f>+U104+Y104+AC104+AG104+AH104+AK104+AN104+AO104</f>
        <v>0</v>
      </c>
      <c r="AQ104" s="6" t="s">
        <v>97</v>
      </c>
      <c r="AR104" s="31"/>
      <c r="AS104" s="31"/>
      <c r="AT104" s="4">
        <f>+Y104+AC104+AG104+AH104+AK104+AN104+AO104+AR104+AS104</f>
        <v>0</v>
      </c>
      <c r="AU104" s="6" t="s">
        <v>97</v>
      </c>
      <c r="AV104" s="31"/>
      <c r="AW104" s="31"/>
      <c r="AX104" s="4">
        <f>+AC104+AG104+AH104+AK104+AN104+AO104+AR104+AS104+AV104+AW104</f>
        <v>0</v>
      </c>
      <c r="AY104" s="6" t="s">
        <v>97</v>
      </c>
      <c r="AZ104" s="31"/>
      <c r="BA104" s="31"/>
      <c r="BB104" s="4">
        <f>+AG104+AH104+AK104+AN104+AO104+AR104+AS104+AV104+AW104+AZ104+BA104</f>
        <v>0</v>
      </c>
      <c r="BC104" s="6" t="s">
        <v>97</v>
      </c>
      <c r="BD104" s="31"/>
      <c r="BE104" s="4">
        <f>+AK104+AN104+AO104+AR104+AS104+AV104+AW104+AZ104+BA104+BD104</f>
        <v>0</v>
      </c>
      <c r="BF104" s="30" t="s">
        <v>97</v>
      </c>
      <c r="BG104" s="31"/>
      <c r="BH104" s="4">
        <f>+AN104+AO104+AR104+AS104+AV104+AW104+AZ104+BA104+BD104+BG104</f>
        <v>0</v>
      </c>
      <c r="BI104" s="30" t="s">
        <v>97</v>
      </c>
      <c r="BJ104" s="31"/>
      <c r="BK104" s="4">
        <f>+AR104+AS104+AV104+AW104+AZ104+BA104+BD104+BG104+BJ104</f>
        <v>0</v>
      </c>
      <c r="BL104" s="30" t="s">
        <v>97</v>
      </c>
      <c r="BM104" s="31"/>
      <c r="BN104" s="31"/>
      <c r="BO104" s="4">
        <f>+AV104+AW104+AZ104+BA104+BD104+BG104+BJ104+BM104+BN104</f>
        <v>0</v>
      </c>
      <c r="BP104" s="30" t="s">
        <v>97</v>
      </c>
      <c r="BQ104" s="31"/>
      <c r="BR104" s="4">
        <f>+AZ104+BA104+BD104+BG104+BJ104+BM104+BN104+BQ104</f>
        <v>0</v>
      </c>
      <c r="BS104" s="30" t="s">
        <v>97</v>
      </c>
      <c r="BT104" s="31"/>
      <c r="BU104" s="4">
        <f>+BT104+BQ104+BN104+BM104+BJ104+BG104+BD104</f>
        <v>0</v>
      </c>
      <c r="BV104" s="30" t="s">
        <v>97</v>
      </c>
      <c r="BW104" s="31"/>
      <c r="BX104" s="4">
        <f>+BT104+BQ104+BN104+BM104+BJ104+BG104+BW104</f>
        <v>0</v>
      </c>
      <c r="BY104" s="30" t="s">
        <v>97</v>
      </c>
      <c r="BZ104" s="31"/>
      <c r="CA104" s="31"/>
      <c r="CB104" s="4">
        <f>+BJ104+BM104+BN104+BQ104+BT104+BW104+BZ104+CA104</f>
        <v>0</v>
      </c>
      <c r="CC104" s="30" t="s">
        <v>97</v>
      </c>
      <c r="CD104" s="31"/>
      <c r="CE104" s="4">
        <f>+CD104+CA104+BZ104+BW104+BT104+BQ104+BN104+BM104</f>
        <v>0</v>
      </c>
      <c r="CF104" s="30" t="s">
        <v>97</v>
      </c>
      <c r="CG104" s="31"/>
      <c r="CH104" s="31"/>
      <c r="CI104" s="4">
        <f>+CG104+CD104+CA104+BZ104+BT104+BQ104+BW104+CH104</f>
        <v>0</v>
      </c>
      <c r="CJ104" s="30" t="s">
        <v>97</v>
      </c>
      <c r="CK104" s="31"/>
      <c r="CL104" s="4">
        <f>+CH104+CG104+CD104+CA104+BZ104+BW104+BT104+CK104</f>
        <v>0</v>
      </c>
      <c r="CM104" s="30" t="s">
        <v>97</v>
      </c>
      <c r="CN104" s="31"/>
      <c r="CO104" s="31"/>
      <c r="CP104" s="4">
        <f>+CO104+CN104+CK104+CH104+CG104+CD104+CA104+BZ104+BW104</f>
        <v>0</v>
      </c>
      <c r="CQ104" s="30" t="s">
        <v>97</v>
      </c>
      <c r="CR104" s="31"/>
      <c r="CS104" s="4">
        <f>+CR104+CO104+CN104+CK104+CH104+CG104+CD104+CA104+BZ104</f>
        <v>0</v>
      </c>
      <c r="CT104" s="30" t="s">
        <v>97</v>
      </c>
      <c r="CU104" s="31"/>
      <c r="CV104" s="4">
        <f>+CU104+CR104+CO104+CN104+CK104+CH104+CG104+CD104</f>
        <v>0</v>
      </c>
      <c r="CW104" s="30" t="s">
        <v>97</v>
      </c>
      <c r="CX104" s="31"/>
      <c r="CY104" s="4">
        <f>+CX104+CU104+CR104+CO104+CN104+CK104+CH104+CG104</f>
        <v>0</v>
      </c>
      <c r="CZ104" s="30" t="s">
        <v>97</v>
      </c>
      <c r="DA104" s="31"/>
      <c r="DB104" s="31"/>
      <c r="DC104" s="4">
        <f>+DB104+DA104+CX104+CU104+CR104+CO104+CN104+CK104</f>
        <v>0</v>
      </c>
      <c r="DD104" s="30" t="s">
        <v>97</v>
      </c>
      <c r="DE104" s="31"/>
      <c r="DF104" s="4">
        <f>+DE104+DB104+DA104+CX104+CU104+CR104+CO104+CN104</f>
        <v>0</v>
      </c>
      <c r="DG104" s="30" t="s">
        <v>97</v>
      </c>
      <c r="DH104" s="31"/>
      <c r="DI104" s="31"/>
      <c r="DJ104" s="4">
        <f>+DI104+DH104+DE104+DB104+DA104+CX104+CU104+CR104</f>
        <v>0</v>
      </c>
      <c r="DK104" s="30" t="s">
        <v>97</v>
      </c>
      <c r="DL104" s="31"/>
      <c r="DM104" s="31"/>
      <c r="DN104" s="4">
        <f>+DM104+DL104+DI104+DH104+DE104+DB104+DA104+CX104+CU104</f>
        <v>0</v>
      </c>
      <c r="DO104" s="30" t="s">
        <v>97</v>
      </c>
      <c r="DP104" s="31"/>
      <c r="DQ104" s="4">
        <f>+DP104+DM104+DL104+DI104+DH104+DE104+DB104+DA104+CX104</f>
        <v>0</v>
      </c>
      <c r="DR104" s="30" t="s">
        <v>97</v>
      </c>
      <c r="DS104" s="31"/>
      <c r="DT104" s="4">
        <f>+DS104+DP104+DM104+DL104+DI104+DH104+DE104+DB104+DA104</f>
        <v>0</v>
      </c>
      <c r="DU104" s="30" t="s">
        <v>97</v>
      </c>
      <c r="DV104" s="31"/>
      <c r="DW104" s="4">
        <f>+DV104+DS104+DP104+DM104+DL104+DI104+DH104+DE104</f>
        <v>0</v>
      </c>
      <c r="DX104" s="30" t="s">
        <v>97</v>
      </c>
      <c r="DY104" s="31"/>
      <c r="DZ104" s="4">
        <f>+DY104+DV104+DS104+DP104+DM104+DL104+DI104+DH104</f>
        <v>0</v>
      </c>
      <c r="EA104" s="30" t="s">
        <v>97</v>
      </c>
    </row>
    <row r="105" spans="18:131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  <c r="BT105" s="5"/>
      <c r="BU105" s="7"/>
      <c r="BV105"/>
      <c r="BW105" s="5"/>
      <c r="BX105" s="7"/>
      <c r="BY105"/>
      <c r="CD105" s="5"/>
      <c r="CE105" s="7"/>
      <c r="CF105"/>
      <c r="CG105" s="5"/>
      <c r="CH105" s="5"/>
      <c r="CI105" s="7"/>
      <c r="CJ105"/>
      <c r="CK105" s="5"/>
      <c r="CL105" s="7"/>
      <c r="CM105"/>
      <c r="CN105" s="5"/>
      <c r="CO105" s="5"/>
      <c r="CP105" s="7"/>
      <c r="CQ105"/>
      <c r="CR105" s="5"/>
      <c r="CS105" s="7"/>
      <c r="CT105"/>
      <c r="CU105" s="5"/>
      <c r="CV105" s="7"/>
      <c r="CW105"/>
      <c r="CX105" s="5"/>
      <c r="CY105" s="7"/>
      <c r="CZ105"/>
      <c r="DA105" s="5"/>
      <c r="DB105" s="5"/>
      <c r="DC105" s="7"/>
      <c r="DD105"/>
      <c r="DE105" s="5"/>
      <c r="DF105" s="7"/>
      <c r="DG105"/>
      <c r="DH105" s="5"/>
      <c r="DI105" s="5"/>
      <c r="DJ105" s="7"/>
      <c r="DK105"/>
      <c r="DL105" s="5"/>
      <c r="DM105" s="5"/>
      <c r="DN105" s="7"/>
      <c r="DO105"/>
      <c r="DP105" s="5"/>
      <c r="DQ105" s="7"/>
      <c r="DR105"/>
      <c r="DS105" s="5"/>
      <c r="DT105" s="7"/>
      <c r="DU105"/>
      <c r="DV105" s="5"/>
      <c r="DW105" s="7"/>
      <c r="DX105"/>
      <c r="DY105" s="5"/>
      <c r="DZ105" s="7"/>
      <c r="EA105"/>
    </row>
    <row r="106" spans="18:131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  <c r="BT106" s="5"/>
      <c r="BU106" s="7"/>
      <c r="BV106"/>
      <c r="BW106" s="5"/>
      <c r="BX106" s="7"/>
      <c r="BY106"/>
      <c r="CD106" s="5"/>
      <c r="CE106" s="7"/>
      <c r="CF106"/>
      <c r="CG106" s="5"/>
      <c r="CH106" s="5"/>
      <c r="CI106" s="7"/>
      <c r="CJ106"/>
      <c r="CK106" s="5"/>
      <c r="CL106" s="7"/>
      <c r="CM106"/>
      <c r="CN106" s="5"/>
      <c r="CO106" s="5"/>
      <c r="CP106" s="7"/>
      <c r="CQ106"/>
      <c r="CR106" s="5"/>
      <c r="CS106" s="7"/>
      <c r="CT106"/>
      <c r="CU106" s="5"/>
      <c r="CV106" s="7"/>
      <c r="CW106"/>
      <c r="CX106" s="5"/>
      <c r="CY106" s="7"/>
      <c r="CZ106"/>
      <c r="DA106" s="5"/>
      <c r="DB106" s="5"/>
      <c r="DC106" s="7"/>
      <c r="DD106"/>
      <c r="DE106" s="5"/>
      <c r="DF106" s="7"/>
      <c r="DG106"/>
      <c r="DH106" s="5"/>
      <c r="DI106" s="5"/>
      <c r="DJ106" s="7"/>
      <c r="DK106"/>
      <c r="DL106" s="5"/>
      <c r="DM106" s="5"/>
      <c r="DN106" s="7"/>
      <c r="DO106"/>
      <c r="DP106" s="5"/>
      <c r="DQ106" s="7"/>
      <c r="DR106"/>
      <c r="DS106" s="5"/>
      <c r="DT106" s="7"/>
      <c r="DU106"/>
      <c r="DV106" s="5"/>
      <c r="DW106" s="7"/>
      <c r="DX106"/>
      <c r="DY106" s="5"/>
      <c r="DZ106" s="7"/>
      <c r="EA106"/>
    </row>
    <row r="107" spans="18:131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  <c r="BT107" s="5"/>
      <c r="BU107" s="7"/>
      <c r="BV107"/>
      <c r="BW107" s="5"/>
      <c r="BX107" s="7"/>
      <c r="BY107"/>
      <c r="CD107" s="5"/>
      <c r="CE107" s="7"/>
      <c r="CF107"/>
      <c r="CG107" s="5"/>
      <c r="CH107" s="5"/>
      <c r="CI107" s="7"/>
      <c r="CJ107"/>
      <c r="CK107" s="5"/>
      <c r="CL107" s="7"/>
      <c r="CM107"/>
      <c r="CN107" s="5"/>
      <c r="CO107" s="5"/>
      <c r="CP107" s="7"/>
      <c r="CQ107"/>
      <c r="CR107" s="5"/>
      <c r="CS107" s="7"/>
      <c r="CT107"/>
      <c r="CU107" s="5"/>
      <c r="CV107" s="7"/>
      <c r="CW107"/>
      <c r="CX107" s="5"/>
      <c r="CY107" s="7"/>
      <c r="CZ107"/>
      <c r="DA107" s="5"/>
      <c r="DB107" s="5"/>
      <c r="DC107" s="7"/>
      <c r="DD107"/>
      <c r="DE107" s="5"/>
      <c r="DF107" s="7"/>
      <c r="DG107"/>
      <c r="DH107" s="5"/>
      <c r="DI107" s="5"/>
      <c r="DJ107" s="7"/>
      <c r="DK107"/>
      <c r="DL107" s="5"/>
      <c r="DM107" s="5"/>
      <c r="DN107" s="7"/>
      <c r="DO107"/>
      <c r="DP107" s="5"/>
      <c r="DQ107" s="7"/>
      <c r="DR107"/>
      <c r="DS107" s="5"/>
      <c r="DT107" s="7"/>
      <c r="DU107"/>
      <c r="DV107" s="5"/>
      <c r="DW107" s="7"/>
      <c r="DX107"/>
      <c r="DY107" s="5"/>
      <c r="DZ107" s="7"/>
      <c r="EA107"/>
    </row>
    <row r="108" spans="18:131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  <c r="BT108" s="5"/>
      <c r="BU108" s="7"/>
      <c r="BV108"/>
      <c r="BW108" s="5"/>
      <c r="BX108" s="7"/>
      <c r="BY108"/>
      <c r="CD108" s="5"/>
      <c r="CE108" s="7"/>
      <c r="CF108"/>
      <c r="CG108" s="5"/>
      <c r="CH108" s="5"/>
      <c r="CI108" s="7"/>
      <c r="CJ108"/>
      <c r="CK108" s="5"/>
      <c r="CL108" s="7"/>
      <c r="CM108"/>
      <c r="CN108" s="5"/>
      <c r="CO108" s="5"/>
      <c r="CP108" s="7"/>
      <c r="CQ108"/>
      <c r="CR108" s="5"/>
      <c r="CS108" s="7"/>
      <c r="CT108"/>
      <c r="CU108" s="5"/>
      <c r="CV108" s="7"/>
      <c r="CW108"/>
      <c r="CX108" s="5"/>
      <c r="CY108" s="7"/>
      <c r="CZ108"/>
      <c r="DA108" s="5"/>
      <c r="DB108" s="5"/>
      <c r="DC108" s="7"/>
      <c r="DD108"/>
      <c r="DE108" s="5"/>
      <c r="DF108" s="7"/>
      <c r="DG108"/>
      <c r="DH108" s="5"/>
      <c r="DI108" s="5"/>
      <c r="DJ108" s="7"/>
      <c r="DK108"/>
      <c r="DL108" s="5"/>
      <c r="DM108" s="5"/>
      <c r="DN108" s="7"/>
      <c r="DO108"/>
      <c r="DP108" s="5"/>
      <c r="DQ108" s="7"/>
      <c r="DR108"/>
      <c r="DS108" s="5"/>
      <c r="DT108" s="7"/>
      <c r="DU108"/>
      <c r="DV108" s="5"/>
      <c r="DW108" s="7"/>
      <c r="DX108"/>
      <c r="DY108" s="5"/>
      <c r="DZ108" s="7"/>
      <c r="EA108"/>
    </row>
    <row r="109" spans="18:131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  <c r="BT109" s="5"/>
      <c r="BU109" s="7"/>
      <c r="BV109"/>
      <c r="BW109" s="5"/>
      <c r="BX109" s="7"/>
      <c r="BY109"/>
      <c r="CD109" s="5"/>
      <c r="CE109" s="7"/>
      <c r="CF109"/>
      <c r="CG109" s="5"/>
      <c r="CH109" s="5"/>
      <c r="CI109" s="7"/>
      <c r="CJ109"/>
      <c r="CK109" s="5"/>
      <c r="CL109" s="7"/>
      <c r="CM109"/>
      <c r="CN109" s="5"/>
      <c r="CO109" s="5"/>
      <c r="CP109" s="7"/>
      <c r="CQ109"/>
      <c r="CR109" s="5"/>
      <c r="CS109" s="7"/>
      <c r="CT109"/>
      <c r="CU109" s="5"/>
      <c r="CV109" s="7"/>
      <c r="CW109"/>
      <c r="CX109" s="5"/>
      <c r="CY109" s="7"/>
      <c r="CZ109"/>
      <c r="DA109" s="5"/>
      <c r="DB109" s="5"/>
      <c r="DC109" s="7"/>
      <c r="DD109"/>
      <c r="DE109" s="5"/>
      <c r="DF109" s="7"/>
      <c r="DG109"/>
      <c r="DH109" s="5"/>
      <c r="DI109" s="5"/>
      <c r="DJ109" s="7"/>
      <c r="DK109"/>
      <c r="DL109" s="5"/>
      <c r="DM109" s="5"/>
      <c r="DN109" s="7"/>
      <c r="DO109"/>
      <c r="DP109" s="5"/>
      <c r="DQ109" s="7"/>
      <c r="DR109"/>
      <c r="DS109" s="5"/>
      <c r="DT109" s="7"/>
      <c r="DU109"/>
      <c r="DV109" s="5"/>
      <c r="DW109" s="7"/>
      <c r="DX109"/>
      <c r="DY109" s="5"/>
      <c r="DZ109" s="7"/>
      <c r="EA109"/>
    </row>
    <row r="110" spans="18:131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  <c r="CD110" s="5"/>
      <c r="CE110" s="7"/>
      <c r="CF110"/>
      <c r="CG110" s="5"/>
      <c r="CH110" s="5"/>
      <c r="CI110" s="7"/>
      <c r="CJ110"/>
      <c r="CK110" s="5"/>
      <c r="CL110" s="7"/>
      <c r="CM110"/>
      <c r="CN110" s="5"/>
      <c r="CO110" s="5"/>
      <c r="CP110" s="7"/>
      <c r="CQ110"/>
      <c r="CR110" s="5"/>
      <c r="CS110" s="7"/>
      <c r="CT110"/>
      <c r="CU110" s="5"/>
      <c r="CV110" s="7"/>
      <c r="CW110"/>
      <c r="CX110" s="5"/>
      <c r="CY110" s="7"/>
      <c r="CZ110"/>
      <c r="DA110" s="5"/>
      <c r="DB110" s="5"/>
      <c r="DC110" s="7"/>
      <c r="DD110"/>
      <c r="DE110" s="5"/>
      <c r="DF110" s="7"/>
      <c r="DG110"/>
      <c r="DH110" s="5"/>
      <c r="DI110" s="5"/>
      <c r="DJ110" s="7"/>
      <c r="DK110"/>
      <c r="DL110" s="5"/>
      <c r="DM110" s="5"/>
      <c r="DN110" s="7"/>
      <c r="DO110"/>
      <c r="DP110" s="5"/>
      <c r="DQ110" s="7"/>
      <c r="DR110"/>
      <c r="DS110" s="5"/>
      <c r="DT110" s="7"/>
      <c r="DU110"/>
      <c r="DV110" s="5"/>
      <c r="DW110" s="7"/>
      <c r="DX110"/>
      <c r="DY110" s="5"/>
      <c r="DZ110" s="7"/>
      <c r="EA110"/>
    </row>
    <row r="111" spans="18:131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  <c r="CD111" s="5"/>
      <c r="CE111" s="7"/>
      <c r="CF111"/>
      <c r="CG111" s="5"/>
      <c r="CH111" s="5"/>
      <c r="CI111" s="7"/>
      <c r="CJ111"/>
      <c r="CK111" s="5"/>
      <c r="CL111" s="7"/>
      <c r="CM111"/>
      <c r="CN111" s="5"/>
      <c r="CO111" s="5"/>
      <c r="CP111" s="7"/>
      <c r="CQ111"/>
      <c r="CR111" s="5"/>
      <c r="CS111" s="7"/>
      <c r="CT111"/>
      <c r="CU111" s="5"/>
      <c r="CV111" s="7"/>
      <c r="CW111"/>
      <c r="CX111" s="5"/>
      <c r="CY111" s="7"/>
      <c r="CZ111"/>
      <c r="DA111" s="5"/>
      <c r="DB111" s="5"/>
      <c r="DC111" s="7"/>
      <c r="DD111"/>
      <c r="DE111" s="5"/>
      <c r="DF111" s="7"/>
      <c r="DG111"/>
      <c r="DH111" s="5"/>
      <c r="DI111" s="5"/>
      <c r="DJ111" s="7"/>
      <c r="DK111"/>
      <c r="DL111" s="5"/>
      <c r="DM111" s="5"/>
      <c r="DN111" s="7"/>
      <c r="DO111"/>
      <c r="DP111" s="5"/>
      <c r="DQ111" s="7"/>
      <c r="DR111"/>
      <c r="DS111" s="5"/>
      <c r="DT111" s="7"/>
      <c r="DU111"/>
      <c r="DV111" s="5"/>
      <c r="DW111" s="7"/>
      <c r="DX111"/>
      <c r="DY111" s="5"/>
      <c r="DZ111" s="7"/>
      <c r="EA111"/>
    </row>
    <row r="112" spans="18:131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  <c r="CD112" s="5"/>
      <c r="CE112" s="7"/>
      <c r="CF112"/>
      <c r="CG112" s="5"/>
      <c r="CH112" s="5"/>
      <c r="CI112" s="7"/>
      <c r="CJ112"/>
      <c r="CK112" s="5"/>
      <c r="CL112" s="7"/>
      <c r="CM112"/>
      <c r="CN112" s="5"/>
      <c r="CO112" s="5"/>
      <c r="CP112" s="7"/>
      <c r="CQ112"/>
      <c r="CR112" s="5"/>
      <c r="CS112" s="7"/>
      <c r="CT112"/>
      <c r="CU112" s="5"/>
      <c r="CV112" s="7"/>
      <c r="CW112"/>
      <c r="CX112" s="5"/>
      <c r="CY112" s="7"/>
      <c r="CZ112"/>
      <c r="DA112" s="5"/>
      <c r="DB112" s="5"/>
      <c r="DC112" s="7"/>
      <c r="DD112"/>
      <c r="DE112" s="5"/>
      <c r="DF112" s="7"/>
      <c r="DG112"/>
      <c r="DH112" s="5"/>
      <c r="DI112" s="5"/>
      <c r="DJ112" s="7"/>
      <c r="DK112"/>
      <c r="DL112" s="5"/>
      <c r="DM112" s="5"/>
      <c r="DN112" s="7"/>
      <c r="DO112"/>
      <c r="DP112" s="5"/>
      <c r="DQ112" s="7"/>
      <c r="DR112"/>
      <c r="DS112" s="5"/>
      <c r="DT112" s="7"/>
      <c r="DU112"/>
      <c r="DV112" s="5"/>
      <c r="DW112" s="7"/>
      <c r="DX112"/>
      <c r="DY112" s="5"/>
      <c r="DZ112" s="7"/>
      <c r="EA112"/>
    </row>
    <row r="113" spans="18:131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  <c r="CG113" s="5"/>
      <c r="CH113" s="5"/>
      <c r="CI113" s="7"/>
      <c r="CJ113"/>
      <c r="CK113" s="5"/>
      <c r="CL113" s="7"/>
      <c r="CM113"/>
      <c r="CN113" s="5"/>
      <c r="CO113" s="5"/>
      <c r="CP113" s="7"/>
      <c r="CQ113"/>
      <c r="CR113" s="5"/>
      <c r="CS113" s="7"/>
      <c r="CT113"/>
      <c r="CU113" s="5"/>
      <c r="CV113" s="7"/>
      <c r="CW113"/>
      <c r="CX113" s="5"/>
      <c r="CY113" s="7"/>
      <c r="CZ113"/>
      <c r="DA113" s="5"/>
      <c r="DB113" s="5"/>
      <c r="DC113" s="7"/>
      <c r="DD113"/>
      <c r="DE113" s="5"/>
      <c r="DF113" s="7"/>
      <c r="DG113"/>
      <c r="DH113" s="5"/>
      <c r="DI113" s="5"/>
      <c r="DJ113" s="7"/>
      <c r="DK113"/>
      <c r="DL113" s="5"/>
      <c r="DM113" s="5"/>
      <c r="DN113" s="7"/>
      <c r="DO113"/>
      <c r="DP113" s="5"/>
      <c r="DQ113" s="7"/>
      <c r="DR113"/>
      <c r="DS113" s="5"/>
      <c r="DT113" s="7"/>
      <c r="DU113"/>
      <c r="DV113" s="5"/>
      <c r="DW113" s="7"/>
      <c r="DX113"/>
      <c r="DY113" s="5"/>
      <c r="DZ113" s="7"/>
      <c r="EA113"/>
    </row>
    <row r="114" spans="18:131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  <c r="CG114" s="5"/>
      <c r="CH114" s="5"/>
      <c r="CI114" s="7"/>
      <c r="CJ114"/>
      <c r="CK114" s="5"/>
      <c r="CL114" s="7"/>
      <c r="CM114"/>
      <c r="CN114" s="5"/>
      <c r="CO114" s="5"/>
      <c r="CP114" s="7"/>
      <c r="CQ114"/>
      <c r="CR114" s="5"/>
      <c r="CS114" s="7"/>
      <c r="CT114"/>
      <c r="CU114" s="5"/>
      <c r="CV114" s="7"/>
      <c r="CW114"/>
      <c r="CX114" s="5"/>
      <c r="CY114" s="7"/>
      <c r="CZ114"/>
      <c r="DA114" s="5"/>
      <c r="DB114" s="5"/>
      <c r="DC114" s="7"/>
      <c r="DD114"/>
      <c r="DE114" s="5"/>
      <c r="DF114" s="7"/>
      <c r="DG114"/>
      <c r="DH114" s="5"/>
      <c r="DI114" s="5"/>
      <c r="DJ114" s="7"/>
      <c r="DK114"/>
      <c r="DL114" s="5"/>
      <c r="DM114" s="5"/>
      <c r="DN114" s="7"/>
      <c r="DO114"/>
      <c r="DP114" s="5"/>
      <c r="DQ114" s="7"/>
      <c r="DR114"/>
      <c r="DS114" s="5"/>
      <c r="DT114" s="7"/>
      <c r="DU114"/>
      <c r="DV114" s="5"/>
      <c r="DW114" s="7"/>
      <c r="DX114"/>
      <c r="DY114" s="5"/>
      <c r="DZ114" s="7"/>
      <c r="EA114"/>
    </row>
    <row r="115" spans="18:131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  <c r="DA115" s="5"/>
      <c r="DB115" s="5"/>
      <c r="DC115" s="7"/>
      <c r="DD115"/>
      <c r="DE115" s="5"/>
      <c r="DF115" s="7"/>
      <c r="DG115"/>
      <c r="DH115" s="5"/>
      <c r="DI115" s="5"/>
      <c r="DJ115" s="7"/>
      <c r="DK115"/>
      <c r="DL115" s="5"/>
      <c r="DM115" s="5"/>
      <c r="DN115" s="7"/>
      <c r="DO115"/>
      <c r="DP115" s="5"/>
      <c r="DQ115" s="7"/>
      <c r="DR115"/>
      <c r="DS115" s="5"/>
      <c r="DT115" s="7"/>
      <c r="DU115"/>
      <c r="DV115" s="5"/>
      <c r="DW115" s="7"/>
      <c r="DX115"/>
      <c r="DY115" s="5"/>
      <c r="DZ115" s="7"/>
      <c r="EA115"/>
    </row>
    <row r="116" spans="18:131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  <c r="DA116" s="5"/>
      <c r="DB116" s="5"/>
      <c r="DC116" s="7"/>
      <c r="DD116"/>
      <c r="DE116" s="5"/>
      <c r="DF116" s="7"/>
      <c r="DG116"/>
      <c r="DH116" s="5"/>
      <c r="DI116" s="5"/>
      <c r="DJ116" s="7"/>
      <c r="DK116"/>
      <c r="DL116" s="5"/>
      <c r="DM116" s="5"/>
      <c r="DN116" s="7"/>
      <c r="DO116"/>
      <c r="DP116" s="5"/>
      <c r="DQ116" s="7"/>
      <c r="DR116"/>
      <c r="DS116" s="5"/>
      <c r="DT116" s="7"/>
      <c r="DU116"/>
      <c r="DV116" s="5"/>
      <c r="DW116" s="7"/>
      <c r="DX116"/>
      <c r="DY116" s="5"/>
      <c r="DZ116" s="7"/>
      <c r="EA116"/>
    </row>
    <row r="117" spans="18:131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  <c r="DA117" s="5"/>
      <c r="DB117" s="5"/>
      <c r="DC117" s="7"/>
      <c r="DD117"/>
      <c r="DE117" s="5"/>
      <c r="DF117" s="7"/>
      <c r="DG117"/>
      <c r="DH117" s="5"/>
      <c r="DI117" s="5"/>
      <c r="DJ117" s="7"/>
      <c r="DK117"/>
      <c r="DL117" s="5"/>
      <c r="DM117" s="5"/>
      <c r="DN117" s="7"/>
      <c r="DO117"/>
      <c r="DP117" s="5"/>
      <c r="DQ117" s="7"/>
      <c r="DR117"/>
      <c r="DS117" s="5"/>
      <c r="DT117" s="7"/>
      <c r="DU117"/>
      <c r="DV117" s="5"/>
      <c r="DW117" s="7"/>
      <c r="DX117"/>
      <c r="DY117" s="5"/>
      <c r="DZ117" s="7"/>
      <c r="EA117"/>
    </row>
    <row r="118" spans="18:131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  <c r="DA118" s="5"/>
      <c r="DB118" s="5"/>
      <c r="DC118" s="7"/>
      <c r="DD118"/>
      <c r="DE118" s="5"/>
      <c r="DF118" s="7"/>
      <c r="DG118"/>
      <c r="DH118" s="5"/>
      <c r="DI118" s="5"/>
      <c r="DJ118" s="7"/>
      <c r="DK118"/>
      <c r="DL118" s="5"/>
      <c r="DM118" s="5"/>
      <c r="DN118" s="7"/>
      <c r="DO118"/>
      <c r="DP118" s="5"/>
      <c r="DQ118" s="7"/>
      <c r="DR118"/>
      <c r="DS118" s="5"/>
      <c r="DT118" s="7"/>
      <c r="DU118"/>
      <c r="DV118" s="5"/>
      <c r="DW118" s="7"/>
      <c r="DX118"/>
      <c r="DY118" s="5"/>
      <c r="DZ118" s="7"/>
      <c r="EA118"/>
    </row>
    <row r="119" spans="18:131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  <c r="DA119" s="5"/>
      <c r="DB119" s="5"/>
      <c r="DC119" s="7"/>
      <c r="DD119"/>
      <c r="DE119" s="5"/>
      <c r="DF119" s="7"/>
      <c r="DG119"/>
      <c r="DH119" s="5"/>
      <c r="DI119" s="5"/>
      <c r="DJ119" s="7"/>
      <c r="DK119"/>
      <c r="DL119" s="5"/>
      <c r="DM119" s="5"/>
      <c r="DN119" s="7"/>
      <c r="DO119"/>
      <c r="DP119" s="5"/>
      <c r="DQ119" s="7"/>
      <c r="DR119"/>
      <c r="DS119" s="5"/>
      <c r="DT119" s="7"/>
      <c r="DU119"/>
      <c r="DV119" s="5"/>
      <c r="DW119" s="7"/>
      <c r="DX119"/>
      <c r="DY119" s="5"/>
      <c r="DZ119" s="7"/>
      <c r="EA119"/>
    </row>
    <row r="120" spans="18:131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  <c r="DA120" s="5"/>
      <c r="DB120" s="5"/>
      <c r="DC120" s="7"/>
      <c r="DD120"/>
      <c r="DE120" s="5"/>
      <c r="DF120" s="7"/>
      <c r="DG120"/>
      <c r="DH120" s="5"/>
      <c r="DI120" s="5"/>
      <c r="DJ120" s="7"/>
      <c r="DK120"/>
      <c r="DL120" s="5"/>
      <c r="DM120" s="5"/>
      <c r="DN120" s="7"/>
      <c r="DO120"/>
      <c r="DP120" s="5"/>
      <c r="DQ120" s="7"/>
      <c r="DR120"/>
      <c r="DS120" s="5"/>
      <c r="DT120" s="7"/>
      <c r="DU120"/>
      <c r="DV120" s="5"/>
      <c r="DW120" s="7"/>
      <c r="DX120"/>
      <c r="DY120" s="5"/>
      <c r="DZ120" s="7"/>
      <c r="EA120"/>
    </row>
    <row r="121" spans="18:131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  <c r="DA121" s="5"/>
      <c r="DB121" s="5"/>
      <c r="DC121" s="7"/>
      <c r="DD121"/>
      <c r="DE121" s="5"/>
      <c r="DF121" s="7"/>
      <c r="DG121"/>
      <c r="DH121" s="5"/>
      <c r="DI121" s="5"/>
      <c r="DJ121" s="7"/>
      <c r="DK121"/>
      <c r="DL121" s="5"/>
      <c r="DM121" s="5"/>
      <c r="DN121" s="7"/>
      <c r="DO121"/>
      <c r="DP121" s="5"/>
      <c r="DQ121" s="7"/>
      <c r="DR121"/>
      <c r="DS121" s="5"/>
      <c r="DT121" s="7"/>
      <c r="DU121"/>
      <c r="DV121" s="5"/>
      <c r="DW121" s="7"/>
      <c r="DX121"/>
      <c r="DY121" s="5"/>
      <c r="DZ121" s="7"/>
      <c r="EA121"/>
    </row>
    <row r="122" spans="18:131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  <c r="DA122" s="5"/>
      <c r="DB122" s="5"/>
      <c r="DC122" s="7"/>
      <c r="DD122"/>
      <c r="DE122" s="5"/>
      <c r="DF122" s="7"/>
      <c r="DG122"/>
      <c r="DH122" s="5"/>
      <c r="DI122" s="5"/>
      <c r="DJ122" s="7"/>
      <c r="DK122"/>
      <c r="DL122" s="5"/>
      <c r="DM122" s="5"/>
      <c r="DN122" s="7"/>
      <c r="DO122"/>
      <c r="DP122" s="5"/>
      <c r="DQ122" s="7"/>
      <c r="DR122"/>
      <c r="DS122" s="5"/>
      <c r="DT122" s="7"/>
      <c r="DU122"/>
      <c r="DV122" s="5"/>
      <c r="DW122" s="7"/>
      <c r="DX122"/>
      <c r="DY122" s="5"/>
      <c r="DZ122" s="7"/>
      <c r="EA122"/>
    </row>
    <row r="123" spans="18:131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  <c r="DA123" s="5"/>
      <c r="DB123" s="5"/>
      <c r="DC123" s="7"/>
      <c r="DD123"/>
      <c r="DE123" s="5"/>
      <c r="DF123" s="7"/>
      <c r="DG123"/>
      <c r="DH123" s="5"/>
      <c r="DI123" s="5"/>
      <c r="DJ123" s="7"/>
      <c r="DK123"/>
      <c r="DL123" s="5"/>
      <c r="DM123" s="5"/>
      <c r="DN123" s="7"/>
      <c r="DO123"/>
      <c r="DP123" s="5"/>
      <c r="DQ123" s="7"/>
      <c r="DR123"/>
      <c r="DS123" s="5"/>
      <c r="DT123" s="7"/>
      <c r="DU123"/>
      <c r="DV123" s="5"/>
      <c r="DW123" s="7"/>
      <c r="DX123"/>
      <c r="DY123" s="5"/>
      <c r="DZ123" s="7"/>
      <c r="EA123"/>
    </row>
    <row r="124" spans="18:131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  <c r="DA124" s="5"/>
      <c r="DB124" s="5"/>
      <c r="DC124" s="7"/>
      <c r="DD124"/>
      <c r="DE124" s="5"/>
      <c r="DF124" s="7"/>
      <c r="DG124"/>
      <c r="DH124" s="5"/>
      <c r="DI124" s="5"/>
      <c r="DJ124" s="7"/>
      <c r="DK124"/>
      <c r="DL124" s="5"/>
      <c r="DM124" s="5"/>
      <c r="DN124" s="7"/>
      <c r="DO124"/>
      <c r="DP124" s="5"/>
      <c r="DQ124" s="7"/>
      <c r="DR124"/>
      <c r="DS124" s="5"/>
      <c r="DT124" s="7"/>
      <c r="DU124"/>
      <c r="DV124" s="5"/>
      <c r="DW124" s="7"/>
      <c r="DX124"/>
      <c r="DY124" s="5"/>
      <c r="DZ124" s="7"/>
      <c r="EA124"/>
    </row>
    <row r="125" spans="18:131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  <c r="DA125" s="5"/>
      <c r="DB125" s="5"/>
      <c r="DC125" s="7"/>
      <c r="DD125"/>
      <c r="DE125" s="5"/>
      <c r="DF125" s="7"/>
      <c r="DG125"/>
      <c r="DH125" s="5"/>
      <c r="DI125" s="5"/>
      <c r="DJ125" s="7"/>
      <c r="DK125"/>
      <c r="DL125" s="5"/>
      <c r="DM125" s="5"/>
      <c r="DN125" s="7"/>
      <c r="DO125"/>
      <c r="DP125" s="5"/>
      <c r="DQ125" s="7"/>
      <c r="DR125"/>
      <c r="DS125" s="5"/>
      <c r="DT125" s="7"/>
      <c r="DU125"/>
      <c r="DV125" s="5"/>
      <c r="DW125" s="7"/>
      <c r="DX125"/>
      <c r="DY125" s="5"/>
      <c r="DZ125" s="7"/>
      <c r="EA125"/>
    </row>
    <row r="126" spans="18:131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  <c r="DA126" s="5"/>
      <c r="DB126" s="5"/>
      <c r="DC126" s="7"/>
      <c r="DD126"/>
      <c r="DE126" s="5"/>
      <c r="DF126" s="7"/>
      <c r="DG126"/>
      <c r="DH126" s="5"/>
      <c r="DI126" s="5"/>
      <c r="DJ126" s="7"/>
      <c r="DK126"/>
      <c r="DL126" s="5"/>
      <c r="DM126" s="5"/>
      <c r="DN126" s="7"/>
      <c r="DO126"/>
      <c r="DP126" s="5"/>
      <c r="DQ126" s="7"/>
      <c r="DR126"/>
      <c r="DS126" s="5"/>
      <c r="DT126" s="7"/>
      <c r="DU126"/>
      <c r="DV126" s="5"/>
      <c r="DW126" s="7"/>
      <c r="DX126"/>
      <c r="DY126" s="5"/>
      <c r="DZ126" s="7"/>
      <c r="EA126"/>
    </row>
    <row r="127" spans="18:131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  <c r="DA127" s="5"/>
      <c r="DB127" s="5"/>
      <c r="DC127" s="7"/>
      <c r="DD127"/>
      <c r="DE127" s="5"/>
      <c r="DF127" s="7"/>
      <c r="DG127"/>
      <c r="DH127" s="5"/>
      <c r="DI127" s="5"/>
      <c r="DJ127" s="7"/>
      <c r="DK127"/>
      <c r="DL127" s="5"/>
      <c r="DM127" s="5"/>
      <c r="DN127" s="7"/>
      <c r="DO127"/>
      <c r="DP127" s="5"/>
      <c r="DQ127" s="7"/>
      <c r="DR127"/>
      <c r="DS127" s="5"/>
      <c r="DT127" s="7"/>
      <c r="DU127"/>
      <c r="DV127" s="5"/>
      <c r="DW127" s="7"/>
      <c r="DX127"/>
      <c r="DY127" s="5"/>
      <c r="DZ127" s="7"/>
      <c r="EA127"/>
    </row>
    <row r="128" spans="18:131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  <c r="DA128" s="5"/>
      <c r="DB128" s="5"/>
      <c r="DC128" s="7"/>
      <c r="DD128"/>
      <c r="DE128" s="5"/>
      <c r="DF128" s="7"/>
      <c r="DG128"/>
      <c r="DH128" s="5"/>
      <c r="DI128" s="5"/>
      <c r="DJ128" s="7"/>
      <c r="DK128"/>
      <c r="DL128" s="5"/>
      <c r="DM128" s="5"/>
      <c r="DN128" s="7"/>
      <c r="DO128"/>
      <c r="DP128" s="5"/>
      <c r="DQ128" s="7"/>
      <c r="DR128"/>
      <c r="DS128" s="5"/>
      <c r="DT128" s="7"/>
      <c r="DU128"/>
      <c r="DV128" s="5"/>
      <c r="DW128" s="7"/>
      <c r="DX128"/>
      <c r="DY128" s="5"/>
      <c r="DZ128" s="7"/>
      <c r="EA128"/>
    </row>
    <row r="129" spans="18:131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  <c r="DA129" s="5"/>
      <c r="DB129" s="5"/>
      <c r="DC129" s="7"/>
      <c r="DD129"/>
      <c r="DE129" s="5"/>
      <c r="DF129" s="7"/>
      <c r="DG129"/>
      <c r="DH129" s="5"/>
      <c r="DI129" s="5"/>
      <c r="DJ129" s="7"/>
      <c r="DK129"/>
      <c r="DL129" s="5"/>
      <c r="DM129" s="5"/>
      <c r="DN129" s="7"/>
      <c r="DO129"/>
      <c r="DP129" s="5"/>
      <c r="DQ129" s="7"/>
      <c r="DR129"/>
      <c r="DS129" s="5"/>
      <c r="DT129" s="7"/>
      <c r="DU129"/>
      <c r="DV129" s="5"/>
      <c r="DW129" s="7"/>
      <c r="DX129"/>
      <c r="DY129" s="5"/>
      <c r="DZ129" s="7"/>
      <c r="EA129"/>
    </row>
    <row r="130" spans="18:131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  <c r="DA130" s="5"/>
      <c r="DB130" s="5"/>
      <c r="DC130" s="7"/>
      <c r="DD130"/>
      <c r="DE130" s="5"/>
      <c r="DF130" s="7"/>
      <c r="DG130"/>
      <c r="DH130" s="5"/>
      <c r="DI130" s="5"/>
      <c r="DJ130" s="7"/>
      <c r="DK130"/>
      <c r="DL130" s="5"/>
      <c r="DM130" s="5"/>
      <c r="DN130" s="7"/>
      <c r="DO130"/>
      <c r="DP130" s="5"/>
      <c r="DQ130" s="7"/>
      <c r="DR130"/>
      <c r="DS130" s="5"/>
      <c r="DT130" s="7"/>
      <c r="DU130"/>
      <c r="DV130" s="5"/>
      <c r="DW130" s="7"/>
      <c r="DX130"/>
      <c r="DY130" s="5"/>
      <c r="DZ130" s="7"/>
      <c r="EA130"/>
    </row>
    <row r="131" spans="18:131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  <c r="DA131" s="5"/>
      <c r="DB131" s="5"/>
      <c r="DC131" s="7"/>
      <c r="DD131"/>
      <c r="DE131" s="5"/>
      <c r="DF131" s="7"/>
      <c r="DG131"/>
      <c r="DH131" s="5"/>
      <c r="DI131" s="5"/>
      <c r="DJ131" s="7"/>
      <c r="DK131"/>
      <c r="DL131" s="5"/>
      <c r="DM131" s="5"/>
      <c r="DN131" s="7"/>
      <c r="DO131"/>
      <c r="DP131" s="5"/>
      <c r="DQ131" s="7"/>
      <c r="DR131"/>
      <c r="DS131" s="5"/>
      <c r="DT131" s="7"/>
      <c r="DU131"/>
      <c r="DV131" s="5"/>
      <c r="DW131" s="7"/>
      <c r="DX131"/>
      <c r="DY131" s="5"/>
      <c r="DZ131" s="7"/>
      <c r="EA131"/>
    </row>
    <row r="132" spans="18:131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  <c r="DA132" s="5"/>
      <c r="DB132" s="5"/>
      <c r="DC132" s="7"/>
      <c r="DD132"/>
      <c r="DE132" s="5"/>
      <c r="DF132" s="7"/>
      <c r="DG132"/>
      <c r="DH132" s="5"/>
      <c r="DI132" s="5"/>
      <c r="DJ132" s="7"/>
      <c r="DK132"/>
      <c r="DL132" s="5"/>
      <c r="DM132" s="5"/>
      <c r="DN132" s="7"/>
      <c r="DO132"/>
      <c r="DP132" s="5"/>
      <c r="DQ132" s="7"/>
      <c r="DR132"/>
      <c r="DS132" s="5"/>
      <c r="DT132" s="7"/>
      <c r="DU132"/>
      <c r="DV132" s="5"/>
      <c r="DW132" s="7"/>
      <c r="DX132"/>
      <c r="DY132" s="5"/>
      <c r="DZ132" s="7"/>
      <c r="EA132"/>
    </row>
    <row r="133" spans="18:131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  <c r="DA133" s="5"/>
      <c r="DB133" s="5"/>
      <c r="DC133" s="7"/>
      <c r="DD133"/>
      <c r="DE133" s="5"/>
      <c r="DF133" s="7"/>
      <c r="DG133"/>
      <c r="DH133" s="5"/>
      <c r="DI133" s="5"/>
      <c r="DJ133" s="7"/>
      <c r="DK133"/>
      <c r="DL133" s="5"/>
      <c r="DM133" s="5"/>
      <c r="DN133" s="7"/>
      <c r="DO133"/>
      <c r="DP133" s="5"/>
      <c r="DQ133" s="7"/>
      <c r="DR133"/>
      <c r="DS133" s="5"/>
      <c r="DT133" s="7"/>
      <c r="DU133"/>
      <c r="DV133" s="5"/>
      <c r="DW133" s="7"/>
      <c r="DX133"/>
      <c r="DY133" s="5"/>
      <c r="DZ133" s="7"/>
      <c r="EA133"/>
    </row>
    <row r="134" spans="18:131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  <c r="DA134" s="5"/>
      <c r="DB134" s="5"/>
      <c r="DC134" s="7"/>
      <c r="DD134"/>
      <c r="DE134" s="5"/>
      <c r="DF134" s="7"/>
      <c r="DG134"/>
      <c r="DH134" s="5"/>
      <c r="DI134" s="5"/>
      <c r="DJ134" s="7"/>
      <c r="DK134"/>
      <c r="DL134" s="5"/>
      <c r="DM134" s="5"/>
      <c r="DN134" s="7"/>
      <c r="DO134"/>
      <c r="DP134" s="5"/>
      <c r="DQ134" s="7"/>
      <c r="DR134"/>
      <c r="DS134" s="5"/>
      <c r="DT134" s="7"/>
      <c r="DU134"/>
      <c r="DV134" s="5"/>
      <c r="DW134" s="7"/>
      <c r="DX134"/>
      <c r="DY134" s="5"/>
      <c r="DZ134" s="7"/>
      <c r="EA134"/>
    </row>
    <row r="135" spans="18:131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  <c r="DA135" s="5"/>
      <c r="DB135" s="5"/>
      <c r="DC135" s="7"/>
      <c r="DD135"/>
      <c r="DE135" s="5"/>
      <c r="DF135" s="7"/>
      <c r="DG135"/>
      <c r="DH135" s="5"/>
      <c r="DI135" s="5"/>
      <c r="DJ135" s="7"/>
      <c r="DK135"/>
      <c r="DL135" s="5"/>
      <c r="DM135" s="5"/>
      <c r="DN135" s="7"/>
      <c r="DO135"/>
      <c r="DP135" s="5"/>
      <c r="DQ135" s="7"/>
      <c r="DR135"/>
      <c r="DS135" s="5"/>
      <c r="DT135" s="7"/>
      <c r="DU135"/>
      <c r="DV135" s="5"/>
      <c r="DW135" s="7"/>
      <c r="DX135"/>
      <c r="DY135" s="5"/>
      <c r="DZ135" s="7"/>
      <c r="EA135"/>
    </row>
    <row r="136" spans="18:131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  <c r="DA136" s="5"/>
      <c r="DB136" s="5"/>
      <c r="DC136" s="7"/>
      <c r="DD136"/>
      <c r="DE136" s="5"/>
      <c r="DF136" s="7"/>
      <c r="DG136"/>
      <c r="DH136" s="5"/>
      <c r="DI136" s="5"/>
      <c r="DJ136" s="7"/>
      <c r="DK136"/>
      <c r="DL136" s="5"/>
      <c r="DM136" s="5"/>
      <c r="DN136" s="7"/>
      <c r="DO136"/>
      <c r="DP136" s="5"/>
      <c r="DQ136" s="7"/>
      <c r="DR136"/>
      <c r="DS136" s="5"/>
      <c r="DT136" s="7"/>
      <c r="DU136"/>
      <c r="DV136" s="5"/>
      <c r="DW136" s="7"/>
      <c r="DX136"/>
      <c r="DY136" s="5"/>
      <c r="DZ136" s="7"/>
      <c r="EA136"/>
    </row>
    <row r="137" spans="18:131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  <c r="DA137" s="5"/>
      <c r="DB137" s="5"/>
      <c r="DC137" s="7"/>
      <c r="DD137"/>
      <c r="DE137" s="5"/>
      <c r="DF137" s="7"/>
      <c r="DG137"/>
      <c r="DH137" s="5"/>
      <c r="DI137" s="5"/>
      <c r="DJ137" s="7"/>
      <c r="DK137"/>
      <c r="DL137" s="5"/>
      <c r="DM137" s="5"/>
      <c r="DN137" s="7"/>
      <c r="DO137"/>
      <c r="DP137" s="5"/>
      <c r="DQ137" s="7"/>
      <c r="DR137"/>
      <c r="DS137" s="5"/>
      <c r="DT137" s="7"/>
      <c r="DU137"/>
      <c r="DV137" s="5"/>
      <c r="DW137" s="7"/>
      <c r="DX137"/>
      <c r="DY137" s="5"/>
      <c r="DZ137" s="7"/>
      <c r="EA137"/>
    </row>
    <row r="138" spans="18:131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  <c r="DA138" s="5"/>
      <c r="DB138" s="5"/>
      <c r="DC138" s="7"/>
      <c r="DD138"/>
      <c r="DE138" s="5"/>
      <c r="DF138" s="7"/>
      <c r="DG138"/>
      <c r="DH138" s="5"/>
      <c r="DI138" s="5"/>
      <c r="DJ138" s="7"/>
      <c r="DK138"/>
      <c r="DL138" s="5"/>
      <c r="DM138" s="5"/>
      <c r="DN138" s="7"/>
      <c r="DO138"/>
      <c r="DP138" s="5"/>
      <c r="DQ138" s="7"/>
      <c r="DR138"/>
      <c r="DS138" s="5"/>
      <c r="DT138" s="7"/>
      <c r="DU138"/>
      <c r="DV138" s="5"/>
      <c r="DW138" s="7"/>
      <c r="DX138"/>
      <c r="DY138" s="5"/>
      <c r="DZ138" s="7"/>
      <c r="EA138"/>
    </row>
    <row r="139" spans="18:131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  <c r="DA139" s="5"/>
      <c r="DB139" s="5"/>
      <c r="DC139" s="7"/>
      <c r="DD139"/>
      <c r="DE139" s="5"/>
      <c r="DF139" s="7"/>
      <c r="DG139"/>
      <c r="DH139" s="5"/>
      <c r="DI139" s="5"/>
      <c r="DJ139" s="7"/>
      <c r="DK139"/>
      <c r="DL139" s="5"/>
      <c r="DM139" s="5"/>
      <c r="DN139" s="7"/>
      <c r="DO139"/>
      <c r="DP139" s="5"/>
      <c r="DQ139" s="7"/>
      <c r="DR139"/>
      <c r="DS139" s="5"/>
      <c r="DT139" s="7"/>
      <c r="DU139"/>
      <c r="DV139" s="5"/>
      <c r="DW139" s="7"/>
      <c r="DX139"/>
      <c r="DY139" s="5"/>
      <c r="DZ139" s="7"/>
      <c r="EA139"/>
    </row>
    <row r="140" spans="18:131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  <c r="DA140" s="5"/>
      <c r="DB140" s="5"/>
      <c r="DC140" s="7"/>
      <c r="DD140"/>
      <c r="DE140" s="5"/>
      <c r="DF140" s="7"/>
      <c r="DG140"/>
      <c r="DH140" s="5"/>
      <c r="DI140" s="5"/>
      <c r="DJ140" s="7"/>
      <c r="DK140"/>
      <c r="DL140" s="5"/>
      <c r="DM140" s="5"/>
      <c r="DN140" s="7"/>
      <c r="DO140"/>
      <c r="DP140" s="5"/>
      <c r="DQ140" s="7"/>
      <c r="DR140"/>
      <c r="DS140" s="5"/>
      <c r="DT140" s="7"/>
      <c r="DU140"/>
      <c r="DV140" s="5"/>
      <c r="DW140" s="7"/>
      <c r="DX140"/>
      <c r="DY140" s="5"/>
      <c r="DZ140" s="7"/>
      <c r="EA140"/>
    </row>
    <row r="141" spans="18:131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  <c r="DA141" s="5"/>
      <c r="DB141" s="5"/>
      <c r="DC141" s="7"/>
      <c r="DD141"/>
      <c r="DE141" s="5"/>
      <c r="DF141" s="7"/>
      <c r="DG141"/>
      <c r="DH141" s="5"/>
      <c r="DI141" s="5"/>
      <c r="DJ141" s="7"/>
      <c r="DK141"/>
      <c r="DL141" s="5"/>
      <c r="DM141" s="5"/>
      <c r="DN141" s="7"/>
      <c r="DO141"/>
      <c r="DP141" s="5"/>
      <c r="DQ141" s="7"/>
      <c r="DR141"/>
      <c r="DS141" s="5"/>
      <c r="DT141" s="7"/>
      <c r="DU141"/>
      <c r="DV141" s="5"/>
      <c r="DW141" s="7"/>
      <c r="DX141"/>
      <c r="DY141" s="5"/>
      <c r="DZ141" s="7"/>
      <c r="EA141"/>
    </row>
    <row r="142" spans="18:131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  <c r="DA142" s="5"/>
      <c r="DB142" s="5"/>
      <c r="DC142" s="7"/>
      <c r="DD142"/>
      <c r="DE142" s="5"/>
      <c r="DF142" s="7"/>
      <c r="DG142"/>
      <c r="DH142" s="5"/>
      <c r="DI142" s="5"/>
      <c r="DJ142" s="7"/>
      <c r="DK142"/>
      <c r="DL142" s="5"/>
      <c r="DM142" s="5"/>
      <c r="DN142" s="7"/>
      <c r="DO142"/>
      <c r="DP142" s="5"/>
      <c r="DQ142" s="7"/>
      <c r="DR142"/>
      <c r="DS142" s="5"/>
      <c r="DT142" s="7"/>
      <c r="DU142"/>
      <c r="DV142" s="5"/>
      <c r="DW142" s="7"/>
      <c r="DX142"/>
      <c r="DY142" s="5"/>
      <c r="DZ142" s="7"/>
      <c r="EA142"/>
    </row>
    <row r="143" spans="18:131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  <c r="DA143" s="5"/>
      <c r="DB143" s="5"/>
      <c r="DC143" s="7"/>
      <c r="DD143"/>
      <c r="DE143" s="5"/>
      <c r="DF143" s="7"/>
      <c r="DG143"/>
      <c r="DH143" s="5"/>
      <c r="DI143" s="5"/>
      <c r="DJ143" s="7"/>
      <c r="DK143"/>
      <c r="DL143" s="5"/>
      <c r="DM143" s="5"/>
      <c r="DN143" s="7"/>
      <c r="DO143"/>
      <c r="DP143" s="5"/>
      <c r="DQ143" s="7"/>
      <c r="DR143"/>
      <c r="DS143" s="5"/>
      <c r="DT143" s="7"/>
      <c r="DU143"/>
      <c r="DV143" s="5"/>
      <c r="DW143" s="7"/>
      <c r="DX143"/>
      <c r="DY143" s="5"/>
      <c r="DZ143" s="7"/>
      <c r="EA143"/>
    </row>
    <row r="144" spans="18:131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  <c r="DA144" s="5"/>
      <c r="DB144" s="5"/>
      <c r="DC144" s="7"/>
      <c r="DD144"/>
      <c r="DE144" s="5"/>
      <c r="DF144" s="7"/>
      <c r="DG144"/>
      <c r="DH144" s="5"/>
      <c r="DI144" s="5"/>
      <c r="DJ144" s="7"/>
      <c r="DK144"/>
      <c r="DL144" s="5"/>
      <c r="DM144" s="5"/>
      <c r="DN144" s="7"/>
      <c r="DO144"/>
      <c r="DP144" s="5"/>
      <c r="DQ144" s="7"/>
      <c r="DR144"/>
      <c r="DS144" s="5"/>
      <c r="DT144" s="7"/>
      <c r="DU144"/>
      <c r="DV144" s="5"/>
      <c r="DW144" s="7"/>
      <c r="DX144"/>
      <c r="DY144" s="5"/>
      <c r="DZ144" s="7"/>
      <c r="EA144"/>
    </row>
    <row r="145" spans="18:131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  <c r="DA145" s="5"/>
      <c r="DB145" s="5"/>
      <c r="DC145" s="7"/>
      <c r="DD145"/>
      <c r="DE145" s="5"/>
      <c r="DF145" s="7"/>
      <c r="DG145"/>
      <c r="DH145" s="5"/>
      <c r="DI145" s="5"/>
      <c r="DJ145" s="7"/>
      <c r="DK145"/>
      <c r="DL145" s="5"/>
      <c r="DM145" s="5"/>
      <c r="DN145" s="7"/>
      <c r="DO145"/>
      <c r="DP145" s="5"/>
      <c r="DQ145" s="7"/>
      <c r="DR145"/>
      <c r="DS145" s="5"/>
      <c r="DT145" s="7"/>
      <c r="DU145"/>
      <c r="DV145" s="5"/>
      <c r="DW145" s="7"/>
      <c r="DX145"/>
      <c r="DY145" s="5"/>
      <c r="DZ145" s="7"/>
      <c r="EA145"/>
    </row>
    <row r="146" spans="18:131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  <c r="DA146" s="5"/>
      <c r="DB146" s="5"/>
      <c r="DC146" s="7"/>
      <c r="DD146"/>
      <c r="DE146" s="5"/>
      <c r="DF146" s="7"/>
      <c r="DG146"/>
      <c r="DH146" s="5"/>
      <c r="DI146" s="5"/>
      <c r="DJ146" s="7"/>
      <c r="DK146"/>
      <c r="DL146" s="5"/>
      <c r="DM146" s="5"/>
      <c r="DN146" s="7"/>
      <c r="DO146"/>
      <c r="DP146" s="5"/>
      <c r="DQ146" s="7"/>
      <c r="DR146"/>
      <c r="DS146" s="5"/>
      <c r="DT146" s="7"/>
      <c r="DU146"/>
      <c r="DV146" s="5"/>
      <c r="DW146" s="7"/>
      <c r="DX146"/>
      <c r="DY146" s="5"/>
      <c r="DZ146" s="7"/>
      <c r="EA146"/>
    </row>
    <row r="147" spans="18:131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  <c r="DA147" s="5"/>
      <c r="DB147" s="5"/>
      <c r="DC147" s="7"/>
      <c r="DD147"/>
      <c r="DE147" s="5"/>
      <c r="DF147" s="7"/>
      <c r="DG147"/>
      <c r="DH147" s="5"/>
      <c r="DI147" s="5"/>
      <c r="DJ147" s="7"/>
      <c r="DK147"/>
      <c r="DL147" s="5"/>
      <c r="DM147" s="5"/>
      <c r="DN147" s="7"/>
      <c r="DO147"/>
      <c r="DP147" s="5"/>
      <c r="DQ147" s="7"/>
      <c r="DR147"/>
      <c r="DS147" s="5"/>
      <c r="DT147" s="7"/>
      <c r="DU147"/>
      <c r="DV147" s="5"/>
      <c r="DW147" s="7"/>
      <c r="DX147"/>
      <c r="DY147" s="5"/>
      <c r="DZ147" s="7"/>
      <c r="EA147"/>
    </row>
    <row r="148" spans="18:131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  <c r="DA148" s="5"/>
      <c r="DB148" s="5"/>
      <c r="DC148" s="7"/>
      <c r="DD148"/>
      <c r="DE148" s="5"/>
      <c r="DF148" s="7"/>
      <c r="DG148"/>
      <c r="DH148" s="5"/>
      <c r="DI148" s="5"/>
      <c r="DJ148" s="7"/>
      <c r="DK148"/>
      <c r="DL148" s="5"/>
      <c r="DM148" s="5"/>
      <c r="DN148" s="7"/>
      <c r="DO148"/>
      <c r="DP148" s="5"/>
      <c r="DQ148" s="7"/>
      <c r="DR148"/>
      <c r="DS148" s="5"/>
      <c r="DT148" s="7"/>
      <c r="DU148"/>
      <c r="DV148" s="5"/>
      <c r="DW148" s="7"/>
      <c r="DX148"/>
      <c r="DY148" s="5"/>
      <c r="DZ148" s="7"/>
      <c r="EA148"/>
    </row>
    <row r="149" spans="18:131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  <c r="DA149" s="5"/>
      <c r="DB149" s="5"/>
      <c r="DC149" s="7"/>
      <c r="DD149"/>
      <c r="DE149" s="5"/>
      <c r="DF149" s="7"/>
      <c r="DG149"/>
      <c r="DH149" s="5"/>
      <c r="DI149" s="5"/>
      <c r="DJ149" s="7"/>
      <c r="DK149"/>
      <c r="DL149" s="5"/>
      <c r="DM149" s="5"/>
      <c r="DN149" s="7"/>
      <c r="DO149"/>
      <c r="DP149" s="5"/>
      <c r="DQ149" s="7"/>
      <c r="DR149"/>
      <c r="DS149" s="5"/>
      <c r="DT149" s="7"/>
      <c r="DU149"/>
      <c r="DV149" s="5"/>
      <c r="DW149" s="7"/>
      <c r="DX149"/>
      <c r="DY149" s="5"/>
      <c r="DZ149" s="7"/>
      <c r="EA149"/>
    </row>
    <row r="150" spans="18:131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  <c r="DA150" s="5"/>
      <c r="DB150" s="5"/>
      <c r="DC150" s="7"/>
      <c r="DD150"/>
      <c r="DE150" s="5"/>
      <c r="DF150" s="7"/>
      <c r="DG150"/>
      <c r="DH150" s="5"/>
      <c r="DI150" s="5"/>
      <c r="DJ150" s="7"/>
      <c r="DK150"/>
      <c r="DL150" s="5"/>
      <c r="DM150" s="5"/>
      <c r="DN150" s="7"/>
      <c r="DO150"/>
      <c r="DP150" s="5"/>
      <c r="DQ150" s="7"/>
      <c r="DR150"/>
      <c r="DS150" s="5"/>
      <c r="DT150" s="7"/>
      <c r="DU150"/>
      <c r="DV150" s="5"/>
      <c r="DW150" s="7"/>
      <c r="DX150"/>
      <c r="DY150" s="5"/>
      <c r="DZ150" s="7"/>
      <c r="EA150"/>
    </row>
    <row r="151" spans="18:131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  <c r="DA151" s="5"/>
      <c r="DB151" s="5"/>
      <c r="DC151" s="7"/>
      <c r="DD151"/>
      <c r="DE151" s="5"/>
      <c r="DF151" s="7"/>
      <c r="DG151"/>
      <c r="DH151" s="5"/>
      <c r="DI151" s="5"/>
      <c r="DJ151" s="7"/>
      <c r="DK151"/>
      <c r="DL151" s="5"/>
      <c r="DM151" s="5"/>
      <c r="DN151" s="7"/>
      <c r="DO151"/>
      <c r="DP151" s="5"/>
      <c r="DQ151" s="7"/>
      <c r="DR151"/>
      <c r="DS151" s="5"/>
      <c r="DT151" s="7"/>
      <c r="DU151"/>
      <c r="DV151" s="5"/>
      <c r="DW151" s="7"/>
      <c r="DX151"/>
      <c r="DY151" s="5"/>
      <c r="DZ151" s="7"/>
      <c r="EA151"/>
    </row>
    <row r="152" spans="18:131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  <c r="DA152" s="5"/>
      <c r="DB152" s="5"/>
      <c r="DC152" s="7"/>
      <c r="DD152"/>
      <c r="DE152" s="5"/>
      <c r="DF152" s="7"/>
      <c r="DG152"/>
      <c r="DH152" s="5"/>
      <c r="DI152" s="5"/>
      <c r="DJ152" s="7"/>
      <c r="DK152"/>
      <c r="DL152" s="5"/>
      <c r="DM152" s="5"/>
      <c r="DN152" s="7"/>
      <c r="DO152"/>
      <c r="DP152" s="5"/>
      <c r="DQ152" s="7"/>
      <c r="DR152"/>
      <c r="DS152" s="5"/>
      <c r="DT152" s="7"/>
      <c r="DU152"/>
      <c r="DV152" s="5"/>
      <c r="DW152" s="7"/>
      <c r="DX152"/>
      <c r="DY152" s="5"/>
      <c r="DZ152" s="7"/>
      <c r="EA152"/>
    </row>
    <row r="153" spans="18:131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  <c r="DA153" s="5"/>
      <c r="DB153" s="5"/>
      <c r="DC153" s="7"/>
      <c r="DD153"/>
      <c r="DE153" s="5"/>
      <c r="DF153" s="7"/>
      <c r="DG153"/>
      <c r="DH153" s="5"/>
      <c r="DI153" s="5"/>
      <c r="DJ153" s="7"/>
      <c r="DK153"/>
      <c r="DL153" s="5"/>
      <c r="DM153" s="5"/>
      <c r="DN153" s="7"/>
      <c r="DO153"/>
      <c r="DP153" s="5"/>
      <c r="DQ153" s="7"/>
      <c r="DR153"/>
      <c r="DS153" s="5"/>
      <c r="DT153" s="7"/>
      <c r="DU153"/>
      <c r="DV153" s="5"/>
      <c r="DW153" s="7"/>
      <c r="DX153"/>
      <c r="DY153" s="5"/>
      <c r="DZ153" s="7"/>
      <c r="EA153"/>
    </row>
    <row r="154" spans="18:131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  <c r="DA154" s="5"/>
      <c r="DB154" s="5"/>
      <c r="DC154" s="7"/>
      <c r="DD154"/>
      <c r="DE154" s="5"/>
      <c r="DF154" s="7"/>
      <c r="DG154"/>
      <c r="DH154" s="5"/>
      <c r="DI154" s="5"/>
      <c r="DJ154" s="7"/>
      <c r="DK154"/>
      <c r="DL154" s="5"/>
      <c r="DM154" s="5"/>
      <c r="DN154" s="7"/>
      <c r="DO154"/>
      <c r="DP154" s="5"/>
      <c r="DQ154" s="7"/>
      <c r="DR154"/>
      <c r="DS154" s="5"/>
      <c r="DT154" s="7"/>
      <c r="DU154"/>
      <c r="DV154" s="5"/>
      <c r="DW154" s="7"/>
      <c r="DX154"/>
      <c r="DY154" s="5"/>
      <c r="DZ154" s="7"/>
      <c r="EA154"/>
    </row>
    <row r="155" spans="18:131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  <c r="DA155" s="5"/>
      <c r="DB155" s="5"/>
      <c r="DC155" s="7"/>
      <c r="DD155"/>
      <c r="DE155" s="5"/>
      <c r="DF155" s="7"/>
      <c r="DG155"/>
      <c r="DH155" s="5"/>
      <c r="DI155" s="5"/>
      <c r="DJ155" s="7"/>
      <c r="DK155"/>
      <c r="DL155" s="5"/>
      <c r="DM155" s="5"/>
      <c r="DN155" s="7"/>
      <c r="DO155"/>
      <c r="DP155" s="5"/>
      <c r="DQ155" s="7"/>
      <c r="DR155"/>
      <c r="DS155" s="5"/>
      <c r="DT155" s="7"/>
      <c r="DU155"/>
      <c r="DV155" s="5"/>
      <c r="DW155" s="7"/>
      <c r="DX155"/>
      <c r="DY155" s="5"/>
      <c r="DZ155" s="7"/>
      <c r="EA155"/>
    </row>
    <row r="156" spans="18:131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  <c r="DA156" s="5"/>
      <c r="DB156" s="5"/>
      <c r="DC156" s="7"/>
      <c r="DD156"/>
      <c r="DE156" s="5"/>
      <c r="DF156" s="7"/>
      <c r="DG156"/>
      <c r="DH156" s="5"/>
      <c r="DI156" s="5"/>
      <c r="DJ156" s="7"/>
      <c r="DK156"/>
      <c r="DL156" s="5"/>
      <c r="DM156" s="5"/>
      <c r="DN156" s="7"/>
      <c r="DO156"/>
      <c r="DP156" s="5"/>
      <c r="DQ156" s="7"/>
      <c r="DR156"/>
      <c r="DS156" s="5"/>
      <c r="DT156" s="7"/>
      <c r="DU156"/>
      <c r="DV156" s="5"/>
      <c r="DW156" s="7"/>
      <c r="DX156"/>
      <c r="DY156" s="5"/>
      <c r="DZ156" s="7"/>
      <c r="EA156"/>
    </row>
    <row r="157" spans="18:131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  <c r="DA157" s="5"/>
      <c r="DB157" s="5"/>
      <c r="DC157" s="7"/>
      <c r="DD157"/>
      <c r="DE157" s="5"/>
      <c r="DF157" s="7"/>
      <c r="DG157"/>
      <c r="DH157" s="5"/>
      <c r="DI157" s="5"/>
      <c r="DJ157" s="7"/>
      <c r="DK157"/>
      <c r="DL157" s="5"/>
      <c r="DM157" s="5"/>
      <c r="DN157" s="7"/>
      <c r="DO157"/>
      <c r="DP157" s="5"/>
      <c r="DQ157" s="7"/>
      <c r="DR157"/>
      <c r="DS157" s="5"/>
      <c r="DT157" s="7"/>
      <c r="DU157"/>
      <c r="DV157" s="5"/>
      <c r="DW157" s="7"/>
      <c r="DX157"/>
      <c r="DY157" s="5"/>
      <c r="DZ157" s="7"/>
      <c r="EA157"/>
    </row>
    <row r="158" spans="18:131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  <c r="DA158" s="5"/>
      <c r="DB158" s="5"/>
      <c r="DC158" s="7"/>
      <c r="DD158"/>
      <c r="DE158" s="5"/>
      <c r="DF158" s="7"/>
      <c r="DG158"/>
      <c r="DH158" s="5"/>
      <c r="DI158" s="5"/>
      <c r="DJ158" s="7"/>
      <c r="DK158"/>
      <c r="DL158" s="5"/>
      <c r="DM158" s="5"/>
      <c r="DN158" s="7"/>
      <c r="DO158"/>
      <c r="DP158" s="5"/>
      <c r="DQ158" s="7"/>
      <c r="DR158"/>
      <c r="DS158" s="5"/>
      <c r="DT158" s="7"/>
      <c r="DU158"/>
      <c r="DV158" s="5"/>
      <c r="DW158" s="7"/>
      <c r="DX158"/>
      <c r="DY158" s="5"/>
      <c r="DZ158" s="7"/>
      <c r="EA158"/>
    </row>
    <row r="159" spans="18:131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  <c r="DA159" s="5"/>
      <c r="DB159" s="5"/>
      <c r="DC159" s="7"/>
      <c r="DD159"/>
      <c r="DE159" s="5"/>
      <c r="DF159" s="7"/>
      <c r="DG159"/>
      <c r="DH159" s="5"/>
      <c r="DI159" s="5"/>
      <c r="DJ159" s="7"/>
      <c r="DK159"/>
      <c r="DL159" s="5"/>
      <c r="DM159" s="5"/>
      <c r="DN159" s="7"/>
      <c r="DO159"/>
      <c r="DP159" s="5"/>
      <c r="DQ159" s="7"/>
      <c r="DR159"/>
      <c r="DS159" s="5"/>
      <c r="DT159" s="7"/>
      <c r="DU159"/>
      <c r="DV159" s="5"/>
      <c r="DW159" s="7"/>
      <c r="DX159"/>
      <c r="DY159" s="5"/>
      <c r="DZ159" s="7"/>
      <c r="EA159"/>
    </row>
    <row r="160" spans="18:131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  <c r="DA160" s="5"/>
      <c r="DB160" s="5"/>
      <c r="DC160" s="7"/>
      <c r="DD160"/>
      <c r="DE160" s="5"/>
      <c r="DF160" s="7"/>
      <c r="DG160"/>
      <c r="DH160" s="5"/>
      <c r="DI160" s="5"/>
      <c r="DJ160" s="7"/>
      <c r="DK160"/>
      <c r="DL160" s="5"/>
      <c r="DM160" s="5"/>
      <c r="DN160" s="7"/>
      <c r="DO160"/>
      <c r="DP160" s="5"/>
      <c r="DQ160" s="7"/>
      <c r="DR160"/>
      <c r="DS160" s="5"/>
      <c r="DT160" s="7"/>
      <c r="DU160"/>
      <c r="DV160" s="5"/>
      <c r="DW160" s="7"/>
      <c r="DX160"/>
      <c r="DY160" s="5"/>
      <c r="DZ160" s="7"/>
      <c r="EA160"/>
    </row>
    <row r="161" spans="18:131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  <c r="DA161" s="5"/>
      <c r="DB161" s="5"/>
      <c r="DC161" s="7"/>
      <c r="DD161"/>
      <c r="DE161" s="5"/>
      <c r="DF161" s="7"/>
      <c r="DG161"/>
      <c r="DH161" s="5"/>
      <c r="DI161" s="5"/>
      <c r="DJ161" s="7"/>
      <c r="DK161"/>
      <c r="DL161" s="5"/>
      <c r="DM161" s="5"/>
      <c r="DN161" s="7"/>
      <c r="DO161"/>
      <c r="DP161" s="5"/>
      <c r="DQ161" s="7"/>
      <c r="DR161"/>
      <c r="DS161" s="5"/>
      <c r="DT161" s="7"/>
      <c r="DU161"/>
      <c r="DV161" s="5"/>
      <c r="DW161" s="7"/>
      <c r="DX161"/>
      <c r="DY161" s="5"/>
      <c r="DZ161" s="7"/>
      <c r="EA161"/>
    </row>
    <row r="162" spans="18:131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  <c r="DA162" s="5"/>
      <c r="DB162" s="5"/>
      <c r="DC162" s="7"/>
      <c r="DD162"/>
      <c r="DE162" s="5"/>
      <c r="DF162" s="7"/>
      <c r="DG162"/>
      <c r="DH162" s="5"/>
      <c r="DI162" s="5"/>
      <c r="DJ162" s="7"/>
      <c r="DK162"/>
      <c r="DL162" s="5"/>
      <c r="DM162" s="5"/>
      <c r="DN162" s="7"/>
      <c r="DO162"/>
      <c r="DP162" s="5"/>
      <c r="DQ162" s="7"/>
      <c r="DR162"/>
      <c r="DS162" s="5"/>
      <c r="DT162" s="7"/>
      <c r="DU162"/>
      <c r="DV162" s="5"/>
      <c r="DW162" s="7"/>
      <c r="DX162"/>
      <c r="DY162" s="5"/>
      <c r="DZ162" s="7"/>
      <c r="EA162"/>
    </row>
    <row r="163" spans="18:131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  <c r="DA163" s="5"/>
      <c r="DB163" s="5"/>
      <c r="DC163" s="7"/>
      <c r="DD163"/>
      <c r="DE163" s="5"/>
      <c r="DF163" s="7"/>
      <c r="DG163"/>
      <c r="DH163" s="5"/>
      <c r="DI163" s="5"/>
      <c r="DJ163" s="7"/>
      <c r="DK163"/>
      <c r="DL163" s="5"/>
      <c r="DM163" s="5"/>
      <c r="DN163" s="7"/>
      <c r="DO163"/>
      <c r="DP163" s="5"/>
      <c r="DQ163" s="7"/>
      <c r="DR163"/>
      <c r="DS163" s="5"/>
      <c r="DT163" s="7"/>
      <c r="DU163"/>
      <c r="DV163" s="5"/>
      <c r="DW163" s="7"/>
      <c r="DX163"/>
      <c r="DY163" s="5"/>
      <c r="DZ163" s="7"/>
      <c r="EA163"/>
    </row>
    <row r="164" spans="18:131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  <c r="DA164" s="5"/>
      <c r="DB164" s="5"/>
      <c r="DC164" s="7"/>
      <c r="DD164"/>
      <c r="DE164" s="5"/>
      <c r="DF164" s="7"/>
      <c r="DG164"/>
      <c r="DH164" s="5"/>
      <c r="DI164" s="5"/>
      <c r="DJ164" s="7"/>
      <c r="DK164"/>
      <c r="DL164" s="5"/>
      <c r="DM164" s="5"/>
      <c r="DN164" s="7"/>
      <c r="DO164"/>
      <c r="DP164" s="5"/>
      <c r="DQ164" s="7"/>
      <c r="DR164"/>
      <c r="DS164" s="5"/>
      <c r="DT164" s="7"/>
      <c r="DU164"/>
      <c r="DV164" s="5"/>
      <c r="DW164" s="7"/>
      <c r="DX164"/>
      <c r="DY164" s="5"/>
      <c r="DZ164" s="7"/>
      <c r="EA164"/>
    </row>
    <row r="165" spans="18:131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  <c r="DA165" s="5"/>
      <c r="DB165" s="5"/>
      <c r="DC165" s="7"/>
      <c r="DD165"/>
      <c r="DE165" s="5"/>
      <c r="DF165" s="7"/>
      <c r="DG165"/>
      <c r="DH165" s="5"/>
      <c r="DI165" s="5"/>
      <c r="DJ165" s="7"/>
      <c r="DK165"/>
      <c r="DL165" s="5"/>
      <c r="DM165" s="5"/>
      <c r="DN165" s="7"/>
      <c r="DO165"/>
      <c r="DP165" s="5"/>
      <c r="DQ165" s="7"/>
      <c r="DR165"/>
      <c r="DS165" s="5"/>
      <c r="DT165" s="7"/>
      <c r="DU165"/>
      <c r="DV165" s="5"/>
      <c r="DW165" s="7"/>
      <c r="DX165"/>
      <c r="DY165" s="5"/>
      <c r="DZ165" s="7"/>
      <c r="EA165"/>
    </row>
    <row r="166" spans="18:131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  <c r="DA166" s="5"/>
      <c r="DB166" s="5"/>
      <c r="DC166" s="7"/>
      <c r="DD166"/>
      <c r="DE166" s="5"/>
      <c r="DF166" s="7"/>
      <c r="DG166"/>
      <c r="DH166" s="5"/>
      <c r="DI166" s="5"/>
      <c r="DJ166" s="7"/>
      <c r="DK166"/>
      <c r="DL166" s="5"/>
      <c r="DM166" s="5"/>
      <c r="DN166" s="7"/>
      <c r="DO166"/>
      <c r="DP166" s="5"/>
      <c r="DQ166" s="7"/>
      <c r="DR166"/>
      <c r="DS166" s="5"/>
      <c r="DT166" s="7"/>
      <c r="DU166"/>
      <c r="DV166" s="5"/>
      <c r="DW166" s="7"/>
      <c r="DX166"/>
      <c r="DY166" s="5"/>
      <c r="DZ166" s="7"/>
      <c r="EA166"/>
    </row>
    <row r="167" spans="18:131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  <c r="DA167" s="5"/>
      <c r="DB167" s="5"/>
      <c r="DC167" s="7"/>
      <c r="DD167"/>
      <c r="DE167" s="5"/>
      <c r="DF167" s="7"/>
      <c r="DG167"/>
      <c r="DH167" s="5"/>
      <c r="DI167" s="5"/>
      <c r="DJ167" s="7"/>
      <c r="DK167"/>
      <c r="DL167" s="5"/>
      <c r="DM167" s="5"/>
      <c r="DN167" s="7"/>
      <c r="DO167"/>
      <c r="DP167" s="5"/>
      <c r="DQ167" s="7"/>
      <c r="DR167"/>
      <c r="DS167" s="5"/>
      <c r="DT167" s="7"/>
      <c r="DU167"/>
      <c r="DV167" s="5"/>
      <c r="DW167" s="7"/>
      <c r="DX167"/>
      <c r="DY167" s="5"/>
      <c r="DZ167" s="7"/>
      <c r="EA167"/>
    </row>
    <row r="168" spans="18:131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  <c r="DA168" s="5"/>
      <c r="DB168" s="5"/>
      <c r="DC168" s="7"/>
      <c r="DD168"/>
      <c r="DE168" s="5"/>
      <c r="DF168" s="7"/>
      <c r="DG168"/>
      <c r="DH168" s="5"/>
      <c r="DI168" s="5"/>
      <c r="DJ168" s="7"/>
      <c r="DK168"/>
      <c r="DL168" s="5"/>
      <c r="DM168" s="5"/>
      <c r="DN168" s="7"/>
      <c r="DO168"/>
      <c r="DP168" s="5"/>
      <c r="DQ168" s="7"/>
      <c r="DR168"/>
      <c r="DS168" s="5"/>
      <c r="DT168" s="7"/>
      <c r="DU168"/>
      <c r="DV168" s="5"/>
      <c r="DW168" s="7"/>
      <c r="DX168"/>
      <c r="DY168" s="5"/>
      <c r="DZ168" s="7"/>
      <c r="EA168"/>
    </row>
    <row r="169" spans="18:131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  <c r="DA169" s="5"/>
      <c r="DB169" s="5"/>
      <c r="DC169" s="7"/>
      <c r="DD169"/>
      <c r="DE169" s="5"/>
      <c r="DF169" s="7"/>
      <c r="DG169"/>
      <c r="DH169" s="5"/>
      <c r="DI169" s="5"/>
      <c r="DJ169" s="7"/>
      <c r="DK169"/>
      <c r="DL169" s="5"/>
      <c r="DM169" s="5"/>
      <c r="DN169" s="7"/>
      <c r="DO169"/>
      <c r="DP169" s="5"/>
      <c r="DQ169" s="7"/>
      <c r="DR169"/>
      <c r="DS169" s="5"/>
      <c r="DT169" s="7"/>
      <c r="DU169"/>
      <c r="DV169" s="5"/>
      <c r="DW169" s="7"/>
      <c r="DX169"/>
      <c r="DY169" s="5"/>
      <c r="DZ169" s="7"/>
      <c r="EA169"/>
    </row>
    <row r="170" spans="18:131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  <c r="DA170" s="5"/>
      <c r="DB170" s="5"/>
      <c r="DC170" s="7"/>
      <c r="DD170"/>
      <c r="DE170" s="5"/>
      <c r="DF170" s="7"/>
      <c r="DG170"/>
      <c r="DH170" s="5"/>
      <c r="DI170" s="5"/>
      <c r="DJ170" s="7"/>
      <c r="DK170"/>
      <c r="DL170" s="5"/>
      <c r="DM170" s="5"/>
      <c r="DN170" s="7"/>
      <c r="DO170"/>
      <c r="DP170" s="5"/>
      <c r="DQ170" s="7"/>
      <c r="DR170"/>
      <c r="DS170" s="5"/>
      <c r="DT170" s="7"/>
      <c r="DU170"/>
      <c r="DV170" s="5"/>
      <c r="DW170" s="7"/>
      <c r="DX170"/>
      <c r="DY170" s="5"/>
      <c r="DZ170" s="7"/>
      <c r="EA170"/>
    </row>
    <row r="171" spans="18:131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  <c r="DA171" s="5"/>
      <c r="DB171" s="5"/>
      <c r="DC171" s="7"/>
      <c r="DD171"/>
      <c r="DE171" s="5"/>
      <c r="DF171" s="7"/>
      <c r="DG171"/>
      <c r="DH171" s="5"/>
      <c r="DI171" s="5"/>
      <c r="DJ171" s="7"/>
      <c r="DK171"/>
      <c r="DL171" s="5"/>
      <c r="DM171" s="5"/>
      <c r="DN171" s="7"/>
      <c r="DO171"/>
      <c r="DP171" s="5"/>
      <c r="DQ171" s="7"/>
      <c r="DR171"/>
      <c r="DS171" s="5"/>
      <c r="DT171" s="7"/>
      <c r="DU171"/>
      <c r="DV171" s="5"/>
      <c r="DW171" s="7"/>
      <c r="DX171"/>
      <c r="DY171" s="5"/>
      <c r="DZ171" s="7"/>
      <c r="EA171"/>
    </row>
    <row r="172" spans="18:131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  <c r="DA172" s="5"/>
      <c r="DB172" s="5"/>
      <c r="DC172" s="7"/>
      <c r="DD172"/>
      <c r="DE172" s="5"/>
      <c r="DF172" s="7"/>
      <c r="DG172"/>
      <c r="DH172" s="5"/>
      <c r="DI172" s="5"/>
      <c r="DJ172" s="7"/>
      <c r="DK172"/>
      <c r="DL172" s="5"/>
      <c r="DM172" s="5"/>
      <c r="DN172" s="7"/>
      <c r="DO172"/>
      <c r="DP172" s="5"/>
      <c r="DQ172" s="7"/>
      <c r="DR172"/>
      <c r="DS172" s="5"/>
      <c r="DT172" s="7"/>
      <c r="DU172"/>
      <c r="DV172" s="5"/>
      <c r="DW172" s="7"/>
      <c r="DX172"/>
      <c r="DY172" s="5"/>
      <c r="DZ172" s="7"/>
      <c r="EA172"/>
    </row>
    <row r="173" spans="18:131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  <c r="DA173" s="5"/>
      <c r="DB173" s="5"/>
      <c r="DC173" s="7"/>
      <c r="DD173"/>
      <c r="DE173" s="5"/>
      <c r="DF173" s="7"/>
      <c r="DG173"/>
      <c r="DH173" s="5"/>
      <c r="DI173" s="5"/>
      <c r="DJ173" s="7"/>
      <c r="DK173"/>
      <c r="DL173" s="5"/>
      <c r="DM173" s="5"/>
      <c r="DN173" s="7"/>
      <c r="DO173"/>
      <c r="DP173" s="5"/>
      <c r="DQ173" s="7"/>
      <c r="DR173"/>
      <c r="DS173" s="5"/>
      <c r="DT173" s="7"/>
      <c r="DU173"/>
      <c r="DV173" s="5"/>
      <c r="DW173" s="7"/>
      <c r="DX173"/>
      <c r="DY173" s="5"/>
      <c r="DZ173" s="7"/>
      <c r="EA173"/>
    </row>
    <row r="174" spans="18:131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  <c r="DA174" s="5"/>
      <c r="DB174" s="5"/>
      <c r="DC174" s="7"/>
      <c r="DD174"/>
      <c r="DE174" s="5"/>
      <c r="DF174" s="7"/>
      <c r="DG174"/>
      <c r="DH174" s="5"/>
      <c r="DI174" s="5"/>
      <c r="DJ174" s="7"/>
      <c r="DK174"/>
      <c r="DL174" s="5"/>
      <c r="DM174" s="5"/>
      <c r="DN174" s="7"/>
      <c r="DO174"/>
      <c r="DP174" s="5"/>
      <c r="DQ174" s="7"/>
      <c r="DR174"/>
      <c r="DS174" s="5"/>
      <c r="DT174" s="7"/>
      <c r="DU174"/>
      <c r="DV174" s="5"/>
      <c r="DW174" s="7"/>
      <c r="DX174"/>
      <c r="DY174" s="5"/>
      <c r="DZ174" s="7"/>
      <c r="EA174"/>
    </row>
    <row r="175" spans="18:131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  <c r="DA175" s="5"/>
      <c r="DB175" s="5"/>
      <c r="DC175" s="7"/>
      <c r="DD175"/>
      <c r="DE175" s="5"/>
      <c r="DF175" s="7"/>
      <c r="DG175"/>
      <c r="DH175" s="5"/>
      <c r="DI175" s="5"/>
      <c r="DJ175" s="7"/>
      <c r="DK175"/>
      <c r="DL175" s="5"/>
      <c r="DM175" s="5"/>
      <c r="DN175" s="7"/>
      <c r="DO175"/>
      <c r="DP175" s="5"/>
      <c r="DQ175" s="7"/>
      <c r="DR175"/>
      <c r="DS175" s="5"/>
      <c r="DT175" s="7"/>
      <c r="DU175"/>
      <c r="DV175" s="5"/>
      <c r="DW175" s="7"/>
      <c r="DX175"/>
      <c r="DY175" s="5"/>
      <c r="DZ175" s="7"/>
      <c r="EA175"/>
    </row>
    <row r="176" spans="18:131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  <c r="DA176" s="5"/>
      <c r="DB176" s="5"/>
      <c r="DC176" s="7"/>
      <c r="DD176"/>
      <c r="DE176" s="5"/>
      <c r="DF176" s="7"/>
      <c r="DG176"/>
      <c r="DH176" s="5"/>
      <c r="DI176" s="5"/>
      <c r="DJ176" s="7"/>
      <c r="DK176"/>
      <c r="DL176" s="5"/>
      <c r="DM176" s="5"/>
      <c r="DN176" s="7"/>
      <c r="DO176"/>
      <c r="DP176" s="5"/>
      <c r="DQ176" s="7"/>
      <c r="DR176"/>
      <c r="DS176" s="5"/>
      <c r="DT176" s="7"/>
      <c r="DU176"/>
      <c r="DV176" s="5"/>
      <c r="DW176" s="7"/>
      <c r="DX176"/>
      <c r="DY176" s="5"/>
      <c r="DZ176" s="7"/>
      <c r="EA176"/>
    </row>
    <row r="177" spans="18:131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  <c r="DA177" s="5"/>
      <c r="DB177" s="5"/>
      <c r="DC177" s="7"/>
      <c r="DD177"/>
      <c r="DE177" s="5"/>
      <c r="DF177" s="7"/>
      <c r="DG177"/>
      <c r="DH177" s="5"/>
      <c r="DI177" s="5"/>
      <c r="DJ177" s="7"/>
      <c r="DK177"/>
      <c r="DL177" s="5"/>
      <c r="DM177" s="5"/>
      <c r="DN177" s="7"/>
      <c r="DO177"/>
      <c r="DP177" s="5"/>
      <c r="DQ177" s="7"/>
      <c r="DR177"/>
      <c r="DS177" s="5"/>
      <c r="DT177" s="7"/>
      <c r="DU177"/>
      <c r="DV177" s="5"/>
      <c r="DW177" s="7"/>
      <c r="DX177"/>
      <c r="DY177" s="5"/>
      <c r="DZ177" s="7"/>
      <c r="EA177"/>
    </row>
    <row r="178" spans="18:131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  <c r="DA178" s="5"/>
      <c r="DB178" s="5"/>
      <c r="DC178" s="7"/>
      <c r="DD178"/>
      <c r="DE178" s="5"/>
      <c r="DF178" s="7"/>
      <c r="DG178"/>
      <c r="DH178" s="5"/>
      <c r="DI178" s="5"/>
      <c r="DJ178" s="7"/>
      <c r="DK178"/>
      <c r="DL178" s="5"/>
      <c r="DM178" s="5"/>
      <c r="DN178" s="7"/>
      <c r="DO178"/>
      <c r="DP178" s="5"/>
      <c r="DQ178" s="7"/>
      <c r="DR178"/>
      <c r="DS178" s="5"/>
      <c r="DT178" s="7"/>
      <c r="DU178"/>
      <c r="DV178" s="5"/>
      <c r="DW178" s="7"/>
      <c r="DX178"/>
      <c r="DY178" s="5"/>
      <c r="DZ178" s="7"/>
      <c r="EA178"/>
    </row>
    <row r="179" spans="18:131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  <c r="DA179" s="5"/>
      <c r="DB179" s="5"/>
      <c r="DC179" s="7"/>
      <c r="DD179"/>
      <c r="DE179" s="5"/>
      <c r="DF179" s="7"/>
      <c r="DG179"/>
      <c r="DH179" s="5"/>
      <c r="DI179" s="5"/>
      <c r="DJ179" s="7"/>
      <c r="DK179"/>
      <c r="DL179" s="5"/>
      <c r="DM179" s="5"/>
      <c r="DN179" s="7"/>
      <c r="DO179"/>
      <c r="DP179" s="5"/>
      <c r="DQ179" s="7"/>
      <c r="DR179"/>
      <c r="DS179" s="5"/>
      <c r="DT179" s="7"/>
      <c r="DU179"/>
      <c r="DV179" s="5"/>
      <c r="DW179" s="7"/>
      <c r="DX179"/>
      <c r="DY179" s="5"/>
      <c r="DZ179" s="7"/>
      <c r="EA179"/>
    </row>
    <row r="180" spans="18:131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  <c r="DA180" s="5"/>
      <c r="DB180" s="5"/>
      <c r="DC180" s="7"/>
      <c r="DD180"/>
      <c r="DE180" s="5"/>
      <c r="DF180" s="7"/>
      <c r="DG180"/>
      <c r="DH180" s="5"/>
      <c r="DI180" s="5"/>
      <c r="DJ180" s="7"/>
      <c r="DK180"/>
      <c r="DL180" s="5"/>
      <c r="DM180" s="5"/>
      <c r="DN180" s="7"/>
      <c r="DO180"/>
      <c r="DP180" s="5"/>
      <c r="DQ180" s="7"/>
      <c r="DR180"/>
      <c r="DS180" s="5"/>
      <c r="DT180" s="7"/>
      <c r="DU180"/>
      <c r="DV180" s="5"/>
      <c r="DW180" s="7"/>
      <c r="DX180"/>
      <c r="DY180" s="5"/>
      <c r="DZ180" s="7"/>
      <c r="EA180"/>
    </row>
    <row r="181" spans="18:131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  <c r="DA181" s="5"/>
      <c r="DB181" s="5"/>
      <c r="DC181" s="7"/>
      <c r="DD181"/>
      <c r="DE181" s="5"/>
      <c r="DF181" s="7"/>
      <c r="DG181"/>
      <c r="DH181" s="5"/>
      <c r="DI181" s="5"/>
      <c r="DJ181" s="7"/>
      <c r="DK181"/>
      <c r="DL181" s="5"/>
      <c r="DM181" s="5"/>
      <c r="DN181" s="7"/>
      <c r="DO181"/>
      <c r="DP181" s="5"/>
      <c r="DQ181" s="7"/>
      <c r="DR181"/>
      <c r="DS181" s="5"/>
      <c r="DT181" s="7"/>
      <c r="DU181"/>
      <c r="DV181" s="5"/>
      <c r="DW181" s="7"/>
      <c r="DX181"/>
      <c r="DY181" s="5"/>
      <c r="DZ181" s="7"/>
      <c r="EA181"/>
    </row>
    <row r="182" spans="18:131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  <c r="DA182" s="5"/>
      <c r="DB182" s="5"/>
      <c r="DC182" s="7"/>
      <c r="DD182"/>
      <c r="DE182" s="5"/>
      <c r="DF182" s="7"/>
      <c r="DG182"/>
      <c r="DH182" s="5"/>
      <c r="DI182" s="5"/>
      <c r="DJ182" s="7"/>
      <c r="DK182"/>
      <c r="DL182" s="5"/>
      <c r="DM182" s="5"/>
      <c r="DN182" s="7"/>
      <c r="DO182"/>
      <c r="DP182" s="5"/>
      <c r="DQ182" s="7"/>
      <c r="DR182"/>
      <c r="DS182" s="5"/>
      <c r="DT182" s="7"/>
      <c r="DU182"/>
      <c r="DV182" s="5"/>
      <c r="DW182" s="7"/>
      <c r="DX182"/>
      <c r="DY182" s="5"/>
      <c r="DZ182" s="7"/>
      <c r="EA182"/>
    </row>
    <row r="183" spans="18:131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  <c r="DA183" s="5"/>
      <c r="DB183" s="5"/>
      <c r="DC183" s="7"/>
      <c r="DD183"/>
      <c r="DE183" s="5"/>
      <c r="DF183" s="7"/>
      <c r="DG183"/>
      <c r="DH183" s="5"/>
      <c r="DI183" s="5"/>
      <c r="DJ183" s="7"/>
      <c r="DK183"/>
      <c r="DL183" s="5"/>
      <c r="DM183" s="5"/>
      <c r="DN183" s="7"/>
      <c r="DO183"/>
      <c r="DP183" s="5"/>
      <c r="DQ183" s="7"/>
      <c r="DR183"/>
      <c r="DS183" s="5"/>
      <c r="DT183" s="7"/>
      <c r="DU183"/>
      <c r="DV183" s="5"/>
      <c r="DW183" s="7"/>
      <c r="DX183"/>
      <c r="DY183" s="5"/>
      <c r="DZ183" s="7"/>
      <c r="EA183"/>
    </row>
    <row r="184" spans="18:131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  <c r="DA184" s="5"/>
      <c r="DB184" s="5"/>
      <c r="DC184" s="7"/>
      <c r="DD184"/>
      <c r="DE184" s="5"/>
      <c r="DF184" s="7"/>
      <c r="DG184"/>
      <c r="DH184" s="5"/>
      <c r="DI184" s="5"/>
      <c r="DJ184" s="7"/>
      <c r="DK184"/>
      <c r="DL184" s="5"/>
      <c r="DM184" s="5"/>
      <c r="DN184" s="7"/>
      <c r="DO184"/>
      <c r="DP184" s="5"/>
      <c r="DQ184" s="7"/>
      <c r="DR184"/>
      <c r="DS184" s="5"/>
      <c r="DT184" s="7"/>
      <c r="DU184"/>
      <c r="DV184" s="5"/>
      <c r="DW184" s="7"/>
      <c r="DX184"/>
      <c r="DY184" s="5"/>
      <c r="DZ184" s="7"/>
      <c r="EA184"/>
    </row>
    <row r="185" spans="18:131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  <c r="DA185" s="5"/>
      <c r="DB185" s="5"/>
      <c r="DC185" s="7"/>
      <c r="DD185"/>
      <c r="DE185" s="5"/>
      <c r="DF185" s="7"/>
      <c r="DG185"/>
      <c r="DH185" s="5"/>
      <c r="DI185" s="5"/>
      <c r="DJ185" s="7"/>
      <c r="DK185"/>
      <c r="DL185" s="5"/>
      <c r="DM185" s="5"/>
      <c r="DN185" s="7"/>
      <c r="DO185"/>
      <c r="DP185" s="5"/>
      <c r="DQ185" s="7"/>
      <c r="DR185"/>
      <c r="DS185" s="5"/>
      <c r="DT185" s="7"/>
      <c r="DU185"/>
      <c r="DV185" s="5"/>
      <c r="DW185" s="7"/>
      <c r="DX185"/>
      <c r="DY185" s="5"/>
      <c r="DZ185" s="7"/>
      <c r="EA185"/>
    </row>
    <row r="186" spans="18:131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  <c r="DA186" s="5"/>
      <c r="DB186" s="5"/>
      <c r="DC186" s="7"/>
      <c r="DD186"/>
      <c r="DE186" s="5"/>
      <c r="DF186" s="7"/>
      <c r="DG186"/>
      <c r="DH186" s="5"/>
      <c r="DI186" s="5"/>
      <c r="DJ186" s="7"/>
      <c r="DK186"/>
      <c r="DL186" s="5"/>
      <c r="DM186" s="5"/>
      <c r="DN186" s="7"/>
      <c r="DO186"/>
      <c r="DP186" s="5"/>
      <c r="DQ186" s="7"/>
      <c r="DR186"/>
      <c r="DS186" s="5"/>
      <c r="DT186" s="7"/>
      <c r="DU186"/>
      <c r="DV186" s="5"/>
      <c r="DW186" s="7"/>
      <c r="DX186"/>
      <c r="DY186" s="5"/>
      <c r="DZ186" s="7"/>
      <c r="EA186"/>
    </row>
    <row r="187" spans="18:131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  <c r="DA187" s="5"/>
      <c r="DB187" s="5"/>
      <c r="DC187" s="7"/>
      <c r="DD187"/>
      <c r="DE187" s="5"/>
      <c r="DF187" s="7"/>
      <c r="DG187"/>
      <c r="DH187" s="5"/>
      <c r="DI187" s="5"/>
      <c r="DJ187" s="7"/>
      <c r="DK187"/>
      <c r="DL187" s="5"/>
      <c r="DM187" s="5"/>
      <c r="DN187" s="7"/>
      <c r="DO187"/>
      <c r="DP187" s="5"/>
      <c r="DQ187" s="7"/>
      <c r="DR187"/>
      <c r="DS187" s="5"/>
      <c r="DT187" s="7"/>
      <c r="DU187"/>
      <c r="DV187" s="5"/>
      <c r="DW187" s="7"/>
      <c r="DX187"/>
      <c r="DY187" s="5"/>
      <c r="DZ187" s="7"/>
      <c r="EA187"/>
    </row>
    <row r="188" spans="18:131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  <c r="DA188" s="5"/>
      <c r="DB188" s="5"/>
      <c r="DC188" s="7"/>
      <c r="DD188"/>
      <c r="DE188" s="5"/>
      <c r="DF188" s="7"/>
      <c r="DG188"/>
      <c r="DH188" s="5"/>
      <c r="DI188" s="5"/>
      <c r="DJ188" s="7"/>
      <c r="DK188"/>
      <c r="DL188" s="5"/>
      <c r="DM188" s="5"/>
      <c r="DN188" s="7"/>
      <c r="DO188"/>
      <c r="DP188" s="5"/>
      <c r="DQ188" s="7"/>
      <c r="DR188"/>
      <c r="DS188" s="5"/>
      <c r="DT188" s="7"/>
      <c r="DU188"/>
      <c r="DV188" s="5"/>
      <c r="DW188" s="7"/>
      <c r="DX188"/>
      <c r="DY188" s="5"/>
      <c r="DZ188" s="7"/>
      <c r="EA188"/>
    </row>
    <row r="189" spans="18:131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  <c r="DA189" s="5"/>
      <c r="DB189" s="5"/>
      <c r="DC189" s="7"/>
      <c r="DD189"/>
      <c r="DE189" s="5"/>
      <c r="DF189" s="7"/>
      <c r="DG189"/>
      <c r="DH189" s="5"/>
      <c r="DI189" s="5"/>
      <c r="DJ189" s="7"/>
      <c r="DK189"/>
      <c r="DL189" s="5"/>
      <c r="DM189" s="5"/>
      <c r="DN189" s="7"/>
      <c r="DO189"/>
      <c r="DP189" s="5"/>
      <c r="DQ189" s="7"/>
      <c r="DR189"/>
      <c r="DS189" s="5"/>
      <c r="DT189" s="7"/>
      <c r="DU189"/>
      <c r="DV189" s="5"/>
      <c r="DW189" s="7"/>
      <c r="DX189"/>
      <c r="DY189" s="5"/>
      <c r="DZ189" s="7"/>
      <c r="EA189"/>
    </row>
    <row r="190" spans="18:131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  <c r="DA190" s="5"/>
      <c r="DB190" s="5"/>
      <c r="DC190" s="7"/>
      <c r="DD190"/>
      <c r="DE190" s="5"/>
      <c r="DF190" s="7"/>
      <c r="DG190"/>
      <c r="DH190" s="5"/>
      <c r="DI190" s="5"/>
      <c r="DJ190" s="7"/>
      <c r="DK190"/>
      <c r="DL190" s="5"/>
      <c r="DM190" s="5"/>
      <c r="DN190" s="7"/>
      <c r="DO190"/>
      <c r="DP190" s="5"/>
      <c r="DQ190" s="7"/>
      <c r="DR190"/>
      <c r="DS190" s="5"/>
      <c r="DT190" s="7"/>
      <c r="DU190"/>
      <c r="DV190" s="5"/>
      <c r="DW190" s="7"/>
      <c r="DX190"/>
      <c r="DY190" s="5"/>
      <c r="DZ190" s="7"/>
      <c r="EA190"/>
    </row>
    <row r="191" spans="18:131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  <c r="DA191" s="5"/>
      <c r="DB191" s="5"/>
      <c r="DC191" s="7"/>
      <c r="DD191"/>
      <c r="DE191" s="5"/>
      <c r="DF191" s="7"/>
      <c r="DG191"/>
      <c r="DH191" s="5"/>
      <c r="DI191" s="5"/>
      <c r="DJ191" s="7"/>
      <c r="DK191"/>
      <c r="DL191" s="5"/>
      <c r="DM191" s="5"/>
      <c r="DN191" s="7"/>
      <c r="DO191"/>
      <c r="DP191" s="5"/>
      <c r="DQ191" s="7"/>
      <c r="DR191"/>
      <c r="DS191" s="5"/>
      <c r="DT191" s="7"/>
      <c r="DU191"/>
      <c r="DV191" s="5"/>
      <c r="DW191" s="7"/>
      <c r="DX191"/>
      <c r="DY191" s="5"/>
      <c r="DZ191" s="7"/>
      <c r="EA191"/>
    </row>
    <row r="192" spans="18:131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  <c r="DA192" s="5"/>
      <c r="DB192" s="5"/>
      <c r="DC192" s="7"/>
      <c r="DD192"/>
      <c r="DE192" s="5"/>
      <c r="DF192" s="7"/>
      <c r="DG192"/>
      <c r="DH192" s="5"/>
      <c r="DI192" s="5"/>
      <c r="DJ192" s="7"/>
      <c r="DK192"/>
      <c r="DL192" s="5"/>
      <c r="DM192" s="5"/>
      <c r="DN192" s="7"/>
      <c r="DO192"/>
      <c r="DP192" s="5"/>
      <c r="DQ192" s="7"/>
      <c r="DR192"/>
      <c r="DS192" s="5"/>
      <c r="DT192" s="7"/>
      <c r="DU192"/>
      <c r="DV192" s="5"/>
      <c r="DW192" s="7"/>
      <c r="DX192"/>
      <c r="DY192" s="5"/>
      <c r="DZ192" s="7"/>
      <c r="EA192"/>
    </row>
    <row r="193" spans="18:131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  <c r="DA193" s="5"/>
      <c r="DB193" s="5"/>
      <c r="DC193" s="7"/>
      <c r="DD193"/>
      <c r="DE193" s="5"/>
      <c r="DF193" s="7"/>
      <c r="DG193"/>
      <c r="DH193" s="5"/>
      <c r="DI193" s="5"/>
      <c r="DJ193" s="7"/>
      <c r="DK193"/>
      <c r="DL193" s="5"/>
      <c r="DM193" s="5"/>
      <c r="DN193" s="7"/>
      <c r="DO193"/>
      <c r="DP193" s="5"/>
      <c r="DQ193" s="7"/>
      <c r="DR193"/>
      <c r="DS193" s="5"/>
      <c r="DT193" s="7"/>
      <c r="DU193"/>
      <c r="DV193" s="5"/>
      <c r="DW193" s="7"/>
      <c r="DX193"/>
      <c r="DY193" s="5"/>
      <c r="DZ193" s="7"/>
      <c r="EA193"/>
    </row>
    <row r="194" spans="18:131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  <c r="DA194" s="5"/>
      <c r="DB194" s="5"/>
      <c r="DC194" s="7"/>
      <c r="DD194"/>
      <c r="DE194" s="5"/>
      <c r="DF194" s="7"/>
      <c r="DG194"/>
      <c r="DH194" s="5"/>
      <c r="DI194" s="5"/>
      <c r="DJ194" s="7"/>
      <c r="DK194"/>
      <c r="DL194" s="5"/>
      <c r="DM194" s="5"/>
      <c r="DN194" s="7"/>
      <c r="DO194"/>
      <c r="DP194" s="5"/>
      <c r="DQ194" s="7"/>
      <c r="DR194"/>
      <c r="DS194" s="5"/>
      <c r="DT194" s="7"/>
      <c r="DU194"/>
      <c r="DV194" s="5"/>
      <c r="DW194" s="7"/>
      <c r="DX194"/>
      <c r="DY194" s="5"/>
      <c r="DZ194" s="7"/>
      <c r="EA194"/>
    </row>
    <row r="195" spans="18:131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  <c r="DA195" s="5"/>
      <c r="DB195" s="5"/>
      <c r="DC195" s="7"/>
      <c r="DD195"/>
      <c r="DE195" s="5"/>
      <c r="DF195" s="7"/>
      <c r="DG195"/>
      <c r="DH195" s="5"/>
      <c r="DI195" s="5"/>
      <c r="DJ195" s="7"/>
      <c r="DK195"/>
      <c r="DL195" s="5"/>
      <c r="DM195" s="5"/>
      <c r="DN195" s="7"/>
      <c r="DO195"/>
      <c r="DP195" s="5"/>
      <c r="DQ195" s="7"/>
      <c r="DR195"/>
      <c r="DS195" s="5"/>
      <c r="DT195" s="7"/>
      <c r="DU195"/>
      <c r="DV195" s="5"/>
      <c r="DW195" s="7"/>
      <c r="DX195"/>
      <c r="DY195" s="5"/>
      <c r="DZ195" s="7"/>
      <c r="EA195"/>
    </row>
    <row r="196" spans="18:131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  <c r="DA196" s="5"/>
      <c r="DB196" s="5"/>
      <c r="DC196" s="7"/>
      <c r="DD196"/>
      <c r="DE196" s="5"/>
      <c r="DF196" s="7"/>
      <c r="DG196"/>
      <c r="DH196" s="5"/>
      <c r="DI196" s="5"/>
      <c r="DJ196" s="7"/>
      <c r="DK196"/>
      <c r="DL196" s="5"/>
      <c r="DM196" s="5"/>
      <c r="DN196" s="7"/>
      <c r="DO196"/>
      <c r="DP196" s="5"/>
      <c r="DQ196" s="7"/>
      <c r="DR196"/>
      <c r="DS196" s="5"/>
      <c r="DT196" s="7"/>
      <c r="DU196"/>
      <c r="DV196" s="5"/>
      <c r="DW196" s="7"/>
      <c r="DX196"/>
      <c r="DY196" s="5"/>
      <c r="DZ196" s="7"/>
      <c r="EA196"/>
    </row>
    <row r="197" spans="18:131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  <c r="DA197" s="5"/>
      <c r="DB197" s="5"/>
      <c r="DC197" s="7"/>
      <c r="DD197"/>
      <c r="DE197" s="5"/>
      <c r="DF197" s="7"/>
      <c r="DG197"/>
      <c r="DH197" s="5"/>
      <c r="DI197" s="5"/>
      <c r="DJ197" s="7"/>
      <c r="DK197"/>
      <c r="DL197" s="5"/>
      <c r="DM197" s="5"/>
      <c r="DN197" s="7"/>
      <c r="DO197"/>
      <c r="DP197" s="5"/>
      <c r="DQ197" s="7"/>
      <c r="DR197"/>
      <c r="DS197" s="5"/>
      <c r="DT197" s="7"/>
      <c r="DU197"/>
      <c r="DV197" s="5"/>
      <c r="DW197" s="7"/>
      <c r="DX197"/>
      <c r="DY197" s="5"/>
      <c r="DZ197" s="7"/>
      <c r="EA197"/>
    </row>
    <row r="198" spans="18:131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  <c r="DA198" s="5"/>
      <c r="DB198" s="5"/>
      <c r="DC198" s="7"/>
      <c r="DD198"/>
      <c r="DE198" s="5"/>
      <c r="DF198" s="7"/>
      <c r="DG198"/>
      <c r="DH198" s="5"/>
      <c r="DI198" s="5"/>
      <c r="DJ198" s="7"/>
      <c r="DK198"/>
      <c r="DL198" s="5"/>
      <c r="DM198" s="5"/>
      <c r="DN198" s="7"/>
      <c r="DO198"/>
      <c r="DP198" s="5"/>
      <c r="DQ198" s="7"/>
      <c r="DR198"/>
      <c r="DS198" s="5"/>
      <c r="DT198" s="7"/>
      <c r="DU198"/>
      <c r="DV198" s="5"/>
      <c r="DW198" s="7"/>
      <c r="DX198"/>
      <c r="DY198" s="5"/>
      <c r="DZ198" s="7"/>
      <c r="EA198"/>
    </row>
    <row r="199" spans="18:131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  <c r="DA199" s="5"/>
      <c r="DB199" s="5"/>
      <c r="DC199" s="7"/>
      <c r="DD199"/>
      <c r="DE199" s="5"/>
      <c r="DF199" s="7"/>
      <c r="DG199"/>
      <c r="DH199" s="5"/>
      <c r="DI199" s="5"/>
      <c r="DJ199" s="7"/>
      <c r="DK199"/>
      <c r="DL199" s="5"/>
      <c r="DM199" s="5"/>
      <c r="DN199" s="7"/>
      <c r="DO199"/>
      <c r="DP199" s="5"/>
      <c r="DQ199" s="7"/>
      <c r="DR199"/>
      <c r="DS199" s="5"/>
      <c r="DT199" s="7"/>
      <c r="DU199"/>
      <c r="DV199" s="5"/>
      <c r="DW199" s="7"/>
      <c r="DX199"/>
      <c r="DY199" s="5"/>
      <c r="DZ199" s="7"/>
      <c r="EA199"/>
    </row>
    <row r="200" spans="18:131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  <c r="DA200" s="5"/>
      <c r="DB200" s="5"/>
      <c r="DC200" s="7"/>
      <c r="DD200"/>
      <c r="DE200" s="5"/>
      <c r="DF200" s="7"/>
      <c r="DG200"/>
      <c r="DH200" s="5"/>
      <c r="DI200" s="5"/>
      <c r="DJ200" s="7"/>
      <c r="DK200"/>
      <c r="DL200" s="5"/>
      <c r="DM200" s="5"/>
      <c r="DN200" s="7"/>
      <c r="DO200"/>
      <c r="DP200" s="5"/>
      <c r="DQ200" s="7"/>
      <c r="DR200"/>
      <c r="DS200" s="5"/>
      <c r="DT200" s="7"/>
      <c r="DU200"/>
      <c r="DV200" s="5"/>
      <c r="DW200" s="7"/>
      <c r="DX200"/>
      <c r="DY200" s="5"/>
      <c r="DZ200" s="7"/>
      <c r="EA200"/>
    </row>
    <row r="201" spans="18:131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  <c r="DA201" s="5"/>
      <c r="DB201" s="5"/>
      <c r="DC201" s="7"/>
      <c r="DD201"/>
      <c r="DE201" s="5"/>
      <c r="DF201" s="7"/>
      <c r="DG201"/>
      <c r="DH201" s="5"/>
      <c r="DI201" s="5"/>
      <c r="DJ201" s="7"/>
      <c r="DK201"/>
      <c r="DL201" s="5"/>
      <c r="DM201" s="5"/>
      <c r="DN201" s="7"/>
      <c r="DO201"/>
      <c r="DP201" s="5"/>
      <c r="DQ201" s="7"/>
      <c r="DR201"/>
      <c r="DS201" s="5"/>
      <c r="DT201" s="7"/>
      <c r="DU201"/>
      <c r="DV201" s="5"/>
      <c r="DW201" s="7"/>
      <c r="DX201"/>
      <c r="DY201" s="5"/>
      <c r="DZ201" s="7"/>
      <c r="EA201"/>
    </row>
    <row r="202" spans="18:131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  <c r="DA202" s="5"/>
      <c r="DB202" s="5"/>
      <c r="DC202" s="7"/>
      <c r="DD202"/>
      <c r="DE202" s="5"/>
      <c r="DF202" s="7"/>
      <c r="DG202"/>
      <c r="DH202" s="5"/>
      <c r="DI202" s="5"/>
      <c r="DJ202" s="7"/>
      <c r="DK202"/>
      <c r="DL202" s="5"/>
      <c r="DM202" s="5"/>
      <c r="DN202" s="7"/>
      <c r="DO202"/>
      <c r="DP202" s="5"/>
      <c r="DQ202" s="7"/>
      <c r="DR202"/>
      <c r="DS202" s="5"/>
      <c r="DT202" s="7"/>
      <c r="DU202"/>
      <c r="DV202" s="5"/>
      <c r="DW202" s="7"/>
      <c r="DX202"/>
      <c r="DY202" s="5"/>
      <c r="DZ202" s="7"/>
      <c r="EA202"/>
    </row>
    <row r="203" spans="18:131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  <c r="DA203" s="5"/>
      <c r="DB203" s="5"/>
      <c r="DC203" s="7"/>
      <c r="DD203"/>
      <c r="DE203" s="5"/>
      <c r="DF203" s="7"/>
      <c r="DG203"/>
      <c r="DH203" s="5"/>
      <c r="DI203" s="5"/>
      <c r="DJ203" s="7"/>
      <c r="DK203"/>
      <c r="DL203" s="5"/>
      <c r="DM203" s="5"/>
      <c r="DN203" s="7"/>
      <c r="DO203"/>
      <c r="DP203" s="5"/>
      <c r="DQ203" s="7"/>
      <c r="DR203"/>
      <c r="DS203" s="5"/>
      <c r="DT203" s="7"/>
      <c r="DU203"/>
      <c r="DV203" s="5"/>
      <c r="DW203" s="7"/>
      <c r="DX203"/>
      <c r="DY203" s="5"/>
      <c r="DZ203" s="7"/>
      <c r="EA203"/>
    </row>
    <row r="204" spans="18:131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  <c r="DA204" s="5"/>
      <c r="DB204" s="5"/>
      <c r="DC204" s="7"/>
      <c r="DD204"/>
      <c r="DE204" s="5"/>
      <c r="DF204" s="7"/>
      <c r="DG204"/>
      <c r="DH204" s="5"/>
      <c r="DI204" s="5"/>
      <c r="DJ204" s="7"/>
      <c r="DK204"/>
      <c r="DL204" s="5"/>
      <c r="DM204" s="5"/>
      <c r="DN204" s="7"/>
      <c r="DO204"/>
      <c r="DP204" s="5"/>
      <c r="DQ204" s="7"/>
      <c r="DR204"/>
      <c r="DS204" s="5"/>
      <c r="DT204" s="7"/>
      <c r="DU204"/>
      <c r="DV204" s="5"/>
      <c r="DW204" s="7"/>
      <c r="DX204"/>
      <c r="DY204" s="5"/>
      <c r="DZ204" s="7"/>
      <c r="EA204"/>
    </row>
    <row r="205" spans="18:131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  <c r="DA205" s="5"/>
      <c r="DB205" s="5"/>
      <c r="DC205" s="7"/>
      <c r="DD205"/>
      <c r="DE205" s="5"/>
      <c r="DF205" s="7"/>
      <c r="DG205"/>
      <c r="DH205" s="5"/>
      <c r="DI205" s="5"/>
      <c r="DJ205" s="7"/>
      <c r="DK205"/>
      <c r="DL205" s="5"/>
      <c r="DM205" s="5"/>
      <c r="DN205" s="7"/>
      <c r="DO205"/>
      <c r="DP205" s="5"/>
      <c r="DQ205" s="7"/>
      <c r="DR205"/>
      <c r="DS205" s="5"/>
      <c r="DT205" s="7"/>
      <c r="DU205"/>
      <c r="DV205" s="5"/>
      <c r="DW205" s="7"/>
      <c r="DX205"/>
      <c r="DY205" s="5"/>
      <c r="DZ205" s="7"/>
      <c r="EA205"/>
    </row>
    <row r="206" spans="18:131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  <c r="DA206" s="5"/>
      <c r="DB206" s="5"/>
      <c r="DC206" s="7"/>
      <c r="DD206"/>
      <c r="DE206" s="5"/>
      <c r="DF206" s="7"/>
      <c r="DG206"/>
      <c r="DH206" s="5"/>
      <c r="DI206" s="5"/>
      <c r="DJ206" s="7"/>
      <c r="DK206"/>
      <c r="DL206" s="5"/>
      <c r="DM206" s="5"/>
      <c r="DN206" s="7"/>
      <c r="DO206"/>
      <c r="DP206" s="5"/>
      <c r="DQ206" s="7"/>
      <c r="DR206"/>
      <c r="DS206" s="5"/>
      <c r="DT206" s="7"/>
      <c r="DU206"/>
      <c r="DV206" s="5"/>
      <c r="DW206" s="7"/>
      <c r="DX206"/>
      <c r="DY206" s="5"/>
      <c r="DZ206" s="7"/>
      <c r="EA206"/>
    </row>
    <row r="207" spans="18:131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  <c r="DA207" s="5"/>
      <c r="DB207" s="5"/>
      <c r="DC207" s="7"/>
      <c r="DD207"/>
      <c r="DE207" s="5"/>
      <c r="DF207" s="7"/>
      <c r="DG207"/>
      <c r="DH207" s="5"/>
      <c r="DI207" s="5"/>
      <c r="DJ207" s="7"/>
      <c r="DK207"/>
      <c r="DL207" s="5"/>
      <c r="DM207" s="5"/>
      <c r="DN207" s="7"/>
      <c r="DO207"/>
      <c r="DP207" s="5"/>
      <c r="DQ207" s="7"/>
      <c r="DR207"/>
      <c r="DS207" s="5"/>
      <c r="DT207" s="7"/>
      <c r="DU207"/>
      <c r="DV207" s="5"/>
      <c r="DW207" s="7"/>
      <c r="DX207"/>
      <c r="DY207" s="5"/>
      <c r="DZ207" s="7"/>
      <c r="EA207"/>
    </row>
    <row r="208" spans="18:131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  <c r="DA208" s="5"/>
      <c r="DB208" s="5"/>
      <c r="DC208" s="7"/>
      <c r="DD208"/>
      <c r="DE208" s="5"/>
      <c r="DF208" s="7"/>
      <c r="DG208"/>
      <c r="DH208" s="5"/>
      <c r="DI208" s="5"/>
      <c r="DJ208" s="7"/>
      <c r="DK208"/>
      <c r="DL208" s="5"/>
      <c r="DM208" s="5"/>
      <c r="DN208" s="7"/>
      <c r="DO208"/>
      <c r="DP208" s="5"/>
      <c r="DQ208" s="7"/>
      <c r="DR208"/>
      <c r="DS208" s="5"/>
      <c r="DT208" s="7"/>
      <c r="DU208"/>
      <c r="DV208" s="5"/>
      <c r="DW208" s="7"/>
      <c r="DX208"/>
      <c r="DY208" s="5"/>
      <c r="DZ208" s="7"/>
      <c r="EA208"/>
    </row>
    <row r="209" spans="18:131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  <c r="DA209" s="5"/>
      <c r="DB209" s="5"/>
      <c r="DC209" s="7"/>
      <c r="DD209"/>
      <c r="DE209" s="5"/>
      <c r="DF209" s="7"/>
      <c r="DG209"/>
      <c r="DH209" s="5"/>
      <c r="DI209" s="5"/>
      <c r="DJ209" s="7"/>
      <c r="DK209"/>
      <c r="DL209" s="5"/>
      <c r="DM209" s="5"/>
      <c r="DN209" s="7"/>
      <c r="DO209"/>
      <c r="DP209" s="5"/>
      <c r="DQ209" s="7"/>
      <c r="DR209"/>
      <c r="DS209" s="5"/>
      <c r="DT209" s="7"/>
      <c r="DU209"/>
      <c r="DV209" s="5"/>
      <c r="DW209" s="7"/>
      <c r="DX209"/>
      <c r="DY209" s="5"/>
      <c r="DZ209" s="7"/>
      <c r="EA209"/>
    </row>
    <row r="210" spans="18:131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  <c r="DA210" s="5"/>
      <c r="DB210" s="5"/>
      <c r="DC210" s="7"/>
      <c r="DD210"/>
      <c r="DE210" s="5"/>
      <c r="DF210" s="7"/>
      <c r="DG210"/>
      <c r="DH210" s="5"/>
      <c r="DI210" s="5"/>
      <c r="DJ210" s="7"/>
      <c r="DK210"/>
      <c r="DL210" s="5"/>
      <c r="DM210" s="5"/>
      <c r="DN210" s="7"/>
      <c r="DO210"/>
      <c r="DP210" s="5"/>
      <c r="DQ210" s="7"/>
      <c r="DR210"/>
      <c r="DS210" s="5"/>
      <c r="DT210" s="7"/>
      <c r="DU210"/>
      <c r="DV210" s="5"/>
      <c r="DW210" s="7"/>
      <c r="DX210"/>
      <c r="DY210" s="5"/>
      <c r="DZ210" s="7"/>
      <c r="EA210"/>
    </row>
    <row r="211" spans="18:131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  <c r="DA211" s="5"/>
      <c r="DB211" s="5"/>
      <c r="DC211" s="7"/>
      <c r="DD211"/>
      <c r="DE211" s="5"/>
      <c r="DF211" s="7"/>
      <c r="DG211"/>
      <c r="DH211" s="5"/>
      <c r="DI211" s="5"/>
      <c r="DJ211" s="7"/>
      <c r="DK211"/>
      <c r="DL211" s="5"/>
      <c r="DM211" s="5"/>
      <c r="DN211" s="7"/>
      <c r="DO211"/>
      <c r="DP211" s="5"/>
      <c r="DQ211" s="7"/>
      <c r="DR211"/>
      <c r="DS211" s="5"/>
      <c r="DT211" s="7"/>
      <c r="DU211"/>
      <c r="DV211" s="5"/>
      <c r="DW211" s="7"/>
      <c r="DX211"/>
      <c r="DY211" s="5"/>
      <c r="DZ211" s="7"/>
      <c r="EA211"/>
    </row>
    <row r="212" spans="18:131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  <c r="DA212" s="5"/>
      <c r="DB212" s="5"/>
      <c r="DC212" s="7"/>
      <c r="DD212"/>
      <c r="DE212" s="5"/>
      <c r="DF212" s="7"/>
      <c r="DG212"/>
      <c r="DH212" s="5"/>
      <c r="DI212" s="5"/>
      <c r="DJ212" s="7"/>
      <c r="DK212"/>
      <c r="DL212" s="5"/>
      <c r="DM212" s="5"/>
      <c r="DN212" s="7"/>
      <c r="DO212"/>
      <c r="DP212" s="5"/>
      <c r="DQ212" s="7"/>
      <c r="DR212"/>
      <c r="DS212" s="5"/>
      <c r="DT212" s="7"/>
      <c r="DU212"/>
      <c r="DV212" s="5"/>
      <c r="DW212" s="7"/>
      <c r="DX212"/>
      <c r="DY212" s="5"/>
      <c r="DZ212" s="7"/>
      <c r="EA212"/>
    </row>
    <row r="213" spans="18:131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  <c r="DA213" s="5"/>
      <c r="DB213" s="5"/>
      <c r="DC213" s="7"/>
      <c r="DD213"/>
      <c r="DE213" s="5"/>
      <c r="DF213" s="7"/>
      <c r="DG213"/>
      <c r="DH213" s="5"/>
      <c r="DI213" s="5"/>
      <c r="DJ213" s="7"/>
      <c r="DK213"/>
      <c r="DL213" s="5"/>
      <c r="DM213" s="5"/>
      <c r="DN213" s="7"/>
      <c r="DO213"/>
      <c r="DP213" s="5"/>
      <c r="DQ213" s="7"/>
      <c r="DR213"/>
      <c r="DS213" s="5"/>
      <c r="DT213" s="7"/>
      <c r="DU213"/>
      <c r="DV213" s="5"/>
      <c r="DW213" s="7"/>
      <c r="DX213"/>
      <c r="DY213" s="5"/>
      <c r="DZ213" s="7"/>
      <c r="EA213"/>
    </row>
    <row r="214" spans="18:131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  <c r="DA214" s="5"/>
      <c r="DB214" s="5"/>
      <c r="DC214" s="7"/>
      <c r="DD214"/>
      <c r="DE214" s="5"/>
      <c r="DF214" s="7"/>
      <c r="DG214"/>
      <c r="DH214" s="5"/>
      <c r="DI214" s="5"/>
      <c r="DJ214" s="7"/>
      <c r="DK214"/>
      <c r="DL214" s="5"/>
      <c r="DM214" s="5"/>
      <c r="DN214" s="7"/>
      <c r="DO214"/>
      <c r="DP214" s="5"/>
      <c r="DQ214" s="7"/>
      <c r="DR214"/>
      <c r="DS214" s="5"/>
      <c r="DT214" s="7"/>
      <c r="DU214"/>
      <c r="DV214" s="5"/>
      <c r="DW214" s="7"/>
      <c r="DX214"/>
      <c r="DY214" s="5"/>
      <c r="DZ214" s="7"/>
      <c r="EA214"/>
    </row>
    <row r="215" spans="18:131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  <c r="DA215" s="5"/>
      <c r="DB215" s="5"/>
      <c r="DC215" s="7"/>
      <c r="DD215"/>
      <c r="DE215" s="5"/>
      <c r="DF215" s="7"/>
      <c r="DG215"/>
      <c r="DH215" s="5"/>
      <c r="DI215" s="5"/>
      <c r="DJ215" s="7"/>
      <c r="DK215"/>
      <c r="DL215" s="5"/>
      <c r="DM215" s="5"/>
      <c r="DN215" s="7"/>
      <c r="DO215"/>
      <c r="DP215" s="5"/>
      <c r="DQ215" s="7"/>
      <c r="DR215"/>
      <c r="DS215" s="5"/>
      <c r="DT215" s="7"/>
      <c r="DU215"/>
      <c r="DV215" s="5"/>
      <c r="DW215" s="7"/>
      <c r="DX215"/>
      <c r="DY215" s="5"/>
      <c r="DZ215" s="7"/>
      <c r="EA215"/>
    </row>
    <row r="216" spans="18:131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  <c r="DA216" s="5"/>
      <c r="DB216" s="5"/>
      <c r="DC216" s="7"/>
      <c r="DD216"/>
      <c r="DE216" s="5"/>
      <c r="DF216" s="7"/>
      <c r="DG216"/>
      <c r="DH216" s="5"/>
      <c r="DI216" s="5"/>
      <c r="DJ216" s="7"/>
      <c r="DK216"/>
      <c r="DL216" s="5"/>
      <c r="DM216" s="5"/>
      <c r="DN216" s="7"/>
      <c r="DO216"/>
      <c r="DP216" s="5"/>
      <c r="DQ216" s="7"/>
      <c r="DR216"/>
      <c r="DS216" s="5"/>
      <c r="DT216" s="7"/>
      <c r="DU216"/>
      <c r="DV216" s="5"/>
      <c r="DW216" s="7"/>
      <c r="DX216"/>
      <c r="DY216" s="5"/>
      <c r="DZ216" s="7"/>
      <c r="EA216"/>
    </row>
    <row r="217" spans="18:131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  <c r="DA217" s="5"/>
      <c r="DB217" s="5"/>
      <c r="DC217" s="7"/>
      <c r="DD217"/>
      <c r="DE217" s="5"/>
      <c r="DF217" s="7"/>
      <c r="DG217"/>
      <c r="DH217" s="5"/>
      <c r="DI217" s="5"/>
      <c r="DJ217" s="7"/>
      <c r="DK217"/>
      <c r="DL217" s="5"/>
      <c r="DM217" s="5"/>
      <c r="DN217" s="7"/>
      <c r="DO217"/>
      <c r="DP217" s="5"/>
      <c r="DQ217" s="7"/>
      <c r="DR217"/>
      <c r="DS217" s="5"/>
      <c r="DT217" s="7"/>
      <c r="DU217"/>
      <c r="DV217" s="5"/>
      <c r="DW217" s="7"/>
      <c r="DX217"/>
      <c r="DY217" s="5"/>
      <c r="DZ217" s="7"/>
      <c r="EA217"/>
    </row>
    <row r="218" spans="18:131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  <c r="DA218" s="5"/>
      <c r="DB218" s="5"/>
      <c r="DC218" s="7"/>
      <c r="DD218"/>
      <c r="DE218" s="5"/>
      <c r="DF218" s="7"/>
      <c r="DG218"/>
      <c r="DH218" s="5"/>
      <c r="DI218" s="5"/>
      <c r="DJ218" s="7"/>
      <c r="DK218"/>
      <c r="DL218" s="5"/>
      <c r="DM218" s="5"/>
      <c r="DN218" s="7"/>
      <c r="DO218"/>
      <c r="DP218" s="5"/>
      <c r="DQ218" s="7"/>
      <c r="DR218"/>
      <c r="DS218" s="5"/>
      <c r="DT218" s="7"/>
      <c r="DU218"/>
      <c r="DV218" s="5"/>
      <c r="DW218" s="7"/>
      <c r="DX218"/>
      <c r="DY218" s="5"/>
      <c r="DZ218" s="7"/>
      <c r="EA218"/>
    </row>
    <row r="219" spans="18:131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  <c r="DA219" s="5"/>
      <c r="DB219" s="5"/>
      <c r="DC219" s="7"/>
      <c r="DD219"/>
      <c r="DE219" s="5"/>
      <c r="DF219" s="7"/>
      <c r="DG219"/>
      <c r="DH219" s="5"/>
      <c r="DI219" s="5"/>
      <c r="DJ219" s="7"/>
      <c r="DK219"/>
      <c r="DL219" s="5"/>
      <c r="DM219" s="5"/>
      <c r="DN219" s="7"/>
      <c r="DO219"/>
      <c r="DP219" s="5"/>
      <c r="DQ219" s="7"/>
      <c r="DR219"/>
      <c r="DS219" s="5"/>
      <c r="DT219" s="7"/>
      <c r="DU219"/>
      <c r="DV219" s="5"/>
      <c r="DW219" s="7"/>
      <c r="DX219"/>
      <c r="DY219" s="5"/>
      <c r="DZ219" s="7"/>
      <c r="EA219"/>
    </row>
    <row r="220" spans="18:131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  <c r="DA220" s="5"/>
      <c r="DB220" s="5"/>
      <c r="DC220" s="7"/>
      <c r="DD220"/>
      <c r="DE220" s="5"/>
      <c r="DF220" s="7"/>
      <c r="DG220"/>
      <c r="DH220" s="5"/>
      <c r="DI220" s="5"/>
      <c r="DJ220" s="7"/>
      <c r="DK220"/>
      <c r="DL220" s="5"/>
      <c r="DM220" s="5"/>
      <c r="DN220" s="7"/>
      <c r="DO220"/>
      <c r="DP220" s="5"/>
      <c r="DQ220" s="7"/>
      <c r="DR220"/>
      <c r="DS220" s="5"/>
      <c r="DT220" s="7"/>
      <c r="DU220"/>
      <c r="DV220" s="5"/>
      <c r="DW220" s="7"/>
      <c r="DX220"/>
      <c r="DY220" s="5"/>
      <c r="DZ220" s="7"/>
      <c r="EA220"/>
    </row>
    <row r="221" spans="18:131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  <c r="DA221" s="5"/>
      <c r="DB221" s="5"/>
      <c r="DC221" s="7"/>
      <c r="DD221"/>
      <c r="DE221" s="5"/>
      <c r="DF221" s="7"/>
      <c r="DG221"/>
      <c r="DH221" s="5"/>
      <c r="DI221" s="5"/>
      <c r="DJ221" s="7"/>
      <c r="DK221"/>
      <c r="DL221" s="5"/>
      <c r="DM221" s="5"/>
      <c r="DN221" s="7"/>
      <c r="DO221"/>
      <c r="DP221" s="5"/>
      <c r="DQ221" s="7"/>
      <c r="DR221"/>
      <c r="DS221" s="5"/>
      <c r="DT221" s="7"/>
      <c r="DU221"/>
      <c r="DV221" s="5"/>
      <c r="DW221" s="7"/>
      <c r="DX221"/>
      <c r="DY221" s="5"/>
      <c r="DZ221" s="7"/>
      <c r="EA221"/>
    </row>
    <row r="222" spans="18:131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  <c r="DA222" s="5"/>
      <c r="DB222" s="5"/>
      <c r="DC222" s="7"/>
      <c r="DD222"/>
      <c r="DE222" s="5"/>
      <c r="DF222" s="7"/>
      <c r="DG222"/>
      <c r="DH222" s="5"/>
      <c r="DI222" s="5"/>
      <c r="DJ222" s="7"/>
      <c r="DK222"/>
      <c r="DL222" s="5"/>
      <c r="DM222" s="5"/>
      <c r="DN222" s="7"/>
      <c r="DO222"/>
      <c r="DP222" s="5"/>
      <c r="DQ222" s="7"/>
      <c r="DR222"/>
      <c r="DS222" s="5"/>
      <c r="DT222" s="7"/>
      <c r="DU222"/>
      <c r="DV222" s="5"/>
      <c r="DW222" s="7"/>
      <c r="DX222"/>
      <c r="DY222" s="5"/>
      <c r="DZ222" s="7"/>
      <c r="EA222"/>
    </row>
    <row r="223" spans="18:131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  <c r="DA223" s="5"/>
      <c r="DB223" s="5"/>
      <c r="DC223" s="7"/>
      <c r="DD223"/>
      <c r="DE223" s="5"/>
      <c r="DF223" s="7"/>
      <c r="DG223"/>
      <c r="DH223" s="5"/>
      <c r="DI223" s="5"/>
      <c r="DJ223" s="7"/>
      <c r="DK223"/>
      <c r="DL223" s="5"/>
      <c r="DM223" s="5"/>
      <c r="DN223" s="7"/>
      <c r="DO223"/>
      <c r="DP223" s="5"/>
      <c r="DQ223" s="7"/>
      <c r="DR223"/>
      <c r="DS223" s="5"/>
      <c r="DT223" s="7"/>
      <c r="DU223"/>
      <c r="DV223" s="5"/>
      <c r="DW223" s="7"/>
      <c r="DX223"/>
      <c r="DY223" s="5"/>
      <c r="DZ223" s="7"/>
      <c r="EA223"/>
    </row>
    <row r="224" spans="18:131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  <c r="DA224" s="5"/>
      <c r="DB224" s="5"/>
      <c r="DC224" s="7"/>
      <c r="DD224"/>
      <c r="DE224" s="5"/>
      <c r="DF224" s="7"/>
      <c r="DG224"/>
      <c r="DH224" s="5"/>
      <c r="DI224" s="5"/>
      <c r="DJ224" s="7"/>
      <c r="DK224"/>
      <c r="DL224" s="5"/>
      <c r="DM224" s="5"/>
      <c r="DN224" s="7"/>
      <c r="DO224"/>
      <c r="DP224" s="5"/>
      <c r="DQ224" s="7"/>
      <c r="DR224"/>
      <c r="DS224" s="5"/>
      <c r="DT224" s="7"/>
      <c r="DU224"/>
      <c r="DV224" s="5"/>
      <c r="DW224" s="7"/>
      <c r="DX224"/>
      <c r="DY224" s="5"/>
      <c r="DZ224" s="7"/>
      <c r="EA224"/>
    </row>
    <row r="225" spans="18:131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  <c r="DA225" s="5"/>
      <c r="DB225" s="5"/>
      <c r="DC225" s="7"/>
      <c r="DD225"/>
      <c r="DE225" s="5"/>
      <c r="DF225" s="7"/>
      <c r="DG225"/>
      <c r="DH225" s="5"/>
      <c r="DI225" s="5"/>
      <c r="DJ225" s="7"/>
      <c r="DK225"/>
      <c r="DL225" s="5"/>
      <c r="DM225" s="5"/>
      <c r="DN225" s="7"/>
      <c r="DO225"/>
      <c r="DP225" s="5"/>
      <c r="DQ225" s="7"/>
      <c r="DR225"/>
      <c r="DS225" s="5"/>
      <c r="DT225" s="7"/>
      <c r="DU225"/>
      <c r="DV225" s="5"/>
      <c r="DW225" s="7"/>
      <c r="DX225"/>
      <c r="DY225" s="5"/>
      <c r="DZ225" s="7"/>
      <c r="EA225"/>
    </row>
    <row r="226" spans="18:131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  <c r="DA226" s="5"/>
      <c r="DB226" s="5"/>
      <c r="DC226" s="7"/>
      <c r="DD226"/>
      <c r="DE226" s="5"/>
      <c r="DF226" s="7"/>
      <c r="DG226"/>
      <c r="DH226" s="5"/>
      <c r="DI226" s="5"/>
      <c r="DJ226" s="7"/>
      <c r="DK226"/>
      <c r="DL226" s="5"/>
      <c r="DM226" s="5"/>
      <c r="DN226" s="7"/>
      <c r="DO226"/>
      <c r="DP226" s="5"/>
      <c r="DQ226" s="7"/>
      <c r="DR226"/>
      <c r="DS226" s="5"/>
      <c r="DT226" s="7"/>
      <c r="DU226"/>
      <c r="DV226" s="5"/>
      <c r="DW226" s="7"/>
      <c r="DX226"/>
      <c r="DY226" s="5"/>
      <c r="DZ226" s="7"/>
      <c r="EA226"/>
    </row>
    <row r="227" spans="18:131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  <c r="DA227" s="5"/>
      <c r="DB227" s="5"/>
      <c r="DC227" s="7"/>
      <c r="DD227"/>
      <c r="DE227" s="5"/>
      <c r="DF227" s="7"/>
      <c r="DG227"/>
      <c r="DH227" s="5"/>
      <c r="DI227" s="5"/>
      <c r="DJ227" s="7"/>
      <c r="DK227"/>
      <c r="DL227" s="5"/>
      <c r="DM227" s="5"/>
      <c r="DN227" s="7"/>
      <c r="DO227"/>
      <c r="DP227" s="5"/>
      <c r="DQ227" s="7"/>
      <c r="DR227"/>
      <c r="DS227" s="5"/>
      <c r="DT227" s="7"/>
      <c r="DU227"/>
      <c r="DV227" s="5"/>
      <c r="DW227" s="7"/>
      <c r="DX227"/>
      <c r="DY227" s="5"/>
      <c r="DZ227" s="7"/>
      <c r="EA227"/>
    </row>
    <row r="228" spans="18:131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  <c r="DA228" s="5"/>
      <c r="DB228" s="5"/>
      <c r="DC228" s="7"/>
      <c r="DD228"/>
      <c r="DE228" s="5"/>
      <c r="DF228" s="7"/>
      <c r="DG228"/>
      <c r="DH228" s="5"/>
      <c r="DI228" s="5"/>
      <c r="DJ228" s="7"/>
      <c r="DK228"/>
      <c r="DL228" s="5"/>
      <c r="DM228" s="5"/>
      <c r="DN228" s="7"/>
      <c r="DO228"/>
      <c r="DP228" s="5"/>
      <c r="DQ228" s="7"/>
      <c r="DR228"/>
      <c r="DS228" s="5"/>
      <c r="DT228" s="7"/>
      <c r="DU228"/>
      <c r="DV228" s="5"/>
      <c r="DW228" s="7"/>
      <c r="DX228"/>
      <c r="DY228" s="5"/>
      <c r="DZ228" s="7"/>
      <c r="EA228"/>
    </row>
    <row r="229" spans="18:131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  <c r="DA229" s="5"/>
      <c r="DB229" s="5"/>
      <c r="DC229" s="7"/>
      <c r="DD229"/>
      <c r="DE229" s="5"/>
      <c r="DF229" s="7"/>
      <c r="DG229"/>
      <c r="DH229" s="5"/>
      <c r="DI229" s="5"/>
      <c r="DJ229" s="7"/>
      <c r="DK229"/>
      <c r="DL229" s="5"/>
      <c r="DM229" s="5"/>
      <c r="DN229" s="7"/>
      <c r="DO229"/>
      <c r="DP229" s="5"/>
      <c r="DQ229" s="7"/>
      <c r="DR229"/>
      <c r="DS229" s="5"/>
      <c r="DT229" s="7"/>
      <c r="DU229"/>
      <c r="DV229" s="5"/>
      <c r="DW229" s="7"/>
      <c r="DX229"/>
      <c r="DY229" s="5"/>
      <c r="DZ229" s="7"/>
      <c r="EA229"/>
    </row>
    <row r="230" spans="18:131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  <c r="DA230" s="5"/>
      <c r="DB230" s="5"/>
      <c r="DC230" s="7"/>
      <c r="DD230"/>
      <c r="DE230" s="5"/>
      <c r="DF230" s="7"/>
      <c r="DG230"/>
      <c r="DH230" s="5"/>
      <c r="DI230" s="5"/>
      <c r="DJ230" s="7"/>
      <c r="DK230"/>
      <c r="DL230" s="5"/>
      <c r="DM230" s="5"/>
      <c r="DN230" s="7"/>
      <c r="DO230"/>
      <c r="DP230" s="5"/>
      <c r="DQ230" s="7"/>
      <c r="DR230"/>
      <c r="DS230" s="5"/>
      <c r="DT230" s="7"/>
      <c r="DU230"/>
      <c r="DV230" s="5"/>
      <c r="DW230" s="7"/>
      <c r="DX230"/>
      <c r="DY230" s="5"/>
      <c r="DZ230" s="7"/>
      <c r="EA230"/>
    </row>
    <row r="231" spans="18:131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  <c r="DA231" s="5"/>
      <c r="DB231" s="5"/>
      <c r="DC231" s="7"/>
      <c r="DD231"/>
      <c r="DE231" s="5"/>
      <c r="DF231" s="7"/>
      <c r="DG231"/>
      <c r="DH231" s="5"/>
      <c r="DI231" s="5"/>
      <c r="DJ231" s="7"/>
      <c r="DK231"/>
      <c r="DL231" s="5"/>
      <c r="DM231" s="5"/>
      <c r="DN231" s="7"/>
      <c r="DO231"/>
      <c r="DP231" s="5"/>
      <c r="DQ231" s="7"/>
      <c r="DR231"/>
      <c r="DS231" s="5"/>
      <c r="DT231" s="7"/>
      <c r="DU231"/>
      <c r="DV231" s="5"/>
      <c r="DW231" s="7"/>
      <c r="DX231"/>
      <c r="DY231" s="5"/>
      <c r="DZ231" s="7"/>
      <c r="EA231"/>
    </row>
    <row r="232" spans="18:131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  <c r="DA232" s="5"/>
      <c r="DB232" s="5"/>
      <c r="DC232" s="7"/>
      <c r="DD232"/>
      <c r="DE232" s="5"/>
      <c r="DF232" s="7"/>
      <c r="DG232"/>
      <c r="DH232" s="5"/>
      <c r="DI232" s="5"/>
      <c r="DJ232" s="7"/>
      <c r="DK232"/>
      <c r="DL232" s="5"/>
      <c r="DM232" s="5"/>
      <c r="DN232" s="7"/>
      <c r="DO232"/>
      <c r="DP232" s="5"/>
      <c r="DQ232" s="7"/>
      <c r="DR232"/>
      <c r="DS232" s="5"/>
      <c r="DT232" s="7"/>
      <c r="DU232"/>
      <c r="DV232" s="5"/>
      <c r="DW232" s="7"/>
      <c r="DX232"/>
      <c r="DY232" s="5"/>
      <c r="DZ232" s="7"/>
      <c r="EA232"/>
    </row>
    <row r="233" spans="18:131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  <c r="DA233" s="5"/>
      <c r="DB233" s="5"/>
      <c r="DC233" s="7"/>
      <c r="DD233"/>
      <c r="DE233" s="5"/>
      <c r="DF233" s="7"/>
      <c r="DG233"/>
      <c r="DH233" s="5"/>
      <c r="DI233" s="5"/>
      <c r="DJ233" s="7"/>
      <c r="DK233"/>
      <c r="DL233" s="5"/>
      <c r="DM233" s="5"/>
      <c r="DN233" s="7"/>
      <c r="DO233"/>
      <c r="DP233" s="5"/>
      <c r="DQ233" s="7"/>
      <c r="DR233"/>
      <c r="DS233" s="5"/>
      <c r="DT233" s="7"/>
      <c r="DU233"/>
      <c r="DV233" s="5"/>
      <c r="DW233" s="7"/>
      <c r="DX233"/>
      <c r="DY233" s="5"/>
      <c r="DZ233" s="7"/>
      <c r="EA233"/>
    </row>
    <row r="234" spans="18:131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  <c r="DA234" s="5"/>
      <c r="DB234" s="5"/>
      <c r="DC234" s="7"/>
      <c r="DD234"/>
      <c r="DE234" s="5"/>
      <c r="DF234" s="7"/>
      <c r="DG234"/>
      <c r="DH234" s="5"/>
      <c r="DI234" s="5"/>
      <c r="DJ234" s="7"/>
      <c r="DK234"/>
      <c r="DL234" s="5"/>
      <c r="DM234" s="5"/>
      <c r="DN234" s="7"/>
      <c r="DO234"/>
      <c r="DP234" s="5"/>
      <c r="DQ234" s="7"/>
      <c r="DR234"/>
      <c r="DS234" s="5"/>
      <c r="DT234" s="7"/>
      <c r="DU234"/>
      <c r="DV234" s="5"/>
      <c r="DW234" s="7"/>
      <c r="DX234"/>
      <c r="DY234" s="5"/>
      <c r="DZ234" s="7"/>
      <c r="EA234"/>
    </row>
    <row r="235" spans="18:131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  <c r="DA235" s="5"/>
      <c r="DB235" s="5"/>
      <c r="DC235" s="7"/>
      <c r="DD235"/>
      <c r="DE235" s="5"/>
      <c r="DF235" s="7"/>
      <c r="DG235"/>
      <c r="DH235" s="5"/>
      <c r="DI235" s="5"/>
      <c r="DJ235" s="7"/>
      <c r="DK235"/>
      <c r="DL235" s="5"/>
      <c r="DM235" s="5"/>
      <c r="DN235" s="7"/>
      <c r="DO235"/>
      <c r="DP235" s="5"/>
      <c r="DQ235" s="7"/>
      <c r="DR235"/>
      <c r="DS235" s="5"/>
      <c r="DT235" s="7"/>
      <c r="DU235"/>
      <c r="DV235" s="5"/>
      <c r="DW235" s="7"/>
      <c r="DX235"/>
      <c r="DY235" s="5"/>
      <c r="DZ235" s="7"/>
      <c r="EA235"/>
    </row>
    <row r="236" spans="18:131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  <c r="DA236" s="5"/>
      <c r="DB236" s="5"/>
      <c r="DC236" s="7"/>
      <c r="DD236"/>
      <c r="DE236" s="5"/>
      <c r="DF236" s="7"/>
      <c r="DG236"/>
      <c r="DH236" s="5"/>
      <c r="DI236" s="5"/>
      <c r="DJ236" s="7"/>
      <c r="DK236"/>
      <c r="DL236" s="5"/>
      <c r="DM236" s="5"/>
      <c r="DN236" s="7"/>
      <c r="DO236"/>
      <c r="DP236" s="5"/>
      <c r="DQ236" s="7"/>
      <c r="DR236"/>
      <c r="DS236" s="5"/>
      <c r="DT236" s="7"/>
      <c r="DU236"/>
      <c r="DV236" s="5"/>
      <c r="DW236" s="7"/>
      <c r="DX236"/>
      <c r="DY236" s="5"/>
      <c r="DZ236" s="7"/>
      <c r="EA236"/>
    </row>
    <row r="237" spans="18:131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  <c r="DA237" s="5"/>
      <c r="DB237" s="5"/>
      <c r="DC237" s="7"/>
      <c r="DD237"/>
      <c r="DE237" s="5"/>
      <c r="DF237" s="7"/>
      <c r="DG237"/>
      <c r="DH237" s="5"/>
      <c r="DI237" s="5"/>
      <c r="DJ237" s="7"/>
      <c r="DK237"/>
      <c r="DL237" s="5"/>
      <c r="DM237" s="5"/>
      <c r="DN237" s="7"/>
      <c r="DO237"/>
      <c r="DP237" s="5"/>
      <c r="DQ237" s="7"/>
      <c r="DR237"/>
      <c r="DS237" s="5"/>
      <c r="DT237" s="7"/>
      <c r="DU237"/>
      <c r="DV237" s="5"/>
      <c r="DW237" s="7"/>
      <c r="DX237"/>
      <c r="DY237" s="5"/>
      <c r="DZ237" s="7"/>
      <c r="EA237"/>
    </row>
    <row r="238" spans="18:131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  <c r="DA238" s="5"/>
      <c r="DB238" s="5"/>
      <c r="DC238" s="7"/>
      <c r="DD238"/>
      <c r="DE238" s="5"/>
      <c r="DF238" s="7"/>
      <c r="DG238"/>
      <c r="DH238" s="5"/>
      <c r="DI238" s="5"/>
      <c r="DJ238" s="7"/>
      <c r="DK238"/>
      <c r="DL238" s="5"/>
      <c r="DM238" s="5"/>
      <c r="DN238" s="7"/>
      <c r="DO238"/>
      <c r="DP238" s="5"/>
      <c r="DQ238" s="7"/>
      <c r="DR238"/>
      <c r="DS238" s="5"/>
      <c r="DT238" s="7"/>
      <c r="DU238"/>
      <c r="DV238" s="5"/>
      <c r="DW238" s="7"/>
      <c r="DX238"/>
      <c r="DY238" s="5"/>
      <c r="DZ238" s="7"/>
      <c r="EA238"/>
    </row>
    <row r="239" spans="18:131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  <c r="DA239" s="5"/>
      <c r="DB239" s="5"/>
      <c r="DC239" s="7"/>
      <c r="DD239"/>
      <c r="DE239" s="5"/>
      <c r="DF239" s="7"/>
      <c r="DG239"/>
      <c r="DH239" s="5"/>
      <c r="DI239" s="5"/>
      <c r="DJ239" s="7"/>
      <c r="DK239"/>
      <c r="DL239" s="5"/>
      <c r="DM239" s="5"/>
      <c r="DN239" s="7"/>
      <c r="DO239"/>
      <c r="DP239" s="5"/>
      <c r="DQ239" s="7"/>
      <c r="DR239"/>
      <c r="DS239" s="5"/>
      <c r="DT239" s="7"/>
      <c r="DU239"/>
      <c r="DV239" s="5"/>
      <c r="DW239" s="7"/>
      <c r="DX239"/>
      <c r="DY239" s="5"/>
      <c r="DZ239" s="7"/>
      <c r="EA239"/>
    </row>
    <row r="240" spans="18:131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  <c r="DA240" s="5"/>
      <c r="DB240" s="5"/>
      <c r="DC240" s="7"/>
      <c r="DD240"/>
      <c r="DE240" s="5"/>
      <c r="DF240" s="7"/>
      <c r="DG240"/>
      <c r="DH240" s="5"/>
      <c r="DI240" s="5"/>
      <c r="DJ240" s="7"/>
      <c r="DK240"/>
      <c r="DL240" s="5"/>
      <c r="DM240" s="5"/>
      <c r="DN240" s="7"/>
      <c r="DO240"/>
      <c r="DP240" s="5"/>
      <c r="DQ240" s="7"/>
      <c r="DR240"/>
      <c r="DS240" s="5"/>
      <c r="DT240" s="7"/>
      <c r="DU240"/>
      <c r="DV240" s="5"/>
      <c r="DW240" s="7"/>
      <c r="DX240"/>
      <c r="DY240" s="5"/>
      <c r="DZ240" s="7"/>
      <c r="EA240"/>
    </row>
    <row r="241" spans="18:131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  <c r="DA241" s="5"/>
      <c r="DB241" s="5"/>
      <c r="DC241" s="7"/>
      <c r="DD241"/>
      <c r="DE241" s="5"/>
      <c r="DF241" s="7"/>
      <c r="DG241"/>
      <c r="DH241" s="5"/>
      <c r="DI241" s="5"/>
      <c r="DJ241" s="7"/>
      <c r="DK241"/>
      <c r="DL241" s="5"/>
      <c r="DM241" s="5"/>
      <c r="DN241" s="7"/>
      <c r="DO241"/>
      <c r="DP241" s="5"/>
      <c r="DQ241" s="7"/>
      <c r="DR241"/>
      <c r="DS241" s="5"/>
      <c r="DT241" s="7"/>
      <c r="DU241"/>
      <c r="DV241" s="5"/>
      <c r="DW241" s="7"/>
      <c r="DX241"/>
      <c r="DY241" s="5"/>
      <c r="DZ241" s="7"/>
      <c r="EA241"/>
    </row>
    <row r="242" spans="18:131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  <c r="DA242" s="5"/>
      <c r="DB242" s="5"/>
      <c r="DC242" s="7"/>
      <c r="DD242"/>
      <c r="DE242" s="5"/>
      <c r="DF242" s="7"/>
      <c r="DG242"/>
      <c r="DH242" s="5"/>
      <c r="DI242" s="5"/>
      <c r="DJ242" s="7"/>
      <c r="DK242"/>
      <c r="DL242" s="5"/>
      <c r="DM242" s="5"/>
      <c r="DN242" s="7"/>
      <c r="DO242"/>
      <c r="DP242" s="5"/>
      <c r="DQ242" s="7"/>
      <c r="DR242"/>
      <c r="DS242" s="5"/>
      <c r="DT242" s="7"/>
      <c r="DU242"/>
      <c r="DV242" s="5"/>
      <c r="DW242" s="7"/>
      <c r="DX242"/>
      <c r="DY242" s="5"/>
      <c r="DZ242" s="7"/>
      <c r="EA242"/>
    </row>
    <row r="243" spans="18:131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  <c r="DA243" s="5"/>
      <c r="DB243" s="5"/>
      <c r="DC243" s="7"/>
      <c r="DD243"/>
      <c r="DE243" s="5"/>
      <c r="DF243" s="7"/>
      <c r="DG243"/>
      <c r="DH243" s="5"/>
      <c r="DI243" s="5"/>
      <c r="DJ243" s="7"/>
      <c r="DK243"/>
      <c r="DL243" s="5"/>
      <c r="DM243" s="5"/>
      <c r="DN243" s="7"/>
      <c r="DO243"/>
      <c r="DP243" s="5"/>
      <c r="DQ243" s="7"/>
      <c r="DR243"/>
      <c r="DS243" s="5"/>
      <c r="DT243" s="7"/>
      <c r="DU243"/>
      <c r="DV243" s="5"/>
      <c r="DW243" s="7"/>
      <c r="DX243"/>
      <c r="DY243" s="5"/>
      <c r="DZ243" s="7"/>
      <c r="EA243"/>
    </row>
    <row r="244" spans="18:131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  <c r="DA244" s="5"/>
      <c r="DB244" s="5"/>
      <c r="DC244" s="7"/>
      <c r="DD244"/>
      <c r="DE244" s="5"/>
      <c r="DF244" s="7"/>
      <c r="DG244"/>
      <c r="DH244" s="5"/>
      <c r="DI244" s="5"/>
      <c r="DJ244" s="7"/>
      <c r="DK244"/>
      <c r="DL244" s="5"/>
      <c r="DM244" s="5"/>
      <c r="DN244" s="7"/>
      <c r="DO244"/>
      <c r="DP244" s="5"/>
      <c r="DQ244" s="7"/>
      <c r="DR244"/>
      <c r="DS244" s="5"/>
      <c r="DT244" s="7"/>
      <c r="DU244"/>
      <c r="DV244" s="5"/>
      <c r="DW244" s="7"/>
      <c r="DX244"/>
      <c r="DY244" s="5"/>
      <c r="DZ244" s="7"/>
      <c r="EA244"/>
    </row>
    <row r="245" spans="18:131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  <c r="DA245" s="5"/>
      <c r="DB245" s="5"/>
      <c r="DC245" s="7"/>
      <c r="DD245"/>
      <c r="DE245" s="5"/>
      <c r="DF245" s="7"/>
      <c r="DG245"/>
      <c r="DH245" s="5"/>
      <c r="DI245" s="5"/>
      <c r="DJ245" s="7"/>
      <c r="DK245"/>
      <c r="DL245" s="5"/>
      <c r="DM245" s="5"/>
      <c r="DN245" s="7"/>
      <c r="DO245"/>
      <c r="DP245" s="5"/>
      <c r="DQ245" s="7"/>
      <c r="DR245"/>
      <c r="DS245" s="5"/>
      <c r="DT245" s="7"/>
      <c r="DU245"/>
      <c r="DV245" s="5"/>
      <c r="DW245" s="7"/>
      <c r="DX245"/>
      <c r="DY245" s="5"/>
      <c r="DZ245" s="7"/>
      <c r="EA245"/>
    </row>
    <row r="246" spans="18:131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  <c r="DA246" s="5"/>
      <c r="DB246" s="5"/>
      <c r="DC246" s="7"/>
      <c r="DD246"/>
      <c r="DE246" s="5"/>
      <c r="DF246" s="7"/>
      <c r="DG246"/>
      <c r="DH246" s="5"/>
      <c r="DI246" s="5"/>
      <c r="DJ246" s="7"/>
      <c r="DK246"/>
      <c r="DL246" s="5"/>
      <c r="DM246" s="5"/>
      <c r="DN246" s="7"/>
      <c r="DO246"/>
      <c r="DP246" s="5"/>
      <c r="DQ246" s="7"/>
      <c r="DR246"/>
      <c r="DS246" s="5"/>
      <c r="DT246" s="7"/>
      <c r="DU246"/>
      <c r="DV246" s="5"/>
      <c r="DW246" s="7"/>
      <c r="DX246"/>
      <c r="DY246" s="5"/>
      <c r="DZ246" s="7"/>
      <c r="EA246"/>
    </row>
    <row r="247" spans="18:131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  <c r="DA247" s="5"/>
      <c r="DB247" s="5"/>
      <c r="DC247" s="7"/>
      <c r="DD247"/>
      <c r="DE247" s="5"/>
      <c r="DF247" s="7"/>
      <c r="DG247"/>
      <c r="DH247" s="5"/>
      <c r="DI247" s="5"/>
      <c r="DJ247" s="7"/>
      <c r="DK247"/>
      <c r="DL247" s="5"/>
      <c r="DM247" s="5"/>
      <c r="DN247" s="7"/>
      <c r="DO247"/>
      <c r="DP247" s="5"/>
      <c r="DQ247" s="7"/>
      <c r="DR247"/>
      <c r="DS247" s="5"/>
      <c r="DT247" s="7"/>
      <c r="DU247"/>
      <c r="DV247" s="5"/>
      <c r="DW247" s="7"/>
      <c r="DX247"/>
      <c r="DY247" s="5"/>
      <c r="DZ247" s="7"/>
      <c r="EA247"/>
    </row>
    <row r="248" spans="18:131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  <c r="DA248" s="5"/>
      <c r="DB248" s="5"/>
      <c r="DC248" s="7"/>
      <c r="DD248"/>
      <c r="DE248" s="5"/>
      <c r="DF248" s="7"/>
      <c r="DG248"/>
      <c r="DH248" s="5"/>
      <c r="DI248" s="5"/>
      <c r="DJ248" s="7"/>
      <c r="DK248"/>
      <c r="DL248" s="5"/>
      <c r="DM248" s="5"/>
      <c r="DN248" s="7"/>
      <c r="DO248"/>
      <c r="DP248" s="5"/>
      <c r="DQ248" s="7"/>
      <c r="DR248"/>
      <c r="DS248" s="5"/>
      <c r="DT248" s="7"/>
      <c r="DU248"/>
      <c r="DV248" s="5"/>
      <c r="DW248" s="7"/>
      <c r="DX248"/>
      <c r="DY248" s="5"/>
      <c r="DZ248" s="7"/>
      <c r="EA248"/>
    </row>
    <row r="249" spans="18:131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  <c r="DA249" s="5"/>
      <c r="DB249" s="5"/>
      <c r="DC249" s="7"/>
      <c r="DD249"/>
      <c r="DE249" s="5"/>
      <c r="DF249" s="7"/>
      <c r="DG249"/>
      <c r="DH249" s="5"/>
      <c r="DI249" s="5"/>
      <c r="DJ249" s="7"/>
      <c r="DK249"/>
      <c r="DL249" s="5"/>
      <c r="DM249" s="5"/>
      <c r="DN249" s="7"/>
      <c r="DO249"/>
      <c r="DP249" s="5"/>
      <c r="DQ249" s="7"/>
      <c r="DR249"/>
      <c r="DS249" s="5"/>
      <c r="DT249" s="7"/>
      <c r="DU249"/>
      <c r="DV249" s="5"/>
      <c r="DW249" s="7"/>
      <c r="DX249"/>
      <c r="DY249" s="5"/>
      <c r="DZ249" s="7"/>
      <c r="EA249"/>
    </row>
    <row r="250" spans="18:131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  <c r="DA250" s="5"/>
      <c r="DB250" s="5"/>
      <c r="DC250" s="7"/>
      <c r="DD250"/>
      <c r="DE250" s="5"/>
      <c r="DF250" s="7"/>
      <c r="DG250"/>
      <c r="DH250" s="5"/>
      <c r="DI250" s="5"/>
      <c r="DJ250" s="7"/>
      <c r="DK250"/>
      <c r="DL250" s="5"/>
      <c r="DM250" s="5"/>
      <c r="DN250" s="7"/>
      <c r="DO250"/>
      <c r="DP250" s="5"/>
      <c r="DQ250" s="7"/>
      <c r="DR250"/>
      <c r="DS250" s="5"/>
      <c r="DT250" s="7"/>
      <c r="DU250"/>
      <c r="DV250" s="5"/>
      <c r="DW250" s="7"/>
      <c r="DX250"/>
      <c r="DY250" s="5"/>
      <c r="DZ250" s="7"/>
      <c r="EA250"/>
    </row>
    <row r="251" spans="18:131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  <c r="DA251" s="5"/>
      <c r="DB251" s="5"/>
      <c r="DC251" s="7"/>
      <c r="DD251"/>
      <c r="DE251" s="5"/>
      <c r="DF251" s="7"/>
      <c r="DG251"/>
      <c r="DH251" s="5"/>
      <c r="DI251" s="5"/>
      <c r="DJ251" s="7"/>
      <c r="DK251"/>
      <c r="DL251" s="5"/>
      <c r="DM251" s="5"/>
      <c r="DN251" s="7"/>
      <c r="DO251"/>
      <c r="DP251" s="5"/>
      <c r="DQ251" s="7"/>
      <c r="DR251"/>
      <c r="DS251" s="5"/>
      <c r="DT251" s="7"/>
      <c r="DU251"/>
      <c r="DV251" s="5"/>
      <c r="DW251" s="7"/>
      <c r="DX251"/>
      <c r="DY251" s="5"/>
      <c r="DZ251" s="7"/>
      <c r="EA251"/>
    </row>
    <row r="252" spans="18:131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  <c r="DA252" s="5"/>
      <c r="DB252" s="5"/>
      <c r="DC252" s="7"/>
      <c r="DD252"/>
      <c r="DE252" s="5"/>
      <c r="DF252" s="7"/>
      <c r="DG252"/>
      <c r="DH252" s="5"/>
      <c r="DI252" s="5"/>
      <c r="DJ252" s="7"/>
      <c r="DK252"/>
      <c r="DL252" s="5"/>
      <c r="DM252" s="5"/>
      <c r="DN252" s="7"/>
      <c r="DO252"/>
      <c r="DP252" s="5"/>
      <c r="DQ252" s="7"/>
      <c r="DR252"/>
      <c r="DS252" s="5"/>
      <c r="DT252" s="7"/>
      <c r="DU252"/>
      <c r="DV252" s="5"/>
      <c r="DW252" s="7"/>
      <c r="DX252"/>
      <c r="DY252" s="5"/>
      <c r="DZ252" s="7"/>
      <c r="EA252"/>
    </row>
    <row r="253" spans="18:131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  <c r="DA253" s="5"/>
      <c r="DB253" s="5"/>
      <c r="DC253" s="7"/>
      <c r="DD253"/>
      <c r="DE253" s="5"/>
      <c r="DF253" s="7"/>
      <c r="DG253"/>
      <c r="DH253" s="5"/>
      <c r="DI253" s="5"/>
      <c r="DJ253" s="7"/>
      <c r="DK253"/>
      <c r="DL253" s="5"/>
      <c r="DM253" s="5"/>
      <c r="DN253" s="7"/>
      <c r="DO253"/>
      <c r="DP253" s="5"/>
      <c r="DQ253" s="7"/>
      <c r="DR253"/>
      <c r="DS253" s="5"/>
      <c r="DT253" s="7"/>
      <c r="DU253"/>
      <c r="DV253" s="5"/>
      <c r="DW253" s="7"/>
      <c r="DX253"/>
      <c r="DY253" s="5"/>
      <c r="DZ253" s="7"/>
      <c r="EA253"/>
    </row>
    <row r="254" spans="18:131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  <c r="DA254" s="5"/>
      <c r="DB254" s="5"/>
      <c r="DC254" s="7"/>
      <c r="DD254"/>
      <c r="DE254" s="5"/>
      <c r="DF254" s="7"/>
      <c r="DG254"/>
      <c r="DH254" s="5"/>
      <c r="DI254" s="5"/>
      <c r="DJ254" s="7"/>
      <c r="DK254"/>
      <c r="DL254" s="5"/>
      <c r="DM254" s="5"/>
      <c r="DN254" s="7"/>
      <c r="DO254"/>
      <c r="DP254" s="5"/>
      <c r="DQ254" s="7"/>
      <c r="DR254"/>
      <c r="DS254" s="5"/>
      <c r="DT254" s="7"/>
      <c r="DU254"/>
      <c r="DV254" s="5"/>
      <c r="DW254" s="7"/>
      <c r="DX254"/>
      <c r="DY254" s="5"/>
      <c r="DZ254" s="7"/>
      <c r="EA254"/>
    </row>
    <row r="255" spans="18:131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  <c r="DA255" s="5"/>
      <c r="DB255" s="5"/>
      <c r="DC255" s="7"/>
      <c r="DD255"/>
      <c r="DE255" s="5"/>
      <c r="DF255" s="7"/>
      <c r="DG255"/>
      <c r="DH255" s="5"/>
      <c r="DI255" s="5"/>
      <c r="DJ255" s="7"/>
      <c r="DK255"/>
      <c r="DL255" s="5"/>
      <c r="DM255" s="5"/>
      <c r="DN255" s="7"/>
      <c r="DO255"/>
      <c r="DP255" s="5"/>
      <c r="DQ255" s="7"/>
      <c r="DR255"/>
      <c r="DS255" s="5"/>
      <c r="DT255" s="7"/>
      <c r="DU255"/>
      <c r="DV255" s="5"/>
      <c r="DW255" s="7"/>
      <c r="DX255"/>
      <c r="DY255" s="5"/>
      <c r="DZ255" s="7"/>
      <c r="EA255"/>
    </row>
    <row r="256" spans="18:131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  <c r="DA256" s="5"/>
      <c r="DB256" s="5"/>
      <c r="DC256" s="7"/>
      <c r="DD256"/>
      <c r="DE256" s="5"/>
      <c r="DF256" s="7"/>
      <c r="DG256"/>
      <c r="DH256" s="5"/>
      <c r="DI256" s="5"/>
      <c r="DJ256" s="7"/>
      <c r="DK256"/>
      <c r="DL256" s="5"/>
      <c r="DM256" s="5"/>
      <c r="DN256" s="7"/>
      <c r="DO256"/>
      <c r="DP256" s="5"/>
      <c r="DQ256" s="7"/>
      <c r="DR256"/>
      <c r="DS256" s="5"/>
      <c r="DT256" s="7"/>
      <c r="DU256"/>
      <c r="DV256" s="5"/>
      <c r="DW256" s="7"/>
      <c r="DX256"/>
      <c r="DY256" s="5"/>
      <c r="DZ256" s="7"/>
      <c r="EA256"/>
    </row>
    <row r="257" spans="18:131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  <c r="DA257" s="5"/>
      <c r="DB257" s="5"/>
      <c r="DC257" s="7"/>
      <c r="DD257"/>
      <c r="DE257" s="5"/>
      <c r="DF257" s="7"/>
      <c r="DG257"/>
      <c r="DH257" s="5"/>
      <c r="DI257" s="5"/>
      <c r="DJ257" s="7"/>
      <c r="DK257"/>
      <c r="DL257" s="5"/>
      <c r="DM257" s="5"/>
      <c r="DN257" s="7"/>
      <c r="DO257"/>
      <c r="DP257" s="5"/>
      <c r="DQ257" s="7"/>
      <c r="DR257"/>
      <c r="DS257" s="5"/>
      <c r="DT257" s="7"/>
      <c r="DU257"/>
      <c r="DV257" s="5"/>
      <c r="DW257" s="7"/>
      <c r="DX257"/>
      <c r="DY257" s="5"/>
      <c r="DZ257" s="7"/>
      <c r="EA257"/>
    </row>
    <row r="258" spans="18:131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  <c r="DA258" s="5"/>
      <c r="DB258" s="5"/>
      <c r="DC258" s="7"/>
      <c r="DD258"/>
      <c r="DE258" s="5"/>
      <c r="DF258" s="7"/>
      <c r="DG258"/>
      <c r="DH258" s="5"/>
      <c r="DI258" s="5"/>
      <c r="DJ258" s="7"/>
      <c r="DK258"/>
      <c r="DL258" s="5"/>
      <c r="DM258" s="5"/>
      <c r="DN258" s="7"/>
      <c r="DO258"/>
      <c r="DP258" s="5"/>
      <c r="DQ258" s="7"/>
      <c r="DR258"/>
      <c r="DS258" s="5"/>
      <c r="DT258" s="7"/>
      <c r="DU258"/>
      <c r="DV258" s="5"/>
      <c r="DW258" s="7"/>
      <c r="DX258"/>
      <c r="DY258" s="5"/>
      <c r="DZ258" s="7"/>
      <c r="EA258"/>
    </row>
    <row r="259" spans="18:131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  <c r="DA259" s="5"/>
      <c r="DB259" s="5"/>
      <c r="DC259" s="7"/>
      <c r="DD259"/>
      <c r="DE259" s="5"/>
      <c r="DF259" s="7"/>
      <c r="DG259"/>
      <c r="DH259" s="5"/>
      <c r="DI259" s="5"/>
      <c r="DJ259" s="7"/>
      <c r="DK259"/>
      <c r="DL259" s="5"/>
      <c r="DM259" s="5"/>
      <c r="DN259" s="7"/>
      <c r="DO259"/>
      <c r="DP259" s="5"/>
      <c r="DQ259" s="7"/>
      <c r="DR259"/>
      <c r="DS259" s="5"/>
      <c r="DT259" s="7"/>
      <c r="DU259"/>
      <c r="DV259" s="5"/>
      <c r="DW259" s="7"/>
      <c r="DX259"/>
      <c r="DY259" s="5"/>
      <c r="DZ259" s="7"/>
      <c r="EA259"/>
    </row>
    <row r="260" spans="18:131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  <c r="DA260" s="5"/>
      <c r="DB260" s="5"/>
      <c r="DC260" s="7"/>
      <c r="DD260"/>
      <c r="DE260" s="5"/>
      <c r="DF260" s="7"/>
      <c r="DG260"/>
      <c r="DH260" s="5"/>
      <c r="DI260" s="5"/>
      <c r="DJ260" s="7"/>
      <c r="DK260"/>
      <c r="DL260" s="5"/>
      <c r="DM260" s="5"/>
      <c r="DN260" s="7"/>
      <c r="DO260"/>
      <c r="DP260" s="5"/>
      <c r="DQ260" s="7"/>
      <c r="DR260"/>
      <c r="DS260" s="5"/>
      <c r="DT260" s="7"/>
      <c r="DU260"/>
      <c r="DV260" s="5"/>
      <c r="DW260" s="7"/>
      <c r="DX260"/>
      <c r="DY260" s="5"/>
      <c r="DZ260" s="7"/>
      <c r="EA260"/>
    </row>
    <row r="261" spans="18:131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  <c r="DA261" s="5"/>
      <c r="DB261" s="5"/>
      <c r="DC261" s="7"/>
      <c r="DD261"/>
      <c r="DE261" s="5"/>
      <c r="DF261" s="7"/>
      <c r="DG261"/>
      <c r="DH261" s="5"/>
      <c r="DI261" s="5"/>
      <c r="DJ261" s="7"/>
      <c r="DK261"/>
      <c r="DL261" s="5"/>
      <c r="DM261" s="5"/>
      <c r="DN261" s="7"/>
      <c r="DO261"/>
      <c r="DP261" s="5"/>
      <c r="DQ261" s="7"/>
      <c r="DR261"/>
      <c r="DS261" s="5"/>
      <c r="DT261" s="7"/>
      <c r="DU261"/>
      <c r="DV261" s="5"/>
      <c r="DW261" s="7"/>
      <c r="DX261"/>
      <c r="DY261" s="5"/>
      <c r="DZ261" s="7"/>
      <c r="EA261"/>
    </row>
    <row r="262" spans="18:131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  <c r="DA262" s="5"/>
      <c r="DB262" s="5"/>
      <c r="DC262" s="7"/>
      <c r="DD262"/>
      <c r="DE262" s="5"/>
      <c r="DF262" s="7"/>
      <c r="DG262"/>
      <c r="DH262" s="5"/>
      <c r="DI262" s="5"/>
      <c r="DJ262" s="7"/>
      <c r="DK262"/>
      <c r="DL262" s="5"/>
      <c r="DM262" s="5"/>
      <c r="DN262" s="7"/>
      <c r="DO262"/>
      <c r="DP262" s="5"/>
      <c r="DQ262" s="7"/>
      <c r="DR262"/>
      <c r="DS262" s="5"/>
      <c r="DT262" s="7"/>
      <c r="DU262"/>
      <c r="DV262" s="5"/>
      <c r="DW262" s="7"/>
      <c r="DX262"/>
      <c r="DY262" s="5"/>
      <c r="DZ262" s="7"/>
      <c r="EA262"/>
    </row>
    <row r="263" spans="18:131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  <c r="DA263" s="5"/>
      <c r="DB263" s="5"/>
      <c r="DC263" s="7"/>
      <c r="DD263"/>
      <c r="DE263" s="5"/>
      <c r="DF263" s="7"/>
      <c r="DG263"/>
      <c r="DH263" s="5"/>
      <c r="DI263" s="5"/>
      <c r="DJ263" s="7"/>
      <c r="DK263"/>
      <c r="DL263" s="5"/>
      <c r="DM263" s="5"/>
      <c r="DN263" s="7"/>
      <c r="DO263"/>
      <c r="DP263" s="5"/>
      <c r="DQ263" s="7"/>
      <c r="DR263"/>
      <c r="DS263" s="5"/>
      <c r="DT263" s="7"/>
      <c r="DU263"/>
      <c r="DV263" s="5"/>
      <c r="DW263" s="7"/>
      <c r="DX263"/>
      <c r="DY263" s="5"/>
      <c r="DZ263" s="7"/>
      <c r="EA263"/>
    </row>
    <row r="264" spans="18:131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  <c r="DA264" s="5"/>
      <c r="DB264" s="5"/>
      <c r="DC264" s="7"/>
      <c r="DD264"/>
      <c r="DE264" s="5"/>
      <c r="DF264" s="7"/>
      <c r="DG264"/>
      <c r="DH264" s="5"/>
      <c r="DI264" s="5"/>
      <c r="DJ264" s="7"/>
      <c r="DK264"/>
      <c r="DL264" s="5"/>
      <c r="DM264" s="5"/>
      <c r="DN264" s="7"/>
      <c r="DO264"/>
      <c r="DP264" s="5"/>
      <c r="DQ264" s="7"/>
      <c r="DR264"/>
      <c r="DS264" s="5"/>
      <c r="DT264" s="7"/>
      <c r="DU264"/>
      <c r="DV264" s="5"/>
      <c r="DW264" s="7"/>
      <c r="DX264"/>
      <c r="DY264" s="5"/>
      <c r="DZ264" s="7"/>
      <c r="EA264"/>
    </row>
    <row r="265" spans="18:131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  <c r="DA265" s="5"/>
      <c r="DB265" s="5"/>
      <c r="DC265" s="7"/>
      <c r="DD265"/>
      <c r="DE265" s="5"/>
      <c r="DF265" s="7"/>
      <c r="DG265"/>
      <c r="DH265" s="5"/>
      <c r="DI265" s="5"/>
      <c r="DJ265" s="7"/>
      <c r="DK265"/>
      <c r="DL265" s="5"/>
      <c r="DM265" s="5"/>
      <c r="DN265" s="7"/>
      <c r="DO265"/>
      <c r="DP265" s="5"/>
      <c r="DQ265" s="7"/>
      <c r="DR265"/>
      <c r="DS265" s="5"/>
      <c r="DT265" s="7"/>
      <c r="DU265"/>
      <c r="DV265" s="5"/>
      <c r="DW265" s="7"/>
      <c r="DX265"/>
      <c r="DY265" s="5"/>
      <c r="DZ265" s="7"/>
      <c r="EA265"/>
    </row>
    <row r="266" spans="18:131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  <c r="DA266" s="5"/>
      <c r="DB266" s="5"/>
      <c r="DC266" s="7"/>
      <c r="DD266"/>
      <c r="DE266" s="5"/>
      <c r="DF266" s="7"/>
      <c r="DG266"/>
      <c r="DH266" s="5"/>
      <c r="DI266" s="5"/>
      <c r="DJ266" s="7"/>
      <c r="DK266"/>
      <c r="DL266" s="5"/>
      <c r="DM266" s="5"/>
      <c r="DN266" s="7"/>
      <c r="DO266"/>
      <c r="DP266" s="5"/>
      <c r="DQ266" s="7"/>
      <c r="DR266"/>
      <c r="DS266" s="5"/>
      <c r="DT266" s="7"/>
      <c r="DU266"/>
      <c r="DV266" s="5"/>
      <c r="DW266" s="7"/>
      <c r="DX266"/>
      <c r="DY266" s="5"/>
      <c r="DZ266" s="7"/>
      <c r="EA266"/>
    </row>
    <row r="267" spans="18:131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  <c r="DA267" s="5"/>
      <c r="DB267" s="5"/>
      <c r="DC267" s="7"/>
      <c r="DD267"/>
      <c r="DE267" s="5"/>
      <c r="DF267" s="7"/>
      <c r="DG267"/>
      <c r="DH267" s="5"/>
      <c r="DI267" s="5"/>
      <c r="DJ267" s="7"/>
      <c r="DK267"/>
      <c r="DL267" s="5"/>
      <c r="DM267" s="5"/>
      <c r="DN267" s="7"/>
      <c r="DO267"/>
      <c r="DP267" s="5"/>
      <c r="DQ267" s="7"/>
      <c r="DR267"/>
      <c r="DS267" s="5"/>
      <c r="DT267" s="7"/>
      <c r="DU267"/>
      <c r="DV267" s="5"/>
      <c r="DW267" s="7"/>
      <c r="DX267"/>
      <c r="DY267" s="5"/>
      <c r="DZ267" s="7"/>
      <c r="EA267"/>
    </row>
    <row r="268" spans="18:131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  <c r="DA268" s="5"/>
      <c r="DB268" s="5"/>
      <c r="DC268" s="7"/>
      <c r="DD268"/>
      <c r="DE268" s="5"/>
      <c r="DF268" s="7"/>
      <c r="DG268"/>
      <c r="DH268" s="5"/>
      <c r="DI268" s="5"/>
      <c r="DJ268" s="7"/>
      <c r="DK268"/>
      <c r="DL268" s="5"/>
      <c r="DM268" s="5"/>
      <c r="DN268" s="7"/>
      <c r="DO268"/>
      <c r="DP268" s="5"/>
      <c r="DQ268" s="7"/>
      <c r="DR268"/>
      <c r="DS268" s="5"/>
      <c r="DT268" s="7"/>
      <c r="DU268"/>
      <c r="DV268" s="5"/>
      <c r="DW268" s="7"/>
      <c r="DX268"/>
      <c r="DY268" s="5"/>
      <c r="DZ268" s="7"/>
      <c r="EA268"/>
    </row>
    <row r="269" spans="18:131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  <c r="DA269" s="5"/>
      <c r="DB269" s="5"/>
      <c r="DC269" s="7"/>
      <c r="DD269"/>
      <c r="DE269" s="5"/>
      <c r="DF269" s="7"/>
      <c r="DG269"/>
      <c r="DH269" s="5"/>
      <c r="DI269" s="5"/>
      <c r="DJ269" s="7"/>
      <c r="DK269"/>
      <c r="DL269" s="5"/>
      <c r="DM269" s="5"/>
      <c r="DN269" s="7"/>
      <c r="DO269"/>
      <c r="DP269" s="5"/>
      <c r="DQ269" s="7"/>
      <c r="DR269"/>
      <c r="DS269" s="5"/>
      <c r="DT269" s="7"/>
      <c r="DU269"/>
      <c r="DV269" s="5"/>
      <c r="DW269" s="7"/>
      <c r="DX269"/>
      <c r="DY269" s="5"/>
      <c r="DZ269" s="7"/>
      <c r="EA269"/>
    </row>
    <row r="270" spans="18:131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  <c r="DA270" s="5"/>
      <c r="DB270" s="5"/>
      <c r="DC270" s="7"/>
      <c r="DD270"/>
      <c r="DE270" s="5"/>
      <c r="DF270" s="7"/>
      <c r="DG270"/>
      <c r="DH270" s="5"/>
      <c r="DI270" s="5"/>
      <c r="DJ270" s="7"/>
      <c r="DK270"/>
      <c r="DL270" s="5"/>
      <c r="DM270" s="5"/>
      <c r="DN270" s="7"/>
      <c r="DO270"/>
      <c r="DP270" s="5"/>
      <c r="DQ270" s="7"/>
      <c r="DR270"/>
      <c r="DS270" s="5"/>
      <c r="DT270" s="7"/>
      <c r="DU270"/>
      <c r="DV270" s="5"/>
      <c r="DW270" s="7"/>
      <c r="DX270"/>
      <c r="DY270" s="5"/>
      <c r="DZ270" s="7"/>
      <c r="EA270"/>
    </row>
    <row r="271" spans="18:131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  <c r="DA271" s="5"/>
      <c r="DB271" s="5"/>
      <c r="DC271" s="7"/>
      <c r="DD271"/>
      <c r="DE271" s="5"/>
      <c r="DF271" s="7"/>
      <c r="DG271"/>
      <c r="DH271" s="5"/>
      <c r="DI271" s="5"/>
      <c r="DJ271" s="7"/>
      <c r="DK271"/>
      <c r="DL271" s="5"/>
      <c r="DM271" s="5"/>
      <c r="DN271" s="7"/>
      <c r="DO271"/>
      <c r="DP271" s="5"/>
      <c r="DQ271" s="7"/>
      <c r="DR271"/>
      <c r="DS271" s="5"/>
      <c r="DT271" s="7"/>
      <c r="DU271"/>
      <c r="DV271" s="5"/>
      <c r="DW271" s="7"/>
      <c r="DX271"/>
      <c r="DY271" s="5"/>
      <c r="DZ271" s="7"/>
      <c r="EA271"/>
    </row>
    <row r="272" spans="18:131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  <c r="DA272" s="5"/>
      <c r="DB272" s="5"/>
      <c r="DC272" s="7"/>
      <c r="DD272"/>
      <c r="DE272" s="5"/>
      <c r="DF272" s="7"/>
      <c r="DG272"/>
      <c r="DH272" s="5"/>
      <c r="DI272" s="5"/>
      <c r="DJ272" s="7"/>
      <c r="DK272"/>
      <c r="DL272" s="5"/>
      <c r="DM272" s="5"/>
      <c r="DN272" s="7"/>
      <c r="DO272"/>
      <c r="DP272" s="5"/>
      <c r="DQ272" s="7"/>
      <c r="DR272"/>
      <c r="DS272" s="5"/>
      <c r="DT272" s="7"/>
      <c r="DU272"/>
      <c r="DV272" s="5"/>
      <c r="DW272" s="7"/>
      <c r="DX272"/>
      <c r="DY272" s="5"/>
      <c r="DZ272" s="7"/>
      <c r="EA272"/>
    </row>
    <row r="273" spans="18:131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  <c r="DA273" s="5"/>
      <c r="DB273" s="5"/>
      <c r="DC273" s="7"/>
      <c r="DD273"/>
      <c r="DE273" s="5"/>
      <c r="DF273" s="7"/>
      <c r="DG273"/>
      <c r="DH273" s="5"/>
      <c r="DI273" s="5"/>
      <c r="DJ273" s="7"/>
      <c r="DK273"/>
      <c r="DL273" s="5"/>
      <c r="DM273" s="5"/>
      <c r="DN273" s="7"/>
      <c r="DO273"/>
      <c r="DP273" s="5"/>
      <c r="DQ273" s="7"/>
      <c r="DR273"/>
      <c r="DS273" s="5"/>
      <c r="DT273" s="7"/>
      <c r="DU273"/>
      <c r="DV273" s="5"/>
      <c r="DW273" s="7"/>
      <c r="DX273"/>
      <c r="DY273" s="5"/>
      <c r="DZ273" s="7"/>
      <c r="EA273"/>
    </row>
    <row r="274" spans="18:131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  <c r="DA274" s="5"/>
      <c r="DB274" s="5"/>
      <c r="DC274" s="7"/>
      <c r="DD274"/>
      <c r="DE274" s="5"/>
      <c r="DF274" s="7"/>
      <c r="DG274"/>
      <c r="DH274" s="5"/>
      <c r="DI274" s="5"/>
      <c r="DJ274" s="7"/>
      <c r="DK274"/>
      <c r="DL274" s="5"/>
      <c r="DM274" s="5"/>
      <c r="DN274" s="7"/>
      <c r="DO274"/>
      <c r="DP274" s="5"/>
      <c r="DQ274" s="7"/>
      <c r="DR274"/>
      <c r="DS274" s="5"/>
      <c r="DT274" s="7"/>
      <c r="DU274"/>
      <c r="DV274" s="5"/>
      <c r="DW274" s="7"/>
      <c r="DX274"/>
      <c r="DY274" s="5"/>
      <c r="DZ274" s="7"/>
      <c r="EA274"/>
    </row>
    <row r="275" spans="18:131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  <c r="DA275" s="5"/>
      <c r="DB275" s="5"/>
      <c r="DC275" s="7"/>
      <c r="DD275"/>
      <c r="DE275" s="5"/>
      <c r="DF275" s="7"/>
      <c r="DG275"/>
      <c r="DH275" s="5"/>
      <c r="DI275" s="5"/>
      <c r="DJ275" s="7"/>
      <c r="DK275"/>
      <c r="DL275" s="5"/>
      <c r="DM275" s="5"/>
      <c r="DN275" s="7"/>
      <c r="DO275"/>
      <c r="DP275" s="5"/>
      <c r="DQ275" s="7"/>
      <c r="DR275"/>
      <c r="DS275" s="5"/>
      <c r="DT275" s="7"/>
      <c r="DU275"/>
      <c r="DV275" s="5"/>
      <c r="DW275" s="7"/>
      <c r="DX275"/>
      <c r="DY275" s="5"/>
      <c r="DZ275" s="7"/>
      <c r="EA275"/>
    </row>
    <row r="276" spans="18:131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  <c r="DA276" s="5"/>
      <c r="DB276" s="5"/>
      <c r="DC276" s="7"/>
      <c r="DD276"/>
      <c r="DE276" s="5"/>
      <c r="DF276" s="7"/>
      <c r="DG276"/>
      <c r="DH276" s="5"/>
      <c r="DI276" s="5"/>
      <c r="DJ276" s="7"/>
      <c r="DK276"/>
      <c r="DL276" s="5"/>
      <c r="DM276" s="5"/>
      <c r="DN276" s="7"/>
      <c r="DO276"/>
      <c r="DP276" s="5"/>
      <c r="DQ276" s="7"/>
      <c r="DR276"/>
      <c r="DS276" s="5"/>
      <c r="DT276" s="7"/>
      <c r="DU276"/>
      <c r="DV276" s="5"/>
      <c r="DW276" s="7"/>
      <c r="DX276"/>
      <c r="DY276" s="5"/>
      <c r="DZ276" s="7"/>
      <c r="EA276"/>
    </row>
    <row r="277" spans="18:131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  <c r="DA277" s="5"/>
      <c r="DB277" s="5"/>
      <c r="DC277" s="7"/>
      <c r="DD277"/>
      <c r="DE277" s="5"/>
      <c r="DF277" s="7"/>
      <c r="DG277"/>
      <c r="DH277" s="5"/>
      <c r="DI277" s="5"/>
      <c r="DJ277" s="7"/>
      <c r="DK277"/>
      <c r="DL277" s="5"/>
      <c r="DM277" s="5"/>
      <c r="DN277" s="7"/>
      <c r="DO277"/>
      <c r="DP277" s="5"/>
      <c r="DQ277" s="7"/>
      <c r="DR277"/>
      <c r="DS277" s="5"/>
      <c r="DT277" s="7"/>
      <c r="DU277"/>
      <c r="DV277" s="5"/>
      <c r="DW277" s="7"/>
      <c r="DX277"/>
      <c r="DY277" s="5"/>
      <c r="DZ277" s="7"/>
      <c r="EA277"/>
    </row>
    <row r="278" spans="18:131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  <c r="DA278" s="5"/>
      <c r="DB278" s="5"/>
      <c r="DC278" s="7"/>
      <c r="DD278"/>
      <c r="DE278" s="5"/>
      <c r="DF278" s="7"/>
      <c r="DG278"/>
      <c r="DH278" s="5"/>
      <c r="DI278" s="5"/>
      <c r="DJ278" s="7"/>
      <c r="DK278"/>
      <c r="DL278" s="5"/>
      <c r="DM278" s="5"/>
      <c r="DN278" s="7"/>
      <c r="DO278"/>
      <c r="DP278" s="5"/>
      <c r="DQ278" s="7"/>
      <c r="DR278"/>
      <c r="DS278" s="5"/>
      <c r="DT278" s="7"/>
      <c r="DU278"/>
      <c r="DV278" s="5"/>
      <c r="DW278" s="7"/>
      <c r="DX278"/>
      <c r="DY278" s="5"/>
      <c r="DZ278" s="7"/>
      <c r="EA278"/>
    </row>
    <row r="279" spans="18:131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  <c r="DA279" s="5"/>
      <c r="DB279" s="5"/>
      <c r="DC279" s="7"/>
      <c r="DD279"/>
      <c r="DE279" s="5"/>
      <c r="DF279" s="7"/>
      <c r="DG279"/>
      <c r="DH279" s="5"/>
      <c r="DI279" s="5"/>
      <c r="DJ279" s="7"/>
      <c r="DK279"/>
      <c r="DL279" s="5"/>
      <c r="DM279" s="5"/>
      <c r="DN279" s="7"/>
      <c r="DO279"/>
      <c r="DP279" s="5"/>
      <c r="DQ279" s="7"/>
      <c r="DR279"/>
      <c r="DS279" s="5"/>
      <c r="DT279" s="7"/>
      <c r="DU279"/>
      <c r="DV279" s="5"/>
      <c r="DW279" s="7"/>
      <c r="DX279"/>
      <c r="DY279" s="5"/>
      <c r="DZ279" s="7"/>
      <c r="EA279"/>
    </row>
    <row r="280" spans="18:131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  <c r="DA280" s="5"/>
      <c r="DB280" s="5"/>
      <c r="DC280" s="7"/>
      <c r="DD280"/>
      <c r="DE280" s="5"/>
      <c r="DF280" s="7"/>
      <c r="DG280"/>
      <c r="DH280" s="5"/>
      <c r="DI280" s="5"/>
      <c r="DJ280" s="7"/>
      <c r="DK280"/>
      <c r="DL280" s="5"/>
      <c r="DM280" s="5"/>
      <c r="DN280" s="7"/>
      <c r="DO280"/>
      <c r="DP280" s="5"/>
      <c r="DQ280" s="7"/>
      <c r="DR280"/>
      <c r="DS280" s="5"/>
      <c r="DT280" s="7"/>
      <c r="DU280"/>
      <c r="DV280" s="5"/>
      <c r="DW280" s="7"/>
      <c r="DX280"/>
      <c r="DY280" s="5"/>
      <c r="DZ280" s="7"/>
      <c r="EA280"/>
    </row>
    <row r="281" spans="18:131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  <c r="DA281" s="5"/>
      <c r="DB281" s="5"/>
      <c r="DC281" s="7"/>
      <c r="DD281"/>
      <c r="DE281" s="5"/>
      <c r="DF281" s="7"/>
      <c r="DG281"/>
      <c r="DH281" s="5"/>
      <c r="DI281" s="5"/>
      <c r="DJ281" s="7"/>
      <c r="DK281"/>
      <c r="DL281" s="5"/>
      <c r="DM281" s="5"/>
      <c r="DN281" s="7"/>
      <c r="DO281"/>
      <c r="DP281" s="5"/>
      <c r="DQ281" s="7"/>
      <c r="DR281"/>
      <c r="DS281" s="5"/>
      <c r="DT281" s="7"/>
      <c r="DU281"/>
      <c r="DV281" s="5"/>
      <c r="DW281" s="7"/>
      <c r="DX281"/>
      <c r="DY281" s="5"/>
      <c r="DZ281" s="7"/>
      <c r="EA281"/>
    </row>
    <row r="282" spans="18:131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  <c r="DA282" s="5"/>
      <c r="DB282" s="5"/>
      <c r="DC282" s="7"/>
      <c r="DD282"/>
      <c r="DE282" s="5"/>
      <c r="DF282" s="7"/>
      <c r="DG282"/>
      <c r="DH282" s="5"/>
      <c r="DI282" s="5"/>
      <c r="DJ282" s="7"/>
      <c r="DK282"/>
      <c r="DL282" s="5"/>
      <c r="DM282" s="5"/>
      <c r="DN282" s="7"/>
      <c r="DO282"/>
      <c r="DP282" s="5"/>
      <c r="DQ282" s="7"/>
      <c r="DR282"/>
      <c r="DS282" s="5"/>
      <c r="DT282" s="7"/>
      <c r="DU282"/>
      <c r="DV282" s="5"/>
      <c r="DW282" s="7"/>
      <c r="DX282"/>
      <c r="DY282" s="5"/>
      <c r="DZ282" s="7"/>
      <c r="EA282"/>
    </row>
    <row r="283" spans="18:131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  <c r="DA283" s="5"/>
      <c r="DB283" s="5"/>
      <c r="DC283" s="7"/>
      <c r="DD283"/>
      <c r="DE283" s="5"/>
      <c r="DF283" s="7"/>
      <c r="DG283"/>
      <c r="DH283" s="5"/>
      <c r="DI283" s="5"/>
      <c r="DJ283" s="7"/>
      <c r="DK283"/>
      <c r="DL283" s="5"/>
      <c r="DM283" s="5"/>
      <c r="DN283" s="7"/>
      <c r="DO283"/>
      <c r="DP283" s="5"/>
      <c r="DQ283" s="7"/>
      <c r="DR283"/>
      <c r="DS283" s="5"/>
      <c r="DT283" s="7"/>
      <c r="DU283"/>
      <c r="DV283" s="5"/>
      <c r="DW283" s="7"/>
      <c r="DX283"/>
      <c r="DY283" s="5"/>
      <c r="DZ283" s="7"/>
      <c r="EA283"/>
    </row>
    <row r="284" spans="18:131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  <c r="DA284" s="5"/>
      <c r="DB284" s="5"/>
      <c r="DC284" s="7"/>
      <c r="DD284"/>
      <c r="DE284" s="5"/>
      <c r="DF284" s="7"/>
      <c r="DG284"/>
      <c r="DH284" s="5"/>
      <c r="DI284" s="5"/>
      <c r="DJ284" s="7"/>
      <c r="DK284"/>
      <c r="DL284" s="5"/>
      <c r="DM284" s="5"/>
      <c r="DN284" s="7"/>
      <c r="DO284"/>
      <c r="DP284" s="5"/>
      <c r="DQ284" s="7"/>
      <c r="DR284"/>
      <c r="DS284" s="5"/>
      <c r="DT284" s="7"/>
      <c r="DU284"/>
      <c r="DV284" s="5"/>
      <c r="DW284" s="7"/>
      <c r="DX284"/>
      <c r="DY284" s="5"/>
      <c r="DZ284" s="7"/>
      <c r="EA284"/>
    </row>
    <row r="285" spans="18:131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  <c r="DA285" s="5"/>
      <c r="DB285" s="5"/>
      <c r="DC285" s="7"/>
      <c r="DD285"/>
      <c r="DE285" s="5"/>
      <c r="DF285" s="7"/>
      <c r="DG285"/>
      <c r="DH285" s="5"/>
      <c r="DI285" s="5"/>
      <c r="DJ285" s="7"/>
      <c r="DK285"/>
      <c r="DL285" s="5"/>
      <c r="DM285" s="5"/>
      <c r="DN285" s="7"/>
      <c r="DO285"/>
      <c r="DP285" s="5"/>
      <c r="DQ285" s="7"/>
      <c r="DR285"/>
      <c r="DS285" s="5"/>
      <c r="DT285" s="7"/>
      <c r="DU285"/>
      <c r="DV285" s="5"/>
      <c r="DW285" s="7"/>
      <c r="DX285"/>
      <c r="DY285" s="5"/>
      <c r="DZ285" s="7"/>
      <c r="EA285"/>
    </row>
    <row r="286" spans="18:131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  <c r="DA286" s="5"/>
      <c r="DB286" s="5"/>
      <c r="DC286" s="7"/>
      <c r="DD286"/>
      <c r="DE286" s="5"/>
      <c r="DF286" s="7"/>
      <c r="DG286"/>
      <c r="DH286" s="5"/>
      <c r="DI286" s="5"/>
      <c r="DJ286" s="7"/>
      <c r="DK286"/>
      <c r="DL286" s="5"/>
      <c r="DM286" s="5"/>
      <c r="DN286" s="7"/>
      <c r="DO286"/>
      <c r="DP286" s="5"/>
      <c r="DQ286" s="7"/>
      <c r="DR286"/>
      <c r="DS286" s="5"/>
      <c r="DT286" s="7"/>
      <c r="DU286"/>
      <c r="DV286" s="5"/>
      <c r="DW286" s="7"/>
      <c r="DX286"/>
      <c r="DY286" s="5"/>
      <c r="DZ286" s="7"/>
      <c r="EA286"/>
    </row>
    <row r="287" spans="18:131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  <c r="DA287" s="5"/>
      <c r="DB287" s="5"/>
      <c r="DC287" s="7"/>
      <c r="DD287"/>
      <c r="DE287" s="5"/>
      <c r="DF287" s="7"/>
      <c r="DG287"/>
      <c r="DH287" s="5"/>
      <c r="DI287" s="5"/>
      <c r="DJ287" s="7"/>
      <c r="DK287"/>
      <c r="DL287" s="5"/>
      <c r="DM287" s="5"/>
      <c r="DN287" s="7"/>
      <c r="DO287"/>
      <c r="DP287" s="5"/>
      <c r="DQ287" s="7"/>
      <c r="DR287"/>
      <c r="DS287" s="5"/>
      <c r="DT287" s="7"/>
      <c r="DU287"/>
      <c r="DV287" s="5"/>
      <c r="DW287" s="7"/>
      <c r="DX287"/>
      <c r="DY287" s="5"/>
      <c r="DZ287" s="7"/>
      <c r="EA287"/>
    </row>
    <row r="288" spans="18:131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  <c r="DA288" s="5"/>
      <c r="DB288" s="5"/>
      <c r="DC288" s="7"/>
      <c r="DD288"/>
      <c r="DE288" s="5"/>
      <c r="DF288" s="7"/>
      <c r="DG288"/>
      <c r="DH288" s="5"/>
      <c r="DI288" s="5"/>
      <c r="DJ288" s="7"/>
      <c r="DK288"/>
      <c r="DL288" s="5"/>
      <c r="DM288" s="5"/>
      <c r="DN288" s="7"/>
      <c r="DO288"/>
      <c r="DP288" s="5"/>
      <c r="DQ288" s="7"/>
      <c r="DR288"/>
      <c r="DS288" s="5"/>
      <c r="DT288" s="7"/>
      <c r="DU288"/>
      <c r="DV288" s="5"/>
      <c r="DW288" s="7"/>
      <c r="DX288"/>
      <c r="DY288" s="5"/>
      <c r="DZ288" s="7"/>
      <c r="EA288"/>
    </row>
    <row r="289" spans="18:131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  <c r="DA289" s="5"/>
      <c r="DB289" s="5"/>
      <c r="DC289" s="7"/>
      <c r="DD289"/>
      <c r="DE289" s="5"/>
      <c r="DF289" s="7"/>
      <c r="DG289"/>
      <c r="DH289" s="5"/>
      <c r="DI289" s="5"/>
      <c r="DJ289" s="7"/>
      <c r="DK289"/>
      <c r="DL289" s="5"/>
      <c r="DM289" s="5"/>
      <c r="DN289" s="7"/>
      <c r="DO289"/>
      <c r="DP289" s="5"/>
      <c r="DQ289" s="7"/>
      <c r="DR289"/>
      <c r="DS289" s="5"/>
      <c r="DT289" s="7"/>
      <c r="DU289"/>
      <c r="DV289" s="5"/>
      <c r="DW289" s="7"/>
      <c r="DX289"/>
      <c r="DY289" s="5"/>
      <c r="DZ289" s="7"/>
      <c r="EA289"/>
    </row>
    <row r="290" spans="18:131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  <c r="DA290" s="5"/>
      <c r="DB290" s="5"/>
      <c r="DC290" s="7"/>
      <c r="DD290"/>
      <c r="DE290" s="5"/>
      <c r="DF290" s="7"/>
      <c r="DG290"/>
      <c r="DH290" s="5"/>
      <c r="DI290" s="5"/>
      <c r="DJ290" s="7"/>
      <c r="DK290"/>
      <c r="DL290" s="5"/>
      <c r="DM290" s="5"/>
      <c r="DN290" s="7"/>
      <c r="DO290"/>
      <c r="DP290" s="5"/>
      <c r="DQ290" s="7"/>
      <c r="DR290"/>
      <c r="DS290" s="5"/>
      <c r="DT290" s="7"/>
      <c r="DU290"/>
      <c r="DV290" s="5"/>
      <c r="DW290" s="7"/>
      <c r="DX290"/>
      <c r="DY290" s="5"/>
      <c r="DZ290" s="7"/>
      <c r="EA290"/>
    </row>
    <row r="291" spans="18:131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  <c r="DA291" s="5"/>
      <c r="DB291" s="5"/>
      <c r="DC291" s="7"/>
      <c r="DD291"/>
      <c r="DE291" s="5"/>
      <c r="DF291" s="7"/>
      <c r="DG291"/>
      <c r="DH291" s="5"/>
      <c r="DI291" s="5"/>
      <c r="DJ291" s="7"/>
      <c r="DK291"/>
      <c r="DL291" s="5"/>
      <c r="DM291" s="5"/>
      <c r="DN291" s="7"/>
      <c r="DO291"/>
      <c r="DP291" s="5"/>
      <c r="DQ291" s="7"/>
      <c r="DR291"/>
      <c r="DS291" s="5"/>
      <c r="DT291" s="7"/>
      <c r="DU291"/>
      <c r="DV291" s="5"/>
      <c r="DW291" s="7"/>
      <c r="DX291"/>
      <c r="DY291" s="5"/>
      <c r="DZ291" s="7"/>
      <c r="EA291"/>
    </row>
    <row r="292" spans="18:131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  <c r="DA292" s="5"/>
      <c r="DB292" s="5"/>
      <c r="DC292" s="7"/>
      <c r="DD292"/>
      <c r="DE292" s="5"/>
      <c r="DF292" s="7"/>
      <c r="DG292"/>
      <c r="DH292" s="5"/>
      <c r="DI292" s="5"/>
      <c r="DJ292" s="7"/>
      <c r="DK292"/>
      <c r="DL292" s="5"/>
      <c r="DM292" s="5"/>
      <c r="DN292" s="7"/>
      <c r="DO292"/>
      <c r="DP292" s="5"/>
      <c r="DQ292" s="7"/>
      <c r="DR292"/>
      <c r="DS292" s="5"/>
      <c r="DT292" s="7"/>
      <c r="DU292"/>
      <c r="DV292" s="5"/>
      <c r="DW292" s="7"/>
      <c r="DX292"/>
      <c r="DY292" s="5"/>
      <c r="DZ292" s="7"/>
      <c r="EA292"/>
    </row>
    <row r="293" spans="18:131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  <c r="DA293" s="5"/>
      <c r="DB293" s="5"/>
      <c r="DC293" s="7"/>
      <c r="DD293"/>
      <c r="DE293" s="5"/>
      <c r="DF293" s="7"/>
      <c r="DG293"/>
      <c r="DH293" s="5"/>
      <c r="DI293" s="5"/>
      <c r="DJ293" s="7"/>
      <c r="DK293"/>
      <c r="DL293" s="5"/>
      <c r="DM293" s="5"/>
      <c r="DN293" s="7"/>
      <c r="DO293"/>
      <c r="DP293" s="5"/>
      <c r="DQ293" s="7"/>
      <c r="DR293"/>
      <c r="DS293" s="5"/>
      <c r="DT293" s="7"/>
      <c r="DU293"/>
      <c r="DV293" s="5"/>
      <c r="DW293" s="7"/>
      <c r="DX293"/>
      <c r="DY293" s="5"/>
      <c r="DZ293" s="7"/>
      <c r="EA293"/>
    </row>
    <row r="294" spans="18:131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  <c r="DA294" s="5"/>
      <c r="DB294" s="5"/>
      <c r="DC294" s="7"/>
      <c r="DD294"/>
      <c r="DE294" s="5"/>
      <c r="DF294" s="7"/>
      <c r="DG294"/>
      <c r="DH294" s="5"/>
      <c r="DI294" s="5"/>
      <c r="DJ294" s="7"/>
      <c r="DK294"/>
      <c r="DL294" s="5"/>
      <c r="DM294" s="5"/>
      <c r="DN294" s="7"/>
      <c r="DO294"/>
      <c r="DP294" s="5"/>
      <c r="DQ294" s="7"/>
      <c r="DR294"/>
      <c r="DS294" s="5"/>
      <c r="DT294" s="7"/>
      <c r="DU294"/>
      <c r="DV294" s="5"/>
      <c r="DW294" s="7"/>
      <c r="DX294"/>
      <c r="DY294" s="5"/>
      <c r="DZ294" s="7"/>
      <c r="EA294"/>
    </row>
    <row r="295" spans="18:131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  <c r="DA295" s="5"/>
      <c r="DB295" s="5"/>
      <c r="DC295" s="7"/>
      <c r="DD295"/>
      <c r="DE295" s="5"/>
      <c r="DF295" s="7"/>
      <c r="DG295"/>
      <c r="DH295" s="5"/>
      <c r="DI295" s="5"/>
      <c r="DJ295" s="7"/>
      <c r="DK295"/>
      <c r="DL295" s="5"/>
      <c r="DM295" s="5"/>
      <c r="DN295" s="7"/>
      <c r="DO295"/>
      <c r="DP295" s="5"/>
      <c r="DQ295" s="7"/>
      <c r="DR295"/>
      <c r="DS295" s="5"/>
      <c r="DT295" s="7"/>
      <c r="DU295"/>
      <c r="DV295" s="5"/>
      <c r="DW295" s="7"/>
      <c r="DX295"/>
      <c r="DY295" s="5"/>
      <c r="DZ295" s="7"/>
      <c r="EA295"/>
    </row>
    <row r="296" spans="18:131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  <c r="DA296" s="5"/>
      <c r="DB296" s="5"/>
      <c r="DC296" s="7"/>
      <c r="DD296"/>
      <c r="DE296" s="5"/>
      <c r="DF296" s="7"/>
      <c r="DG296"/>
      <c r="DH296" s="5"/>
      <c r="DI296" s="5"/>
      <c r="DJ296" s="7"/>
      <c r="DK296"/>
      <c r="DL296" s="5"/>
      <c r="DM296" s="5"/>
      <c r="DN296" s="7"/>
      <c r="DO296"/>
      <c r="DP296" s="5"/>
      <c r="DQ296" s="7"/>
      <c r="DR296"/>
      <c r="DS296" s="5"/>
      <c r="DT296" s="7"/>
      <c r="DU296"/>
      <c r="DV296" s="5"/>
      <c r="DW296" s="7"/>
      <c r="DX296"/>
      <c r="DY296" s="5"/>
      <c r="DZ296" s="7"/>
      <c r="EA296"/>
    </row>
    <row r="297" spans="18:131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  <c r="DA297" s="5"/>
      <c r="DB297" s="5"/>
      <c r="DC297" s="7"/>
      <c r="DD297"/>
      <c r="DE297" s="5"/>
      <c r="DF297" s="7"/>
      <c r="DG297"/>
      <c r="DH297" s="5"/>
      <c r="DI297" s="5"/>
      <c r="DJ297" s="7"/>
      <c r="DK297"/>
      <c r="DL297" s="5"/>
      <c r="DM297" s="5"/>
      <c r="DN297" s="7"/>
      <c r="DO297"/>
      <c r="DP297" s="5"/>
      <c r="DQ297" s="7"/>
      <c r="DR297"/>
      <c r="DS297" s="5"/>
      <c r="DT297" s="7"/>
      <c r="DU297"/>
      <c r="DV297" s="5"/>
      <c r="DW297" s="7"/>
      <c r="DX297"/>
      <c r="DY297" s="5"/>
      <c r="DZ297" s="7"/>
      <c r="EA297"/>
    </row>
    <row r="298" spans="18:131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  <c r="DA298" s="5"/>
      <c r="DB298" s="5"/>
      <c r="DC298" s="7"/>
      <c r="DD298"/>
      <c r="DE298" s="5"/>
      <c r="DF298" s="7"/>
      <c r="DG298"/>
      <c r="DH298" s="5"/>
      <c r="DI298" s="5"/>
      <c r="DJ298" s="7"/>
      <c r="DK298"/>
      <c r="DL298" s="5"/>
      <c r="DM298" s="5"/>
      <c r="DN298" s="7"/>
      <c r="DO298"/>
      <c r="DP298" s="5"/>
      <c r="DQ298" s="7"/>
      <c r="DR298"/>
      <c r="DS298" s="5"/>
      <c r="DT298" s="7"/>
      <c r="DU298"/>
      <c r="DV298" s="5"/>
      <c r="DW298" s="7"/>
      <c r="DX298"/>
      <c r="DY298" s="5"/>
      <c r="DZ298" s="7"/>
      <c r="EA298"/>
    </row>
    <row r="299" spans="18:131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  <c r="DA299" s="5"/>
      <c r="DB299" s="5"/>
      <c r="DC299" s="7"/>
      <c r="DD299"/>
      <c r="DE299" s="5"/>
      <c r="DF299" s="7"/>
      <c r="DG299"/>
      <c r="DH299" s="5"/>
      <c r="DI299" s="5"/>
      <c r="DJ299" s="7"/>
      <c r="DK299"/>
      <c r="DL299" s="5"/>
      <c r="DM299" s="5"/>
      <c r="DN299" s="7"/>
      <c r="DO299"/>
      <c r="DP299" s="5"/>
      <c r="DQ299" s="7"/>
      <c r="DR299"/>
      <c r="DS299" s="5"/>
      <c r="DT299" s="7"/>
      <c r="DU299"/>
      <c r="DV299" s="5"/>
      <c r="DW299" s="7"/>
      <c r="DX299"/>
      <c r="DY299" s="5"/>
      <c r="DZ299" s="7"/>
      <c r="EA299"/>
    </row>
    <row r="300" spans="18:131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  <c r="DA300" s="5"/>
      <c r="DB300" s="5"/>
      <c r="DC300" s="7"/>
      <c r="DD300"/>
      <c r="DE300" s="5"/>
      <c r="DF300" s="7"/>
      <c r="DG300"/>
      <c r="DH300" s="5"/>
      <c r="DI300" s="5"/>
      <c r="DJ300" s="7"/>
      <c r="DK300"/>
      <c r="DL300" s="5"/>
      <c r="DM300" s="5"/>
      <c r="DN300" s="7"/>
      <c r="DO300"/>
      <c r="DP300" s="5"/>
      <c r="DQ300" s="7"/>
      <c r="DR300"/>
      <c r="DS300" s="5"/>
      <c r="DT300" s="7"/>
      <c r="DU300"/>
      <c r="DV300" s="5"/>
      <c r="DW300" s="7"/>
      <c r="DX300"/>
      <c r="DY300" s="5"/>
      <c r="DZ300" s="7"/>
      <c r="EA300"/>
    </row>
    <row r="301" spans="18:131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  <c r="DA301" s="5"/>
      <c r="DB301" s="5"/>
      <c r="DC301" s="7"/>
      <c r="DD301"/>
      <c r="DE301" s="5"/>
      <c r="DF301" s="7"/>
      <c r="DG301"/>
      <c r="DH301" s="5"/>
      <c r="DI301" s="5"/>
      <c r="DJ301" s="7"/>
      <c r="DK301"/>
      <c r="DL301" s="5"/>
      <c r="DM301" s="5"/>
      <c r="DN301" s="7"/>
      <c r="DO301"/>
      <c r="DP301" s="5"/>
      <c r="DQ301" s="7"/>
      <c r="DR301"/>
      <c r="DS301" s="5"/>
      <c r="DT301" s="7"/>
      <c r="DU301"/>
      <c r="DV301" s="5"/>
      <c r="DW301" s="7"/>
      <c r="DX301"/>
      <c r="DY301" s="5"/>
      <c r="DZ301" s="7"/>
      <c r="EA301"/>
    </row>
    <row r="302" spans="18:131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  <c r="DA302" s="5"/>
      <c r="DB302" s="5"/>
      <c r="DC302" s="7"/>
      <c r="DD302"/>
      <c r="DE302" s="5"/>
      <c r="DF302" s="7"/>
      <c r="DG302"/>
      <c r="DH302" s="5"/>
      <c r="DI302" s="5"/>
      <c r="DJ302" s="7"/>
      <c r="DK302"/>
      <c r="DL302" s="5"/>
      <c r="DM302" s="5"/>
      <c r="DN302" s="7"/>
      <c r="DO302"/>
      <c r="DP302" s="5"/>
      <c r="DQ302" s="7"/>
      <c r="DR302"/>
      <c r="DS302" s="5"/>
      <c r="DT302" s="7"/>
      <c r="DU302"/>
      <c r="DV302" s="5"/>
      <c r="DW302" s="7"/>
      <c r="DX302"/>
      <c r="DY302" s="5"/>
      <c r="DZ302" s="7"/>
      <c r="EA302"/>
    </row>
    <row r="303" spans="18:131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  <c r="DA303" s="5"/>
      <c r="DB303" s="5"/>
      <c r="DC303" s="7"/>
      <c r="DD303"/>
      <c r="DE303" s="5"/>
      <c r="DF303" s="7"/>
      <c r="DG303"/>
      <c r="DH303" s="5"/>
      <c r="DI303" s="5"/>
      <c r="DJ303" s="7"/>
      <c r="DK303"/>
      <c r="DL303" s="5"/>
      <c r="DM303" s="5"/>
      <c r="DN303" s="7"/>
      <c r="DO303"/>
      <c r="DP303" s="5"/>
      <c r="DQ303" s="7"/>
      <c r="DR303"/>
      <c r="DS303" s="5"/>
      <c r="DT303" s="7"/>
      <c r="DU303"/>
      <c r="DV303" s="5"/>
      <c r="DW303" s="7"/>
      <c r="DX303"/>
      <c r="DY303" s="5"/>
      <c r="DZ303" s="7"/>
      <c r="EA303"/>
    </row>
    <row r="304" spans="18:131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  <c r="DA304" s="5"/>
      <c r="DB304" s="5"/>
      <c r="DC304" s="7"/>
      <c r="DD304"/>
      <c r="DE304" s="5"/>
      <c r="DF304" s="7"/>
      <c r="DG304"/>
      <c r="DH304" s="5"/>
      <c r="DI304" s="5"/>
      <c r="DJ304" s="7"/>
      <c r="DK304"/>
      <c r="DL304" s="5"/>
      <c r="DM304" s="5"/>
      <c r="DN304" s="7"/>
      <c r="DO304"/>
      <c r="DP304" s="5"/>
      <c r="DQ304" s="7"/>
      <c r="DR304"/>
      <c r="DS304" s="5"/>
      <c r="DT304" s="7"/>
      <c r="DU304"/>
      <c r="DV304" s="5"/>
      <c r="DW304" s="7"/>
      <c r="DX304"/>
      <c r="DY304" s="5"/>
      <c r="DZ304" s="7"/>
      <c r="EA304"/>
    </row>
    <row r="305" spans="18:131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  <c r="DA305" s="5"/>
      <c r="DB305" s="5"/>
      <c r="DC305" s="7"/>
      <c r="DD305"/>
      <c r="DE305" s="5"/>
      <c r="DF305" s="7"/>
      <c r="DG305"/>
      <c r="DH305" s="5"/>
      <c r="DI305" s="5"/>
      <c r="DJ305" s="7"/>
      <c r="DK305"/>
      <c r="DL305" s="5"/>
      <c r="DM305" s="5"/>
      <c r="DN305" s="7"/>
      <c r="DO305"/>
      <c r="DP305" s="5"/>
      <c r="DQ305" s="7"/>
      <c r="DR305"/>
      <c r="DS305" s="5"/>
      <c r="DT305" s="7"/>
      <c r="DU305"/>
      <c r="DV305" s="5"/>
      <c r="DW305" s="7"/>
      <c r="DX305"/>
      <c r="DY305" s="5"/>
      <c r="DZ305" s="7"/>
      <c r="EA305"/>
    </row>
    <row r="306" spans="18:131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  <c r="DA306" s="5"/>
      <c r="DB306" s="5"/>
      <c r="DC306" s="7"/>
      <c r="DD306"/>
      <c r="DE306" s="5"/>
      <c r="DF306" s="7"/>
      <c r="DG306"/>
      <c r="DH306" s="5"/>
      <c r="DI306" s="5"/>
      <c r="DJ306" s="7"/>
      <c r="DK306"/>
      <c r="DL306" s="5"/>
      <c r="DM306" s="5"/>
      <c r="DN306" s="7"/>
      <c r="DO306"/>
      <c r="DP306" s="5"/>
      <c r="DQ306" s="7"/>
      <c r="DR306"/>
      <c r="DS306" s="5"/>
      <c r="DT306" s="7"/>
      <c r="DU306"/>
      <c r="DV306" s="5"/>
      <c r="DW306" s="7"/>
      <c r="DX306"/>
      <c r="DY306" s="5"/>
      <c r="DZ306" s="7"/>
      <c r="EA306"/>
    </row>
    <row r="307" spans="18:131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  <c r="DA307" s="5"/>
      <c r="DB307" s="5"/>
      <c r="DC307" s="7"/>
      <c r="DD307"/>
      <c r="DE307" s="5"/>
      <c r="DF307" s="7"/>
      <c r="DG307"/>
      <c r="DH307" s="5"/>
      <c r="DI307" s="5"/>
      <c r="DJ307" s="7"/>
      <c r="DK307"/>
      <c r="DL307" s="5"/>
      <c r="DM307" s="5"/>
      <c r="DN307" s="7"/>
      <c r="DO307"/>
      <c r="DP307" s="5"/>
      <c r="DQ307" s="7"/>
      <c r="DR307"/>
      <c r="DS307" s="5"/>
      <c r="DT307" s="7"/>
      <c r="DU307"/>
      <c r="DV307" s="5"/>
      <c r="DW307" s="7"/>
      <c r="DX307"/>
      <c r="DY307" s="5"/>
      <c r="DZ307" s="7"/>
      <c r="EA307"/>
    </row>
    <row r="308" spans="18:131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  <c r="DA308" s="5"/>
      <c r="DB308" s="5"/>
      <c r="DC308" s="7"/>
      <c r="DD308"/>
      <c r="DE308" s="5"/>
      <c r="DF308" s="7"/>
      <c r="DG308"/>
      <c r="DH308" s="5"/>
      <c r="DI308" s="5"/>
      <c r="DJ308" s="7"/>
      <c r="DK308"/>
      <c r="DL308" s="5"/>
      <c r="DM308" s="5"/>
      <c r="DN308" s="7"/>
      <c r="DO308"/>
      <c r="DP308" s="5"/>
      <c r="DQ308" s="7"/>
      <c r="DR308"/>
      <c r="DS308" s="5"/>
      <c r="DT308" s="7"/>
      <c r="DU308"/>
      <c r="DV308" s="5"/>
      <c r="DW308" s="7"/>
      <c r="DX308"/>
      <c r="DY308" s="5"/>
      <c r="DZ308" s="7"/>
      <c r="EA308"/>
    </row>
    <row r="309" spans="18:131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  <c r="DA309" s="5"/>
      <c r="DB309" s="5"/>
      <c r="DC309" s="7"/>
      <c r="DD309"/>
      <c r="DE309" s="5"/>
      <c r="DF309" s="7"/>
      <c r="DG309"/>
      <c r="DH309" s="5"/>
      <c r="DI309" s="5"/>
      <c r="DJ309" s="7"/>
      <c r="DK309"/>
      <c r="DL309" s="5"/>
      <c r="DM309" s="5"/>
      <c r="DN309" s="7"/>
      <c r="DO309"/>
      <c r="DP309" s="5"/>
      <c r="DQ309" s="7"/>
      <c r="DR309"/>
      <c r="DS309" s="5"/>
      <c r="DT309" s="7"/>
      <c r="DU309"/>
      <c r="DV309" s="5"/>
      <c r="DW309" s="7"/>
      <c r="DX309"/>
      <c r="DY309" s="5"/>
      <c r="DZ309" s="7"/>
      <c r="EA309"/>
    </row>
    <row r="310" spans="18:131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  <c r="DA310" s="5"/>
      <c r="DB310" s="5"/>
      <c r="DC310" s="7"/>
      <c r="DD310"/>
      <c r="DE310" s="5"/>
      <c r="DF310" s="7"/>
      <c r="DG310"/>
      <c r="DH310" s="5"/>
      <c r="DI310" s="5"/>
      <c r="DJ310" s="7"/>
      <c r="DK310"/>
      <c r="DL310" s="5"/>
      <c r="DM310" s="5"/>
      <c r="DN310" s="7"/>
      <c r="DO310"/>
      <c r="DP310" s="5"/>
      <c r="DQ310" s="7"/>
      <c r="DR310"/>
      <c r="DS310" s="5"/>
      <c r="DT310" s="7"/>
      <c r="DU310"/>
      <c r="DV310" s="5"/>
      <c r="DW310" s="7"/>
      <c r="DX310"/>
      <c r="DY310" s="5"/>
      <c r="DZ310" s="7"/>
      <c r="EA310"/>
    </row>
    <row r="311" spans="18:131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  <c r="DA311" s="5"/>
      <c r="DB311" s="5"/>
      <c r="DC311" s="7"/>
      <c r="DD311"/>
      <c r="DE311" s="5"/>
      <c r="DF311" s="7"/>
      <c r="DG311"/>
      <c r="DH311" s="5"/>
      <c r="DI311" s="5"/>
      <c r="DJ311" s="7"/>
      <c r="DK311"/>
      <c r="DL311" s="5"/>
      <c r="DM311" s="5"/>
      <c r="DN311" s="7"/>
      <c r="DO311"/>
      <c r="DP311" s="5"/>
      <c r="DQ311" s="7"/>
      <c r="DR311"/>
      <c r="DS311" s="5"/>
      <c r="DT311" s="7"/>
      <c r="DU311"/>
      <c r="DV311" s="5"/>
      <c r="DW311" s="7"/>
      <c r="DX311"/>
      <c r="DY311" s="5"/>
      <c r="DZ311" s="7"/>
      <c r="EA311"/>
    </row>
    <row r="312" spans="18:131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  <c r="DA312" s="5"/>
      <c r="DB312" s="5"/>
      <c r="DC312" s="7"/>
      <c r="DD312"/>
      <c r="DE312" s="5"/>
      <c r="DF312" s="7"/>
      <c r="DG312"/>
      <c r="DH312" s="5"/>
      <c r="DI312" s="5"/>
      <c r="DJ312" s="7"/>
      <c r="DK312"/>
      <c r="DL312" s="5"/>
      <c r="DM312" s="5"/>
      <c r="DN312" s="7"/>
      <c r="DO312"/>
      <c r="DP312" s="5"/>
      <c r="DQ312" s="7"/>
      <c r="DR312"/>
      <c r="DS312" s="5"/>
      <c r="DT312" s="7"/>
      <c r="DU312"/>
      <c r="DV312" s="5"/>
      <c r="DW312" s="7"/>
      <c r="DX312"/>
      <c r="DY312" s="5"/>
      <c r="DZ312" s="7"/>
      <c r="EA312"/>
    </row>
    <row r="313" spans="18:131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  <c r="DA313" s="5"/>
      <c r="DB313" s="5"/>
      <c r="DC313" s="7"/>
      <c r="DD313"/>
      <c r="DE313" s="5"/>
      <c r="DF313" s="7"/>
      <c r="DG313"/>
      <c r="DH313" s="5"/>
      <c r="DI313" s="5"/>
      <c r="DJ313" s="7"/>
      <c r="DK313"/>
      <c r="DL313" s="5"/>
      <c r="DM313" s="5"/>
      <c r="DN313" s="7"/>
      <c r="DO313"/>
      <c r="DP313" s="5"/>
      <c r="DQ313" s="7"/>
      <c r="DR313"/>
      <c r="DS313" s="5"/>
      <c r="DT313" s="7"/>
      <c r="DU313"/>
      <c r="DV313" s="5"/>
      <c r="DW313" s="7"/>
      <c r="DX313"/>
      <c r="DY313" s="5"/>
      <c r="DZ313" s="7"/>
      <c r="EA313"/>
    </row>
    <row r="314" spans="18:131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  <c r="DA314" s="5"/>
      <c r="DB314" s="5"/>
      <c r="DC314" s="7"/>
      <c r="DD314"/>
      <c r="DE314" s="5"/>
      <c r="DF314" s="7"/>
      <c r="DG314"/>
      <c r="DH314" s="5"/>
      <c r="DI314" s="5"/>
      <c r="DJ314" s="7"/>
      <c r="DK314"/>
      <c r="DL314" s="5"/>
      <c r="DM314" s="5"/>
      <c r="DN314" s="7"/>
      <c r="DO314"/>
      <c r="DP314" s="5"/>
      <c r="DQ314" s="7"/>
      <c r="DR314"/>
      <c r="DS314" s="5"/>
      <c r="DT314" s="7"/>
      <c r="DU314"/>
      <c r="DV314" s="5"/>
      <c r="DW314" s="7"/>
      <c r="DX314"/>
      <c r="DY314" s="5"/>
      <c r="DZ314" s="7"/>
      <c r="EA314"/>
    </row>
    <row r="315" spans="18:131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  <c r="DA315" s="5"/>
      <c r="DB315" s="5"/>
      <c r="DC315" s="7"/>
      <c r="DD315"/>
      <c r="DE315" s="5"/>
      <c r="DF315" s="7"/>
      <c r="DG315"/>
      <c r="DH315" s="5"/>
      <c r="DI315" s="5"/>
      <c r="DJ315" s="7"/>
      <c r="DK315"/>
      <c r="DL315" s="5"/>
      <c r="DM315" s="5"/>
      <c r="DN315" s="7"/>
      <c r="DO315"/>
      <c r="DP315" s="5"/>
      <c r="DQ315" s="7"/>
      <c r="DR315"/>
      <c r="DS315" s="5"/>
      <c r="DT315" s="7"/>
      <c r="DU315"/>
      <c r="DV315" s="5"/>
      <c r="DW315" s="7"/>
      <c r="DX315"/>
      <c r="DY315" s="5"/>
      <c r="DZ315" s="7"/>
      <c r="EA315"/>
    </row>
    <row r="316" spans="18:131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  <c r="DA316" s="5"/>
      <c r="DB316" s="5"/>
      <c r="DC316" s="7"/>
      <c r="DD316"/>
      <c r="DE316" s="5"/>
      <c r="DF316" s="7"/>
      <c r="DG316"/>
      <c r="DH316" s="5"/>
      <c r="DI316" s="5"/>
      <c r="DJ316" s="7"/>
      <c r="DK316"/>
      <c r="DL316" s="5"/>
      <c r="DM316" s="5"/>
      <c r="DN316" s="7"/>
      <c r="DO316"/>
      <c r="DP316" s="5"/>
      <c r="DQ316" s="7"/>
      <c r="DR316"/>
      <c r="DS316" s="5"/>
      <c r="DT316" s="7"/>
      <c r="DU316"/>
      <c r="DV316" s="5"/>
      <c r="DW316" s="7"/>
      <c r="DX316"/>
      <c r="DY316" s="5"/>
      <c r="DZ316" s="7"/>
      <c r="EA316"/>
    </row>
    <row r="317" spans="18:131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  <c r="DA317" s="5"/>
      <c r="DB317" s="5"/>
      <c r="DC317" s="7"/>
      <c r="DD317"/>
      <c r="DE317" s="5"/>
      <c r="DF317" s="7"/>
      <c r="DG317"/>
      <c r="DH317" s="5"/>
      <c r="DI317" s="5"/>
      <c r="DJ317" s="7"/>
      <c r="DK317"/>
      <c r="DL317" s="5"/>
      <c r="DM317" s="5"/>
      <c r="DN317" s="7"/>
      <c r="DO317"/>
      <c r="DP317" s="5"/>
      <c r="DQ317" s="7"/>
      <c r="DR317"/>
      <c r="DS317" s="5"/>
      <c r="DT317" s="7"/>
      <c r="DU317"/>
      <c r="DV317" s="5"/>
      <c r="DW317" s="7"/>
      <c r="DX317"/>
      <c r="DY317" s="5"/>
      <c r="DZ317" s="7"/>
      <c r="EA317"/>
    </row>
    <row r="318" spans="18:131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  <c r="DA318" s="5"/>
      <c r="DB318" s="5"/>
      <c r="DC318" s="7"/>
      <c r="DD318"/>
      <c r="DE318" s="5"/>
      <c r="DF318" s="7"/>
      <c r="DG318"/>
      <c r="DH318" s="5"/>
      <c r="DI318" s="5"/>
      <c r="DJ318" s="7"/>
      <c r="DK318"/>
      <c r="DL318" s="5"/>
      <c r="DM318" s="5"/>
      <c r="DN318" s="7"/>
      <c r="DO318"/>
      <c r="DP318" s="5"/>
      <c r="DQ318" s="7"/>
      <c r="DR318"/>
      <c r="DS318" s="5"/>
      <c r="DT318" s="7"/>
      <c r="DU318"/>
      <c r="DV318" s="5"/>
      <c r="DW318" s="7"/>
      <c r="DX318"/>
      <c r="DY318" s="5"/>
      <c r="DZ318" s="7"/>
      <c r="EA318"/>
    </row>
    <row r="319" spans="18:131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  <c r="DA319" s="5"/>
      <c r="DB319" s="5"/>
      <c r="DC319" s="7"/>
      <c r="DD319"/>
      <c r="DE319" s="5"/>
      <c r="DF319" s="7"/>
      <c r="DG319"/>
      <c r="DH319" s="5"/>
      <c r="DI319" s="5"/>
      <c r="DJ319" s="7"/>
      <c r="DK319"/>
      <c r="DL319" s="5"/>
      <c r="DM319" s="5"/>
      <c r="DN319" s="7"/>
      <c r="DO319"/>
      <c r="DP319" s="5"/>
      <c r="DQ319" s="7"/>
      <c r="DR319"/>
      <c r="DS319" s="5"/>
      <c r="DT319" s="7"/>
      <c r="DU319"/>
      <c r="DV319" s="5"/>
      <c r="DW319" s="7"/>
      <c r="DX319"/>
      <c r="DY319" s="5"/>
      <c r="DZ319" s="7"/>
      <c r="EA319"/>
    </row>
    <row r="320" spans="18:131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  <c r="DA320" s="5"/>
      <c r="DB320" s="5"/>
      <c r="DC320" s="7"/>
      <c r="DD320"/>
      <c r="DE320" s="5"/>
      <c r="DF320" s="7"/>
      <c r="DG320"/>
      <c r="DH320" s="5"/>
      <c r="DI320" s="5"/>
      <c r="DJ320" s="7"/>
      <c r="DK320"/>
      <c r="DL320" s="5"/>
      <c r="DM320" s="5"/>
      <c r="DN320" s="7"/>
      <c r="DO320"/>
      <c r="DP320" s="5"/>
      <c r="DQ320" s="7"/>
      <c r="DR320"/>
      <c r="DS320" s="5"/>
      <c r="DT320" s="7"/>
      <c r="DU320"/>
      <c r="DV320" s="5"/>
      <c r="DW320" s="7"/>
      <c r="DX320"/>
      <c r="DY320" s="5"/>
      <c r="DZ320" s="7"/>
      <c r="EA320"/>
    </row>
    <row r="321" spans="18:131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  <c r="DA321" s="5"/>
      <c r="DB321" s="5"/>
      <c r="DC321" s="7"/>
      <c r="DD321"/>
      <c r="DE321" s="5"/>
      <c r="DF321" s="7"/>
      <c r="DG321"/>
      <c r="DH321" s="5"/>
      <c r="DI321" s="5"/>
      <c r="DJ321" s="7"/>
      <c r="DK321"/>
      <c r="DL321" s="5"/>
      <c r="DM321" s="5"/>
      <c r="DN321" s="7"/>
      <c r="DO321"/>
      <c r="DP321" s="5"/>
      <c r="DQ321" s="7"/>
      <c r="DR321"/>
      <c r="DS321" s="5"/>
      <c r="DT321" s="7"/>
      <c r="DU321"/>
      <c r="DV321" s="5"/>
      <c r="DW321" s="7"/>
      <c r="DX321"/>
      <c r="DY321" s="5"/>
      <c r="DZ321" s="7"/>
      <c r="EA321"/>
    </row>
    <row r="322" spans="18:131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  <c r="DA322" s="5"/>
      <c r="DB322" s="5"/>
      <c r="DC322" s="7"/>
      <c r="DD322"/>
      <c r="DE322" s="5"/>
      <c r="DF322" s="7"/>
      <c r="DG322"/>
      <c r="DH322" s="5"/>
      <c r="DI322" s="5"/>
      <c r="DJ322" s="7"/>
      <c r="DK322"/>
      <c r="DL322" s="5"/>
      <c r="DM322" s="5"/>
      <c r="DN322" s="7"/>
      <c r="DO322"/>
      <c r="DP322" s="5"/>
      <c r="DQ322" s="7"/>
      <c r="DR322"/>
      <c r="DS322" s="5"/>
      <c r="DT322" s="7"/>
      <c r="DU322"/>
      <c r="DV322" s="5"/>
      <c r="DW322" s="7"/>
      <c r="DX322"/>
      <c r="DY322" s="5"/>
      <c r="DZ322" s="7"/>
      <c r="EA322"/>
    </row>
    <row r="323" spans="18:131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  <c r="DA323" s="5"/>
      <c r="DB323" s="5"/>
      <c r="DC323" s="7"/>
      <c r="DD323"/>
      <c r="DE323" s="5"/>
      <c r="DF323" s="7"/>
      <c r="DG323"/>
      <c r="DH323" s="5"/>
      <c r="DI323" s="5"/>
      <c r="DJ323" s="7"/>
      <c r="DK323"/>
      <c r="DL323" s="5"/>
      <c r="DM323" s="5"/>
      <c r="DN323" s="7"/>
      <c r="DO323"/>
      <c r="DP323" s="5"/>
      <c r="DQ323" s="7"/>
      <c r="DR323"/>
      <c r="DS323" s="5"/>
      <c r="DT323" s="7"/>
      <c r="DU323"/>
      <c r="DV323" s="5"/>
      <c r="DW323" s="7"/>
      <c r="DX323"/>
      <c r="DY323" s="5"/>
      <c r="DZ323" s="7"/>
      <c r="EA323"/>
    </row>
    <row r="324" spans="18:131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  <c r="DA324" s="5"/>
      <c r="DB324" s="5"/>
      <c r="DC324" s="7"/>
      <c r="DD324"/>
      <c r="DE324" s="5"/>
      <c r="DF324" s="7"/>
      <c r="DG324"/>
      <c r="DH324" s="5"/>
      <c r="DI324" s="5"/>
      <c r="DJ324" s="7"/>
      <c r="DK324"/>
      <c r="DL324" s="5"/>
      <c r="DM324" s="5"/>
      <c r="DN324" s="7"/>
      <c r="DO324"/>
      <c r="DP324" s="5"/>
      <c r="DQ324" s="7"/>
      <c r="DR324"/>
      <c r="DS324" s="5"/>
      <c r="DT324" s="7"/>
      <c r="DU324"/>
      <c r="DV324" s="5"/>
      <c r="DW324" s="7"/>
      <c r="DX324"/>
      <c r="DY324" s="5"/>
      <c r="DZ324" s="7"/>
      <c r="EA324"/>
    </row>
    <row r="325" spans="18:131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  <c r="DA325" s="5"/>
      <c r="DB325" s="5"/>
      <c r="DC325" s="7"/>
      <c r="DD325"/>
      <c r="DE325" s="5"/>
      <c r="DF325" s="7"/>
      <c r="DG325"/>
      <c r="DH325" s="5"/>
      <c r="DI325" s="5"/>
      <c r="DJ325" s="7"/>
      <c r="DK325"/>
      <c r="DL325" s="5"/>
      <c r="DM325" s="5"/>
      <c r="DN325" s="7"/>
      <c r="DO325"/>
      <c r="DP325" s="5"/>
      <c r="DQ325" s="7"/>
      <c r="DR325"/>
      <c r="DS325" s="5"/>
      <c r="DT325" s="7"/>
      <c r="DU325"/>
      <c r="DV325" s="5"/>
      <c r="DW325" s="7"/>
      <c r="DX325"/>
      <c r="DY325" s="5"/>
      <c r="DZ325" s="7"/>
      <c r="EA325"/>
    </row>
    <row r="326" spans="18:131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  <c r="DA326" s="5"/>
      <c r="DB326" s="5"/>
      <c r="DC326" s="7"/>
      <c r="DD326"/>
      <c r="DE326" s="5"/>
      <c r="DF326" s="7"/>
      <c r="DG326"/>
      <c r="DH326" s="5"/>
      <c r="DI326" s="5"/>
      <c r="DJ326" s="7"/>
      <c r="DK326"/>
      <c r="DL326" s="5"/>
      <c r="DM326" s="5"/>
      <c r="DN326" s="7"/>
      <c r="DO326"/>
      <c r="DP326" s="5"/>
      <c r="DQ326" s="7"/>
      <c r="DR326"/>
      <c r="DS326" s="5"/>
      <c r="DT326" s="7"/>
      <c r="DU326"/>
      <c r="DV326" s="5"/>
      <c r="DW326" s="7"/>
      <c r="DX326"/>
      <c r="DY326" s="5"/>
      <c r="DZ326" s="7"/>
      <c r="EA326"/>
    </row>
    <row r="327" spans="18:131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  <c r="DA327" s="5"/>
      <c r="DB327" s="5"/>
      <c r="DC327" s="7"/>
      <c r="DD327"/>
      <c r="DE327" s="5"/>
      <c r="DF327" s="7"/>
      <c r="DG327"/>
      <c r="DH327" s="5"/>
      <c r="DI327" s="5"/>
      <c r="DJ327" s="7"/>
      <c r="DK327"/>
      <c r="DL327" s="5"/>
      <c r="DM327" s="5"/>
      <c r="DN327" s="7"/>
      <c r="DO327"/>
      <c r="DP327" s="5"/>
      <c r="DQ327" s="7"/>
      <c r="DR327"/>
      <c r="DS327" s="5"/>
      <c r="DT327" s="7"/>
      <c r="DU327"/>
      <c r="DV327" s="5"/>
      <c r="DW327" s="7"/>
      <c r="DX327"/>
      <c r="DY327" s="5"/>
      <c r="DZ327" s="7"/>
      <c r="EA327"/>
    </row>
    <row r="328" spans="18:131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  <c r="DA328" s="5"/>
      <c r="DB328" s="5"/>
      <c r="DC328" s="7"/>
      <c r="DD328"/>
      <c r="DE328" s="5"/>
      <c r="DF328" s="7"/>
      <c r="DG328"/>
      <c r="DH328" s="5"/>
      <c r="DI328" s="5"/>
      <c r="DJ328" s="7"/>
      <c r="DK328"/>
      <c r="DL328" s="5"/>
      <c r="DM328" s="5"/>
      <c r="DN328" s="7"/>
      <c r="DO328"/>
      <c r="DP328" s="5"/>
      <c r="DQ328" s="7"/>
      <c r="DR328"/>
      <c r="DS328" s="5"/>
      <c r="DT328" s="7"/>
      <c r="DU328"/>
      <c r="DV328" s="5"/>
      <c r="DW328" s="7"/>
      <c r="DX328"/>
      <c r="DY328" s="5"/>
      <c r="DZ328" s="7"/>
      <c r="EA328"/>
    </row>
    <row r="329" spans="18:131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  <c r="DA329" s="5"/>
      <c r="DB329" s="5"/>
      <c r="DC329" s="7"/>
      <c r="DD329"/>
      <c r="DE329" s="5"/>
      <c r="DF329" s="7"/>
      <c r="DG329"/>
      <c r="DH329" s="5"/>
      <c r="DI329" s="5"/>
      <c r="DJ329" s="7"/>
      <c r="DK329"/>
      <c r="DL329" s="5"/>
      <c r="DM329" s="5"/>
      <c r="DN329" s="7"/>
      <c r="DO329"/>
      <c r="DP329" s="5"/>
      <c r="DQ329" s="7"/>
      <c r="DR329"/>
      <c r="DS329" s="5"/>
      <c r="DT329" s="7"/>
      <c r="DU329"/>
      <c r="DV329" s="5"/>
      <c r="DW329" s="7"/>
      <c r="DX329"/>
      <c r="DY329" s="5"/>
      <c r="DZ329" s="7"/>
      <c r="EA329"/>
    </row>
    <row r="330" spans="18:131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  <c r="DA330" s="5"/>
      <c r="DB330" s="5"/>
      <c r="DC330" s="7"/>
      <c r="DD330"/>
      <c r="DE330" s="5"/>
      <c r="DF330" s="7"/>
      <c r="DG330"/>
      <c r="DH330" s="5"/>
      <c r="DI330" s="5"/>
      <c r="DJ330" s="7"/>
      <c r="DK330"/>
      <c r="DL330" s="5"/>
      <c r="DM330" s="5"/>
      <c r="DN330" s="7"/>
      <c r="DO330"/>
      <c r="DP330" s="5"/>
      <c r="DQ330" s="7"/>
      <c r="DR330"/>
      <c r="DS330" s="5"/>
      <c r="DT330" s="7"/>
      <c r="DU330"/>
      <c r="DV330" s="5"/>
      <c r="DW330" s="7"/>
      <c r="DX330"/>
      <c r="DY330" s="5"/>
      <c r="DZ330" s="7"/>
      <c r="EA330"/>
    </row>
    <row r="331" spans="18:131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  <c r="DA331" s="5"/>
      <c r="DB331" s="5"/>
      <c r="DC331" s="7"/>
      <c r="DD331"/>
      <c r="DE331" s="5"/>
      <c r="DF331" s="7"/>
      <c r="DG331"/>
      <c r="DH331" s="5"/>
      <c r="DI331" s="5"/>
      <c r="DJ331" s="7"/>
      <c r="DK331"/>
      <c r="DL331" s="5"/>
      <c r="DM331" s="5"/>
      <c r="DN331" s="7"/>
      <c r="DO331"/>
      <c r="DP331" s="5"/>
      <c r="DQ331" s="7"/>
      <c r="DR331"/>
      <c r="DS331" s="5"/>
      <c r="DT331" s="7"/>
      <c r="DU331"/>
      <c r="DV331" s="5"/>
      <c r="DW331" s="7"/>
      <c r="DX331"/>
      <c r="DY331" s="5"/>
      <c r="DZ331" s="7"/>
      <c r="EA331"/>
    </row>
    <row r="332" spans="18:131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  <c r="DA332" s="5"/>
      <c r="DB332" s="5"/>
      <c r="DC332" s="7"/>
      <c r="DD332"/>
      <c r="DE332" s="5"/>
      <c r="DF332" s="7"/>
      <c r="DG332"/>
      <c r="DH332" s="5"/>
      <c r="DI332" s="5"/>
      <c r="DJ332" s="7"/>
      <c r="DK332"/>
      <c r="DL332" s="5"/>
      <c r="DM332" s="5"/>
      <c r="DN332" s="7"/>
      <c r="DO332"/>
      <c r="DP332" s="5"/>
      <c r="DQ332" s="7"/>
      <c r="DR332"/>
      <c r="DS332" s="5"/>
      <c r="DT332" s="7"/>
      <c r="DU332"/>
      <c r="DV332" s="5"/>
      <c r="DW332" s="7"/>
      <c r="DX332"/>
      <c r="DY332" s="5"/>
      <c r="DZ332" s="7"/>
      <c r="EA332"/>
    </row>
    <row r="333" spans="18:131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  <c r="DA333" s="5"/>
      <c r="DB333" s="5"/>
      <c r="DC333" s="7"/>
      <c r="DD333"/>
      <c r="DE333" s="5"/>
      <c r="DF333" s="7"/>
      <c r="DG333"/>
      <c r="DH333" s="5"/>
      <c r="DI333" s="5"/>
      <c r="DJ333" s="7"/>
      <c r="DK333"/>
      <c r="DL333" s="5"/>
      <c r="DM333" s="5"/>
      <c r="DN333" s="7"/>
      <c r="DO333"/>
      <c r="DP333" s="5"/>
      <c r="DQ333" s="7"/>
      <c r="DR333"/>
      <c r="DS333" s="5"/>
      <c r="DT333" s="7"/>
      <c r="DU333"/>
      <c r="DV333" s="5"/>
      <c r="DW333" s="7"/>
      <c r="DX333"/>
      <c r="DY333" s="5"/>
      <c r="DZ333" s="7"/>
      <c r="EA333"/>
    </row>
    <row r="334" spans="18:131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  <c r="DA334" s="5"/>
      <c r="DB334" s="5"/>
      <c r="DC334" s="7"/>
      <c r="DD334"/>
      <c r="DE334" s="5"/>
      <c r="DF334" s="7"/>
      <c r="DG334"/>
      <c r="DH334" s="5"/>
      <c r="DI334" s="5"/>
      <c r="DJ334" s="7"/>
      <c r="DK334"/>
      <c r="DL334" s="5"/>
      <c r="DM334" s="5"/>
      <c r="DN334" s="7"/>
      <c r="DO334"/>
      <c r="DP334" s="5"/>
      <c r="DQ334" s="7"/>
      <c r="DR334"/>
      <c r="DS334" s="5"/>
      <c r="DT334" s="7"/>
      <c r="DU334"/>
      <c r="DV334" s="5"/>
      <c r="DW334" s="7"/>
      <c r="DX334"/>
      <c r="DY334" s="5"/>
      <c r="DZ334" s="7"/>
      <c r="EA334"/>
    </row>
    <row r="335" spans="18:131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  <c r="DA335" s="5"/>
      <c r="DB335" s="5"/>
      <c r="DC335" s="7"/>
      <c r="DD335"/>
      <c r="DE335" s="5"/>
      <c r="DF335" s="7"/>
      <c r="DG335"/>
      <c r="DH335" s="5"/>
      <c r="DI335" s="5"/>
      <c r="DJ335" s="7"/>
      <c r="DK335"/>
      <c r="DL335" s="5"/>
      <c r="DM335" s="5"/>
      <c r="DN335" s="7"/>
      <c r="DO335"/>
      <c r="DP335" s="5"/>
      <c r="DQ335" s="7"/>
      <c r="DR335"/>
      <c r="DS335" s="5"/>
      <c r="DT335" s="7"/>
      <c r="DU335"/>
      <c r="DV335" s="5"/>
      <c r="DW335" s="7"/>
      <c r="DX335"/>
      <c r="DY335" s="5"/>
      <c r="DZ335" s="7"/>
      <c r="EA335"/>
    </row>
    <row r="336" spans="18:131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  <c r="DA336" s="5"/>
      <c r="DB336" s="5"/>
      <c r="DC336" s="7"/>
      <c r="DD336"/>
      <c r="DE336" s="5"/>
      <c r="DF336" s="7"/>
      <c r="DG336"/>
      <c r="DH336" s="5"/>
      <c r="DI336" s="5"/>
      <c r="DJ336" s="7"/>
      <c r="DK336"/>
      <c r="DL336" s="5"/>
      <c r="DM336" s="5"/>
      <c r="DN336" s="7"/>
      <c r="DO336"/>
      <c r="DP336" s="5"/>
      <c r="DQ336" s="7"/>
      <c r="DR336"/>
      <c r="DS336" s="5"/>
      <c r="DT336" s="7"/>
      <c r="DU336"/>
      <c r="DV336" s="5"/>
      <c r="DW336" s="7"/>
      <c r="DX336"/>
      <c r="DY336" s="5"/>
      <c r="DZ336" s="7"/>
      <c r="EA336"/>
    </row>
    <row r="337" spans="18:131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  <c r="DA337" s="5"/>
      <c r="DB337" s="5"/>
      <c r="DC337" s="7"/>
      <c r="DD337"/>
      <c r="DE337" s="5"/>
      <c r="DF337" s="7"/>
      <c r="DG337"/>
      <c r="DH337" s="5"/>
      <c r="DI337" s="5"/>
      <c r="DJ337" s="7"/>
      <c r="DK337"/>
      <c r="DL337" s="5"/>
      <c r="DM337" s="5"/>
      <c r="DN337" s="7"/>
      <c r="DO337"/>
      <c r="DP337" s="5"/>
      <c r="DQ337" s="7"/>
      <c r="DR337"/>
      <c r="DS337" s="5"/>
      <c r="DT337" s="7"/>
      <c r="DU337"/>
      <c r="DV337" s="5"/>
      <c r="DW337" s="7"/>
      <c r="DX337"/>
      <c r="DY337" s="5"/>
      <c r="DZ337" s="7"/>
      <c r="EA337"/>
    </row>
    <row r="338" spans="18:131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  <c r="DA338" s="5"/>
      <c r="DB338" s="5"/>
      <c r="DC338" s="7"/>
      <c r="DD338"/>
      <c r="DE338" s="5"/>
      <c r="DF338" s="7"/>
      <c r="DG338"/>
      <c r="DH338" s="5"/>
      <c r="DI338" s="5"/>
      <c r="DJ338" s="7"/>
      <c r="DK338"/>
      <c r="DL338" s="5"/>
      <c r="DM338" s="5"/>
      <c r="DN338" s="7"/>
      <c r="DO338"/>
      <c r="DP338" s="5"/>
      <c r="DQ338" s="7"/>
      <c r="DR338"/>
      <c r="DS338" s="5"/>
      <c r="DT338" s="7"/>
      <c r="DU338"/>
      <c r="DV338" s="5"/>
      <c r="DW338" s="7"/>
      <c r="DX338"/>
      <c r="DY338" s="5"/>
      <c r="DZ338" s="7"/>
      <c r="EA338"/>
    </row>
    <row r="339" spans="18:131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  <c r="DA339" s="5"/>
      <c r="DB339" s="5"/>
      <c r="DC339" s="7"/>
      <c r="DD339"/>
      <c r="DE339" s="5"/>
      <c r="DF339" s="7"/>
      <c r="DG339"/>
      <c r="DH339" s="5"/>
      <c r="DI339" s="5"/>
      <c r="DJ339" s="7"/>
      <c r="DK339"/>
      <c r="DL339" s="5"/>
      <c r="DM339" s="5"/>
      <c r="DN339" s="7"/>
      <c r="DO339"/>
      <c r="DP339" s="5"/>
      <c r="DQ339" s="7"/>
      <c r="DR339"/>
      <c r="DS339" s="5"/>
      <c r="DT339" s="7"/>
      <c r="DU339"/>
      <c r="DV339" s="5"/>
      <c r="DW339" s="7"/>
      <c r="DX339"/>
      <c r="DY339" s="5"/>
      <c r="DZ339" s="7"/>
      <c r="EA339"/>
    </row>
    <row r="340" spans="18:131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  <c r="DA340" s="5"/>
      <c r="DB340" s="5"/>
      <c r="DC340" s="7"/>
      <c r="DD340"/>
      <c r="DE340" s="5"/>
      <c r="DF340" s="7"/>
      <c r="DG340"/>
      <c r="DH340" s="5"/>
      <c r="DI340" s="5"/>
      <c r="DJ340" s="7"/>
      <c r="DK340"/>
      <c r="DL340" s="5"/>
      <c r="DM340" s="5"/>
      <c r="DN340" s="7"/>
      <c r="DO340"/>
      <c r="DP340" s="5"/>
      <c r="DQ340" s="7"/>
      <c r="DR340"/>
      <c r="DS340" s="5"/>
      <c r="DT340" s="7"/>
      <c r="DU340"/>
      <c r="DV340" s="5"/>
      <c r="DW340" s="7"/>
      <c r="DX340"/>
      <c r="DY340" s="5"/>
      <c r="DZ340" s="7"/>
      <c r="EA340"/>
    </row>
    <row r="341" spans="18:131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  <c r="DA341" s="5"/>
      <c r="DB341" s="5"/>
      <c r="DC341" s="7"/>
      <c r="DD341"/>
      <c r="DE341" s="5"/>
      <c r="DF341" s="7"/>
      <c r="DG341"/>
      <c r="DH341" s="5"/>
      <c r="DI341" s="5"/>
      <c r="DJ341" s="7"/>
      <c r="DK341"/>
      <c r="DL341" s="5"/>
      <c r="DM341" s="5"/>
      <c r="DN341" s="7"/>
      <c r="DO341"/>
      <c r="DP341" s="5"/>
      <c r="DQ341" s="7"/>
      <c r="DR341"/>
      <c r="DS341" s="5"/>
      <c r="DT341" s="7"/>
      <c r="DU341"/>
      <c r="DV341" s="5"/>
      <c r="DW341" s="7"/>
      <c r="DX341"/>
      <c r="DY341" s="5"/>
      <c r="DZ341" s="7"/>
      <c r="EA341"/>
    </row>
    <row r="342" spans="18:131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  <c r="DA342" s="5"/>
      <c r="DB342" s="5"/>
      <c r="DC342" s="7"/>
      <c r="DD342"/>
      <c r="DE342" s="5"/>
      <c r="DF342" s="7"/>
      <c r="DG342"/>
      <c r="DH342" s="5"/>
      <c r="DI342" s="5"/>
      <c r="DJ342" s="7"/>
      <c r="DK342"/>
      <c r="DL342" s="5"/>
      <c r="DM342" s="5"/>
      <c r="DN342" s="7"/>
      <c r="DO342"/>
      <c r="DP342" s="5"/>
      <c r="DQ342" s="7"/>
      <c r="DR342"/>
      <c r="DS342" s="5"/>
      <c r="DT342" s="7"/>
      <c r="DU342"/>
      <c r="DV342" s="5"/>
      <c r="DW342" s="7"/>
      <c r="DX342"/>
      <c r="DY342" s="5"/>
      <c r="DZ342" s="7"/>
      <c r="EA342"/>
    </row>
    <row r="343" spans="18:131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  <c r="DA343" s="5"/>
      <c r="DB343" s="5"/>
      <c r="DC343" s="7"/>
      <c r="DD343"/>
      <c r="DE343" s="5"/>
      <c r="DF343" s="7"/>
      <c r="DG343"/>
      <c r="DH343" s="5"/>
      <c r="DI343" s="5"/>
      <c r="DJ343" s="7"/>
      <c r="DK343"/>
      <c r="DL343" s="5"/>
      <c r="DM343" s="5"/>
      <c r="DN343" s="7"/>
      <c r="DO343"/>
      <c r="DP343" s="5"/>
      <c r="DQ343" s="7"/>
      <c r="DR343"/>
      <c r="DS343" s="5"/>
      <c r="DT343" s="7"/>
      <c r="DU343"/>
      <c r="DV343" s="5"/>
      <c r="DW343" s="7"/>
      <c r="DX343"/>
      <c r="DY343" s="5"/>
      <c r="DZ343" s="7"/>
      <c r="EA343"/>
    </row>
    <row r="344" spans="18:131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  <c r="DA344" s="5"/>
      <c r="DB344" s="5"/>
      <c r="DC344" s="7"/>
      <c r="DD344"/>
      <c r="DE344" s="5"/>
      <c r="DF344" s="7"/>
      <c r="DG344"/>
      <c r="DH344" s="5"/>
      <c r="DI344" s="5"/>
      <c r="DJ344" s="7"/>
      <c r="DK344"/>
      <c r="DL344" s="5"/>
      <c r="DM344" s="5"/>
      <c r="DN344" s="7"/>
      <c r="DO344"/>
      <c r="DP344" s="5"/>
      <c r="DQ344" s="7"/>
      <c r="DR344"/>
      <c r="DS344" s="5"/>
      <c r="DT344" s="7"/>
      <c r="DU344"/>
      <c r="DV344" s="5"/>
      <c r="DW344" s="7"/>
      <c r="DX344"/>
      <c r="DY344" s="5"/>
      <c r="DZ344" s="7"/>
      <c r="EA344"/>
    </row>
    <row r="345" spans="18:131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  <c r="DA345" s="5"/>
      <c r="DB345" s="5"/>
      <c r="DC345" s="7"/>
      <c r="DD345"/>
      <c r="DE345" s="5"/>
      <c r="DF345" s="7"/>
      <c r="DG345"/>
      <c r="DH345" s="5"/>
      <c r="DI345" s="5"/>
      <c r="DJ345" s="7"/>
      <c r="DK345"/>
      <c r="DL345" s="5"/>
      <c r="DM345" s="5"/>
      <c r="DN345" s="7"/>
      <c r="DO345"/>
      <c r="DP345" s="5"/>
      <c r="DQ345" s="7"/>
      <c r="DR345"/>
      <c r="DS345" s="5"/>
      <c r="DT345" s="7"/>
      <c r="DU345"/>
      <c r="DV345" s="5"/>
      <c r="DW345" s="7"/>
      <c r="DX345"/>
      <c r="DY345" s="5"/>
      <c r="DZ345" s="7"/>
      <c r="EA345"/>
    </row>
    <row r="346" spans="18:131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  <c r="DA346" s="5"/>
      <c r="DB346" s="5"/>
      <c r="DC346" s="7"/>
      <c r="DD346"/>
      <c r="DE346" s="5"/>
      <c r="DF346" s="7"/>
      <c r="DG346"/>
      <c r="DH346" s="5"/>
      <c r="DI346" s="5"/>
      <c r="DJ346" s="7"/>
      <c r="DK346"/>
      <c r="DL346" s="5"/>
      <c r="DM346" s="5"/>
      <c r="DN346" s="7"/>
      <c r="DO346"/>
      <c r="DP346" s="5"/>
      <c r="DQ346" s="7"/>
      <c r="DR346"/>
      <c r="DS346" s="5"/>
      <c r="DT346" s="7"/>
      <c r="DU346"/>
      <c r="DV346" s="5"/>
      <c r="DW346" s="7"/>
      <c r="DX346"/>
      <c r="DY346" s="5"/>
      <c r="DZ346" s="7"/>
      <c r="EA346"/>
    </row>
    <row r="347" spans="18:131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  <c r="DA347" s="5"/>
      <c r="DB347" s="5"/>
      <c r="DC347" s="7"/>
      <c r="DD347"/>
      <c r="DE347" s="5"/>
      <c r="DF347" s="7"/>
      <c r="DG347"/>
      <c r="DH347" s="5"/>
      <c r="DI347" s="5"/>
      <c r="DJ347" s="7"/>
      <c r="DK347"/>
      <c r="DL347" s="5"/>
      <c r="DM347" s="5"/>
      <c r="DN347" s="7"/>
      <c r="DO347"/>
      <c r="DP347" s="5"/>
      <c r="DQ347" s="7"/>
      <c r="DR347"/>
      <c r="DS347" s="5"/>
      <c r="DT347" s="7"/>
      <c r="DU347"/>
      <c r="DV347" s="5"/>
      <c r="DW347" s="7"/>
      <c r="DX347"/>
      <c r="DY347" s="5"/>
      <c r="DZ347" s="7"/>
      <c r="EA347"/>
    </row>
    <row r="348" spans="18:131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  <c r="DA348" s="5"/>
      <c r="DB348" s="5"/>
      <c r="DC348" s="7"/>
      <c r="DD348"/>
      <c r="DE348" s="5"/>
      <c r="DF348" s="7"/>
      <c r="DG348"/>
      <c r="DH348" s="5"/>
      <c r="DI348" s="5"/>
      <c r="DJ348" s="7"/>
      <c r="DK348"/>
      <c r="DL348" s="5"/>
      <c r="DM348" s="5"/>
      <c r="DN348" s="7"/>
      <c r="DO348"/>
      <c r="DP348" s="5"/>
      <c r="DQ348" s="7"/>
      <c r="DR348"/>
      <c r="DS348" s="5"/>
      <c r="DT348" s="7"/>
      <c r="DU348"/>
      <c r="DV348" s="5"/>
      <c r="DW348" s="7"/>
      <c r="DX348"/>
      <c r="DY348" s="5"/>
      <c r="DZ348" s="7"/>
      <c r="EA348"/>
    </row>
    <row r="349" spans="18:131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  <c r="DA349" s="5"/>
      <c r="DB349" s="5"/>
      <c r="DC349" s="7"/>
      <c r="DD349"/>
      <c r="DE349" s="5"/>
      <c r="DF349" s="7"/>
      <c r="DG349"/>
      <c r="DH349" s="5"/>
      <c r="DI349" s="5"/>
      <c r="DJ349" s="7"/>
      <c r="DK349"/>
      <c r="DL349" s="5"/>
      <c r="DM349" s="5"/>
      <c r="DN349" s="7"/>
      <c r="DO349"/>
      <c r="DP349" s="5"/>
      <c r="DQ349" s="7"/>
      <c r="DR349"/>
      <c r="DS349" s="5"/>
      <c r="DT349" s="7"/>
      <c r="DU349"/>
      <c r="DV349" s="5"/>
      <c r="DW349" s="7"/>
      <c r="DX349"/>
      <c r="DY349" s="5"/>
      <c r="DZ349" s="7"/>
      <c r="EA349"/>
    </row>
    <row r="350" spans="18:131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  <c r="DA350" s="5"/>
      <c r="DB350" s="5"/>
      <c r="DC350" s="7"/>
      <c r="DD350"/>
      <c r="DE350" s="5"/>
      <c r="DF350" s="7"/>
      <c r="DG350"/>
      <c r="DH350" s="5"/>
      <c r="DI350" s="5"/>
      <c r="DJ350" s="7"/>
      <c r="DK350"/>
      <c r="DL350" s="5"/>
      <c r="DM350" s="5"/>
      <c r="DN350" s="7"/>
      <c r="DO350"/>
      <c r="DP350" s="5"/>
      <c r="DQ350" s="7"/>
      <c r="DR350"/>
      <c r="DS350" s="5"/>
      <c r="DT350" s="7"/>
      <c r="DU350"/>
      <c r="DV350" s="5"/>
      <c r="DW350" s="7"/>
      <c r="DX350"/>
      <c r="DY350" s="5"/>
      <c r="DZ350" s="7"/>
      <c r="EA350"/>
    </row>
    <row r="351" spans="18:131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  <c r="DA351" s="5"/>
      <c r="DB351" s="5"/>
      <c r="DC351" s="7"/>
      <c r="DD351"/>
      <c r="DE351" s="5"/>
      <c r="DF351" s="7"/>
      <c r="DG351"/>
      <c r="DH351" s="5"/>
      <c r="DI351" s="5"/>
      <c r="DJ351" s="7"/>
      <c r="DK351"/>
      <c r="DL351" s="5"/>
      <c r="DM351" s="5"/>
      <c r="DN351" s="7"/>
      <c r="DO351"/>
      <c r="DP351" s="5"/>
      <c r="DQ351" s="7"/>
      <c r="DR351"/>
      <c r="DS351" s="5"/>
      <c r="DT351" s="7"/>
      <c r="DU351"/>
      <c r="DV351" s="5"/>
      <c r="DW351" s="7"/>
      <c r="DX351"/>
      <c r="DY351" s="5"/>
      <c r="DZ351" s="7"/>
      <c r="EA351"/>
    </row>
    <row r="352" spans="18:131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  <c r="DA352" s="5"/>
      <c r="DB352" s="5"/>
      <c r="DC352" s="7"/>
      <c r="DD352"/>
      <c r="DE352" s="5"/>
      <c r="DF352" s="7"/>
      <c r="DG352"/>
      <c r="DH352" s="5"/>
      <c r="DI352" s="5"/>
      <c r="DJ352" s="7"/>
      <c r="DK352"/>
      <c r="DL352" s="5"/>
      <c r="DM352" s="5"/>
      <c r="DN352" s="7"/>
      <c r="DO352"/>
      <c r="DP352" s="5"/>
      <c r="DQ352" s="7"/>
      <c r="DR352"/>
      <c r="DS352" s="5"/>
      <c r="DT352" s="7"/>
      <c r="DU352"/>
      <c r="DV352" s="5"/>
      <c r="DW352" s="7"/>
      <c r="DX352"/>
      <c r="DY352" s="5"/>
      <c r="DZ352" s="7"/>
      <c r="EA352"/>
    </row>
    <row r="353" spans="18:131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  <c r="DA353" s="5"/>
      <c r="DB353" s="5"/>
      <c r="DC353" s="7"/>
      <c r="DD353"/>
      <c r="DE353" s="5"/>
      <c r="DF353" s="7"/>
      <c r="DG353"/>
      <c r="DH353" s="5"/>
      <c r="DI353" s="5"/>
      <c r="DJ353" s="7"/>
      <c r="DK353"/>
      <c r="DL353" s="5"/>
      <c r="DM353" s="5"/>
      <c r="DN353" s="7"/>
      <c r="DO353"/>
      <c r="DP353" s="5"/>
      <c r="DQ353" s="7"/>
      <c r="DR353"/>
      <c r="DS353" s="5"/>
      <c r="DT353" s="7"/>
      <c r="DU353"/>
      <c r="DV353" s="5"/>
      <c r="DW353" s="7"/>
      <c r="DX353"/>
      <c r="DY353" s="5"/>
      <c r="DZ353" s="7"/>
      <c r="EA353"/>
    </row>
    <row r="354" spans="18:131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  <c r="DA354" s="5"/>
      <c r="DB354" s="5"/>
      <c r="DC354" s="7"/>
      <c r="DD354"/>
      <c r="DE354" s="5"/>
      <c r="DF354" s="7"/>
      <c r="DG354"/>
      <c r="DH354" s="5"/>
      <c r="DI354" s="5"/>
      <c r="DJ354" s="7"/>
      <c r="DK354"/>
      <c r="DL354" s="5"/>
      <c r="DM354" s="5"/>
      <c r="DN354" s="7"/>
      <c r="DO354"/>
      <c r="DP354" s="5"/>
      <c r="DQ354" s="7"/>
      <c r="DR354"/>
      <c r="DS354" s="5"/>
      <c r="DT354" s="7"/>
      <c r="DU354"/>
      <c r="DV354" s="5"/>
      <c r="DW354" s="7"/>
      <c r="DX354"/>
      <c r="DY354" s="5"/>
      <c r="DZ354" s="7"/>
      <c r="EA354"/>
    </row>
    <row r="355" spans="18:131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  <c r="DA355" s="5"/>
      <c r="DB355" s="5"/>
      <c r="DC355" s="7"/>
      <c r="DD355"/>
      <c r="DE355" s="5"/>
      <c r="DF355" s="7"/>
      <c r="DG355"/>
      <c r="DH355" s="5"/>
      <c r="DI355" s="5"/>
      <c r="DJ355" s="7"/>
      <c r="DK355"/>
      <c r="DL355" s="5"/>
      <c r="DM355" s="5"/>
      <c r="DN355" s="7"/>
      <c r="DO355"/>
      <c r="DP355" s="5"/>
      <c r="DQ355" s="7"/>
      <c r="DR355"/>
      <c r="DS355" s="5"/>
      <c r="DT355" s="7"/>
      <c r="DU355"/>
      <c r="DV355" s="5"/>
      <c r="DW355" s="7"/>
      <c r="DX355"/>
      <c r="DY355" s="5"/>
      <c r="DZ355" s="7"/>
      <c r="EA355"/>
    </row>
    <row r="356" spans="18:131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  <c r="DA356" s="5"/>
      <c r="DB356" s="5"/>
      <c r="DC356" s="7"/>
      <c r="DD356"/>
      <c r="DE356" s="5"/>
      <c r="DF356" s="7"/>
      <c r="DG356"/>
      <c r="DH356" s="5"/>
      <c r="DI356" s="5"/>
      <c r="DJ356" s="7"/>
      <c r="DK356"/>
      <c r="DL356" s="5"/>
      <c r="DM356" s="5"/>
      <c r="DN356" s="7"/>
      <c r="DO356"/>
      <c r="DP356" s="5"/>
      <c r="DQ356" s="7"/>
      <c r="DR356"/>
      <c r="DS356" s="5"/>
      <c r="DT356" s="7"/>
      <c r="DU356"/>
      <c r="DV356" s="5"/>
      <c r="DW356" s="7"/>
      <c r="DX356"/>
      <c r="DY356" s="5"/>
      <c r="DZ356" s="7"/>
      <c r="EA356"/>
    </row>
    <row r="357" spans="18:131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  <c r="DA357" s="5"/>
      <c r="DB357" s="5"/>
      <c r="DC357" s="7"/>
      <c r="DD357"/>
      <c r="DE357" s="5"/>
      <c r="DF357" s="7"/>
      <c r="DG357"/>
      <c r="DH357" s="5"/>
      <c r="DI357" s="5"/>
      <c r="DJ357" s="7"/>
      <c r="DK357"/>
      <c r="DL357" s="5"/>
      <c r="DM357" s="5"/>
      <c r="DN357" s="7"/>
      <c r="DO357"/>
      <c r="DP357" s="5"/>
      <c r="DQ357" s="7"/>
      <c r="DR357"/>
      <c r="DS357" s="5"/>
      <c r="DT357" s="7"/>
      <c r="DU357"/>
      <c r="DV357" s="5"/>
      <c r="DW357" s="7"/>
      <c r="DX357"/>
      <c r="DY357" s="5"/>
      <c r="DZ357" s="7"/>
      <c r="EA357"/>
    </row>
    <row r="358" spans="18:131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  <c r="DA358" s="5"/>
      <c r="DB358" s="5"/>
      <c r="DC358" s="7"/>
      <c r="DD358"/>
      <c r="DE358" s="5"/>
      <c r="DF358" s="7"/>
      <c r="DG358"/>
      <c r="DH358" s="5"/>
      <c r="DI358" s="5"/>
      <c r="DJ358" s="7"/>
      <c r="DK358"/>
      <c r="DL358" s="5"/>
      <c r="DM358" s="5"/>
      <c r="DN358" s="7"/>
      <c r="DO358"/>
      <c r="DP358" s="5"/>
      <c r="DQ358" s="7"/>
      <c r="DR358"/>
      <c r="DS358" s="5"/>
      <c r="DT358" s="7"/>
      <c r="DU358"/>
      <c r="DV358" s="5"/>
      <c r="DW358" s="7"/>
      <c r="DX358"/>
      <c r="DY358" s="5"/>
      <c r="DZ358" s="7"/>
      <c r="EA358"/>
    </row>
    <row r="359" spans="18:131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  <c r="DA359" s="5"/>
      <c r="DB359" s="5"/>
      <c r="DC359" s="7"/>
      <c r="DD359"/>
      <c r="DE359" s="5"/>
      <c r="DF359" s="7"/>
      <c r="DG359"/>
      <c r="DH359" s="5"/>
      <c r="DI359" s="5"/>
      <c r="DJ359" s="7"/>
      <c r="DK359"/>
      <c r="DL359" s="5"/>
      <c r="DM359" s="5"/>
      <c r="DN359" s="7"/>
      <c r="DO359"/>
      <c r="DP359" s="5"/>
      <c r="DQ359" s="7"/>
      <c r="DR359"/>
      <c r="DS359" s="5"/>
      <c r="DT359" s="7"/>
      <c r="DU359"/>
      <c r="DV359" s="5"/>
      <c r="DW359" s="7"/>
      <c r="DX359"/>
      <c r="DY359" s="5"/>
      <c r="DZ359" s="7"/>
      <c r="EA359"/>
    </row>
    <row r="360" spans="18:131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  <c r="DA360" s="5"/>
      <c r="DB360" s="5"/>
      <c r="DC360" s="7"/>
      <c r="DD360"/>
      <c r="DE360" s="5"/>
      <c r="DF360" s="7"/>
      <c r="DG360"/>
      <c r="DH360" s="5"/>
      <c r="DI360" s="5"/>
      <c r="DJ360" s="7"/>
      <c r="DK360"/>
      <c r="DL360" s="5"/>
      <c r="DM360" s="5"/>
      <c r="DN360" s="7"/>
      <c r="DO360"/>
      <c r="DP360" s="5"/>
      <c r="DQ360" s="7"/>
      <c r="DR360"/>
      <c r="DS360" s="5"/>
      <c r="DT360" s="7"/>
      <c r="DU360"/>
      <c r="DV360" s="5"/>
      <c r="DW360" s="7"/>
      <c r="DX360"/>
      <c r="DY360" s="5"/>
      <c r="DZ360" s="7"/>
      <c r="EA360"/>
    </row>
    <row r="361" spans="18:131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  <c r="DA361" s="5"/>
      <c r="DB361" s="5"/>
      <c r="DC361" s="7"/>
      <c r="DD361"/>
      <c r="DE361" s="5"/>
      <c r="DF361" s="7"/>
      <c r="DG361"/>
      <c r="DH361" s="5"/>
      <c r="DI361" s="5"/>
      <c r="DJ361" s="7"/>
      <c r="DK361"/>
      <c r="DL361" s="5"/>
      <c r="DM361" s="5"/>
      <c r="DN361" s="7"/>
      <c r="DO361"/>
      <c r="DP361" s="5"/>
      <c r="DQ361" s="7"/>
      <c r="DR361"/>
      <c r="DS361" s="5"/>
      <c r="DT361" s="7"/>
      <c r="DU361"/>
      <c r="DV361" s="5"/>
      <c r="DW361" s="7"/>
      <c r="DX361"/>
      <c r="DY361" s="5"/>
      <c r="DZ361" s="7"/>
      <c r="EA361"/>
    </row>
    <row r="362" spans="18:131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  <c r="DA362" s="5"/>
      <c r="DB362" s="5"/>
      <c r="DC362" s="7"/>
      <c r="DD362"/>
      <c r="DE362" s="5"/>
      <c r="DF362" s="7"/>
      <c r="DG362"/>
      <c r="DH362" s="5"/>
      <c r="DI362" s="5"/>
      <c r="DJ362" s="7"/>
      <c r="DK362"/>
      <c r="DL362" s="5"/>
      <c r="DM362" s="5"/>
      <c r="DN362" s="7"/>
      <c r="DO362"/>
      <c r="DP362" s="5"/>
      <c r="DQ362" s="7"/>
      <c r="DR362"/>
      <c r="DS362" s="5"/>
      <c r="DT362" s="7"/>
      <c r="DU362"/>
      <c r="DV362" s="5"/>
      <c r="DW362" s="7"/>
      <c r="DX362"/>
      <c r="DY362" s="5"/>
      <c r="DZ362" s="7"/>
      <c r="EA362"/>
    </row>
    <row r="363" spans="18:131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  <c r="DA363" s="5"/>
      <c r="DB363" s="5"/>
      <c r="DC363" s="7"/>
      <c r="DD363"/>
      <c r="DE363" s="5"/>
      <c r="DF363" s="7"/>
      <c r="DG363"/>
      <c r="DH363" s="5"/>
      <c r="DI363" s="5"/>
      <c r="DJ363" s="7"/>
      <c r="DK363"/>
      <c r="DL363" s="5"/>
      <c r="DM363" s="5"/>
      <c r="DN363" s="7"/>
      <c r="DO363"/>
      <c r="DP363" s="5"/>
      <c r="DQ363" s="7"/>
      <c r="DR363"/>
      <c r="DS363" s="5"/>
      <c r="DT363" s="7"/>
      <c r="DU363"/>
      <c r="DV363" s="5"/>
      <c r="DW363" s="7"/>
      <c r="DX363"/>
      <c r="DY363" s="5"/>
      <c r="DZ363" s="7"/>
      <c r="EA363"/>
    </row>
    <row r="364" spans="18:131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  <c r="DA364" s="5"/>
      <c r="DB364" s="5"/>
      <c r="DC364" s="7"/>
      <c r="DD364"/>
      <c r="DE364" s="5"/>
      <c r="DF364" s="7"/>
      <c r="DG364"/>
      <c r="DH364" s="5"/>
      <c r="DI364" s="5"/>
      <c r="DJ364" s="7"/>
      <c r="DK364"/>
      <c r="DL364" s="5"/>
      <c r="DM364" s="5"/>
      <c r="DN364" s="7"/>
      <c r="DO364"/>
      <c r="DP364" s="5"/>
      <c r="DQ364" s="7"/>
      <c r="DR364"/>
      <c r="DS364" s="5"/>
      <c r="DT364" s="7"/>
      <c r="DU364"/>
      <c r="DV364" s="5"/>
      <c r="DW364" s="7"/>
      <c r="DX364"/>
      <c r="DY364" s="5"/>
      <c r="DZ364" s="7"/>
      <c r="EA364"/>
    </row>
    <row r="365" spans="18:131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  <c r="DA365" s="5"/>
      <c r="DB365" s="5"/>
      <c r="DC365" s="7"/>
      <c r="DD365"/>
      <c r="DE365" s="5"/>
      <c r="DF365" s="7"/>
      <c r="DG365"/>
      <c r="DH365" s="5"/>
      <c r="DI365" s="5"/>
      <c r="DJ365" s="7"/>
      <c r="DK365"/>
      <c r="DL365" s="5"/>
      <c r="DM365" s="5"/>
      <c r="DN365" s="7"/>
      <c r="DO365"/>
      <c r="DP365" s="5"/>
      <c r="DQ365" s="7"/>
      <c r="DR365"/>
      <c r="DS365" s="5"/>
      <c r="DT365" s="7"/>
      <c r="DU365"/>
      <c r="DV365" s="5"/>
      <c r="DW365" s="7"/>
      <c r="DX365"/>
      <c r="DY365" s="5"/>
      <c r="DZ365" s="7"/>
      <c r="EA365"/>
    </row>
    <row r="366" spans="18:131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  <c r="DA366" s="5"/>
      <c r="DB366" s="5"/>
      <c r="DC366" s="7"/>
      <c r="DD366"/>
      <c r="DE366" s="5"/>
      <c r="DF366" s="7"/>
      <c r="DG366"/>
      <c r="DH366" s="5"/>
      <c r="DI366" s="5"/>
      <c r="DJ366" s="7"/>
      <c r="DK366"/>
      <c r="DL366" s="5"/>
      <c r="DM366" s="5"/>
      <c r="DN366" s="7"/>
      <c r="DO366"/>
      <c r="DP366" s="5"/>
      <c r="DQ366" s="7"/>
      <c r="DR366"/>
      <c r="DS366" s="5"/>
      <c r="DT366" s="7"/>
      <c r="DU366"/>
      <c r="DV366" s="5"/>
      <c r="DW366" s="7"/>
      <c r="DX366"/>
      <c r="DY366" s="5"/>
      <c r="DZ366" s="7"/>
      <c r="EA366"/>
    </row>
    <row r="367" spans="18:131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  <c r="DA367" s="5"/>
      <c r="DB367" s="5"/>
      <c r="DC367" s="7"/>
      <c r="DD367"/>
      <c r="DE367" s="5"/>
      <c r="DF367" s="7"/>
      <c r="DG367"/>
      <c r="DH367" s="5"/>
      <c r="DI367" s="5"/>
      <c r="DJ367" s="7"/>
      <c r="DK367"/>
      <c r="DL367" s="5"/>
      <c r="DM367" s="5"/>
      <c r="DN367" s="7"/>
      <c r="DO367"/>
      <c r="DP367" s="5"/>
      <c r="DQ367" s="7"/>
      <c r="DR367"/>
      <c r="DS367" s="5"/>
      <c r="DT367" s="7"/>
      <c r="DU367"/>
      <c r="DV367" s="5"/>
      <c r="DW367" s="7"/>
      <c r="DX367"/>
      <c r="DY367" s="5"/>
      <c r="DZ367" s="7"/>
      <c r="EA367"/>
    </row>
    <row r="368" spans="18:131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  <c r="DA368" s="5"/>
      <c r="DB368" s="5"/>
      <c r="DC368" s="7"/>
      <c r="DD368"/>
      <c r="DE368" s="5"/>
      <c r="DF368" s="7"/>
      <c r="DG368"/>
      <c r="DH368" s="5"/>
      <c r="DI368" s="5"/>
      <c r="DJ368" s="7"/>
      <c r="DK368"/>
      <c r="DL368" s="5"/>
      <c r="DM368" s="5"/>
      <c r="DN368" s="7"/>
      <c r="DO368"/>
      <c r="DP368" s="5"/>
      <c r="DQ368" s="7"/>
      <c r="DR368"/>
      <c r="DS368" s="5"/>
      <c r="DT368" s="7"/>
      <c r="DU368"/>
      <c r="DV368" s="5"/>
      <c r="DW368" s="7"/>
      <c r="DX368"/>
      <c r="DY368" s="5"/>
      <c r="DZ368" s="7"/>
      <c r="EA368"/>
    </row>
    <row r="369" spans="18:131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  <c r="DA369" s="5"/>
      <c r="DB369" s="5"/>
      <c r="DC369" s="7"/>
      <c r="DD369"/>
      <c r="DE369" s="5"/>
      <c r="DF369" s="7"/>
      <c r="DG369"/>
      <c r="DH369" s="5"/>
      <c r="DI369" s="5"/>
      <c r="DJ369" s="7"/>
      <c r="DK369"/>
      <c r="DL369" s="5"/>
      <c r="DM369" s="5"/>
      <c r="DN369" s="7"/>
      <c r="DO369"/>
      <c r="DP369" s="5"/>
      <c r="DQ369" s="7"/>
      <c r="DR369"/>
      <c r="DS369" s="5"/>
      <c r="DT369" s="7"/>
      <c r="DU369"/>
      <c r="DV369" s="5"/>
      <c r="DW369" s="7"/>
      <c r="DX369"/>
      <c r="DY369" s="5"/>
      <c r="DZ369" s="7"/>
      <c r="EA369"/>
    </row>
    <row r="370" spans="18:131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  <c r="DA370" s="5"/>
      <c r="DB370" s="5"/>
      <c r="DC370" s="7"/>
      <c r="DD370"/>
      <c r="DE370" s="5"/>
      <c r="DF370" s="7"/>
      <c r="DG370"/>
      <c r="DH370" s="5"/>
      <c r="DI370" s="5"/>
      <c r="DJ370" s="7"/>
      <c r="DK370"/>
      <c r="DL370" s="5"/>
      <c r="DM370" s="5"/>
      <c r="DN370" s="7"/>
      <c r="DO370"/>
      <c r="DP370" s="5"/>
      <c r="DQ370" s="7"/>
      <c r="DR370"/>
      <c r="DS370" s="5"/>
      <c r="DT370" s="7"/>
      <c r="DU370"/>
      <c r="DV370" s="5"/>
      <c r="DW370" s="7"/>
      <c r="DX370"/>
      <c r="DY370" s="5"/>
      <c r="DZ370" s="7"/>
      <c r="EA370"/>
    </row>
    <row r="371" spans="18:131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  <c r="DA371" s="5"/>
      <c r="DB371" s="5"/>
      <c r="DC371" s="7"/>
      <c r="DD371"/>
      <c r="DE371" s="5"/>
      <c r="DF371" s="7"/>
      <c r="DG371"/>
      <c r="DH371" s="5"/>
      <c r="DI371" s="5"/>
      <c r="DJ371" s="7"/>
      <c r="DK371"/>
      <c r="DL371" s="5"/>
      <c r="DM371" s="5"/>
      <c r="DN371" s="7"/>
      <c r="DO371"/>
      <c r="DP371" s="5"/>
      <c r="DQ371" s="7"/>
      <c r="DR371"/>
      <c r="DS371" s="5"/>
      <c r="DT371" s="7"/>
      <c r="DU371"/>
      <c r="DV371" s="5"/>
      <c r="DW371" s="7"/>
      <c r="DX371"/>
      <c r="DY371" s="5"/>
      <c r="DZ371" s="7"/>
      <c r="EA371"/>
    </row>
    <row r="372" spans="18:131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  <c r="DA372" s="5"/>
      <c r="DB372" s="5"/>
      <c r="DC372" s="7"/>
      <c r="DD372"/>
      <c r="DE372" s="5"/>
      <c r="DF372" s="7"/>
      <c r="DG372"/>
      <c r="DH372" s="5"/>
      <c r="DI372" s="5"/>
      <c r="DJ372" s="7"/>
      <c r="DK372"/>
      <c r="DL372" s="5"/>
      <c r="DM372" s="5"/>
      <c r="DN372" s="7"/>
      <c r="DO372"/>
      <c r="DP372" s="5"/>
      <c r="DQ372" s="7"/>
      <c r="DR372"/>
      <c r="DS372" s="5"/>
      <c r="DT372" s="7"/>
      <c r="DU372"/>
      <c r="DV372" s="5"/>
      <c r="DW372" s="7"/>
      <c r="DX372"/>
      <c r="DY372" s="5"/>
      <c r="DZ372" s="7"/>
      <c r="EA372"/>
    </row>
    <row r="373" spans="18:131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  <c r="DA373" s="5"/>
      <c r="DB373" s="5"/>
      <c r="DC373" s="7"/>
      <c r="DD373"/>
      <c r="DE373" s="5"/>
      <c r="DF373" s="7"/>
      <c r="DG373"/>
      <c r="DH373" s="5"/>
      <c r="DI373" s="5"/>
      <c r="DJ373" s="7"/>
      <c r="DK373"/>
      <c r="DL373" s="5"/>
      <c r="DM373" s="5"/>
      <c r="DN373" s="7"/>
      <c r="DO373"/>
      <c r="DP373" s="5"/>
      <c r="DQ373" s="7"/>
      <c r="DR373"/>
      <c r="DS373" s="5"/>
      <c r="DT373" s="7"/>
      <c r="DU373"/>
      <c r="DV373" s="5"/>
      <c r="DW373" s="7"/>
      <c r="DX373"/>
      <c r="DY373" s="5"/>
      <c r="DZ373" s="7"/>
      <c r="EA373"/>
    </row>
    <row r="374" spans="18:131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  <c r="DA374" s="5"/>
      <c r="DB374" s="5"/>
      <c r="DC374" s="7"/>
      <c r="DD374"/>
      <c r="DE374" s="5"/>
      <c r="DF374" s="7"/>
      <c r="DG374"/>
      <c r="DH374" s="5"/>
      <c r="DI374" s="5"/>
      <c r="DJ374" s="7"/>
      <c r="DK374"/>
      <c r="DL374" s="5"/>
      <c r="DM374" s="5"/>
      <c r="DN374" s="7"/>
      <c r="DO374"/>
      <c r="DP374" s="5"/>
      <c r="DQ374" s="7"/>
      <c r="DR374"/>
      <c r="DS374" s="5"/>
      <c r="DT374" s="7"/>
      <c r="DU374"/>
      <c r="DV374" s="5"/>
      <c r="DW374" s="7"/>
      <c r="DX374"/>
      <c r="DY374" s="5"/>
      <c r="DZ374" s="7"/>
      <c r="EA374"/>
    </row>
    <row r="375" spans="18:131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  <c r="DA375" s="5"/>
      <c r="DB375" s="5"/>
      <c r="DC375" s="7"/>
      <c r="DD375"/>
      <c r="DE375" s="5"/>
      <c r="DF375" s="7"/>
      <c r="DG375"/>
      <c r="DH375" s="5"/>
      <c r="DI375" s="5"/>
      <c r="DJ375" s="7"/>
      <c r="DK375"/>
      <c r="DL375" s="5"/>
      <c r="DM375" s="5"/>
      <c r="DN375" s="7"/>
      <c r="DO375"/>
      <c r="DP375" s="5"/>
      <c r="DQ375" s="7"/>
      <c r="DR375"/>
      <c r="DS375" s="5"/>
      <c r="DT375" s="7"/>
      <c r="DU375"/>
      <c r="DV375" s="5"/>
      <c r="DW375" s="7"/>
      <c r="DX375"/>
      <c r="DY375" s="5"/>
      <c r="DZ375" s="7"/>
      <c r="EA375"/>
    </row>
    <row r="376" spans="18:131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  <c r="DA376" s="5"/>
      <c r="DB376" s="5"/>
      <c r="DC376" s="7"/>
      <c r="DD376"/>
      <c r="DE376" s="5"/>
      <c r="DF376" s="7"/>
      <c r="DG376"/>
      <c r="DH376" s="5"/>
      <c r="DI376" s="5"/>
      <c r="DJ376" s="7"/>
      <c r="DK376"/>
      <c r="DL376" s="5"/>
      <c r="DM376" s="5"/>
      <c r="DN376" s="7"/>
      <c r="DO376"/>
      <c r="DP376" s="5"/>
      <c r="DQ376" s="7"/>
      <c r="DR376"/>
      <c r="DS376" s="5"/>
      <c r="DT376" s="7"/>
      <c r="DU376"/>
      <c r="DV376" s="5"/>
      <c r="DW376" s="7"/>
      <c r="DX376"/>
      <c r="DY376" s="5"/>
      <c r="DZ376" s="7"/>
      <c r="EA376"/>
    </row>
    <row r="377" spans="18:131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  <c r="DA377" s="5"/>
      <c r="DB377" s="5"/>
      <c r="DC377" s="7"/>
      <c r="DD377"/>
      <c r="DE377" s="5"/>
      <c r="DF377" s="7"/>
      <c r="DG377"/>
      <c r="DH377" s="5"/>
      <c r="DI377" s="5"/>
      <c r="DJ377" s="7"/>
      <c r="DK377"/>
      <c r="DL377" s="5"/>
      <c r="DM377" s="5"/>
      <c r="DN377" s="7"/>
      <c r="DO377"/>
      <c r="DP377" s="5"/>
      <c r="DQ377" s="7"/>
      <c r="DR377"/>
      <c r="DS377" s="5"/>
      <c r="DT377" s="7"/>
      <c r="DU377"/>
      <c r="DV377" s="5"/>
      <c r="DW377" s="7"/>
      <c r="DX377"/>
      <c r="DY377" s="5"/>
      <c r="DZ377" s="7"/>
      <c r="EA377"/>
    </row>
    <row r="378" spans="18:131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  <c r="DA378" s="5"/>
      <c r="DB378" s="5"/>
      <c r="DC378" s="7"/>
      <c r="DD378"/>
      <c r="DE378" s="5"/>
      <c r="DF378" s="7"/>
      <c r="DG378"/>
      <c r="DH378" s="5"/>
      <c r="DI378" s="5"/>
      <c r="DJ378" s="7"/>
      <c r="DK378"/>
      <c r="DL378" s="5"/>
      <c r="DM378" s="5"/>
      <c r="DN378" s="7"/>
      <c r="DO378"/>
      <c r="DP378" s="5"/>
      <c r="DQ378" s="7"/>
      <c r="DR378"/>
      <c r="DS378" s="5"/>
      <c r="DT378" s="7"/>
      <c r="DU378"/>
      <c r="DV378" s="5"/>
      <c r="DW378" s="7"/>
      <c r="DX378"/>
      <c r="DY378" s="5"/>
      <c r="DZ378" s="7"/>
      <c r="EA378"/>
    </row>
    <row r="379" spans="18:131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  <c r="DA379" s="5"/>
      <c r="DB379" s="5"/>
      <c r="DC379" s="7"/>
      <c r="DD379"/>
      <c r="DE379" s="5"/>
      <c r="DF379" s="7"/>
      <c r="DG379"/>
      <c r="DH379" s="5"/>
      <c r="DI379" s="5"/>
      <c r="DJ379" s="7"/>
      <c r="DK379"/>
      <c r="DL379" s="5"/>
      <c r="DM379" s="5"/>
      <c r="DN379" s="7"/>
      <c r="DO379"/>
      <c r="DP379" s="5"/>
      <c r="DQ379" s="7"/>
      <c r="DR379"/>
      <c r="DS379" s="5"/>
      <c r="DT379" s="7"/>
      <c r="DU379"/>
      <c r="DV379" s="5"/>
      <c r="DW379" s="7"/>
      <c r="DX379"/>
      <c r="DY379" s="5"/>
      <c r="DZ379" s="7"/>
      <c r="EA379"/>
    </row>
    <row r="380" spans="18:131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  <c r="DA380" s="5"/>
      <c r="DB380" s="5"/>
      <c r="DC380" s="7"/>
      <c r="DD380"/>
      <c r="DE380" s="5"/>
      <c r="DF380" s="7"/>
      <c r="DG380"/>
      <c r="DH380" s="5"/>
      <c r="DI380" s="5"/>
      <c r="DJ380" s="7"/>
      <c r="DK380"/>
      <c r="DL380" s="5"/>
      <c r="DM380" s="5"/>
      <c r="DN380" s="7"/>
      <c r="DO380"/>
      <c r="DP380" s="5"/>
      <c r="DQ380" s="7"/>
      <c r="DR380"/>
      <c r="DS380" s="5"/>
      <c r="DT380" s="7"/>
      <c r="DU380"/>
      <c r="DV380" s="5"/>
      <c r="DW380" s="7"/>
      <c r="DX380"/>
      <c r="DY380" s="5"/>
      <c r="DZ380" s="7"/>
      <c r="EA380"/>
    </row>
    <row r="381" spans="18:131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  <c r="DA381" s="5"/>
      <c r="DB381" s="5"/>
      <c r="DC381" s="7"/>
      <c r="DD381"/>
      <c r="DE381" s="5"/>
      <c r="DF381" s="7"/>
      <c r="DG381"/>
      <c r="DH381" s="5"/>
      <c r="DI381" s="5"/>
      <c r="DJ381" s="7"/>
      <c r="DK381"/>
      <c r="DL381" s="5"/>
      <c r="DM381" s="5"/>
      <c r="DN381" s="7"/>
      <c r="DO381"/>
      <c r="DP381" s="5"/>
      <c r="DQ381" s="7"/>
      <c r="DR381"/>
      <c r="DS381" s="5"/>
      <c r="DT381" s="7"/>
      <c r="DU381"/>
      <c r="DV381" s="5"/>
      <c r="DW381" s="7"/>
      <c r="DX381"/>
      <c r="DY381" s="5"/>
      <c r="DZ381" s="7"/>
      <c r="EA381"/>
    </row>
    <row r="382" spans="18:131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  <c r="DA382" s="5"/>
      <c r="DB382" s="5"/>
      <c r="DC382" s="7"/>
      <c r="DD382"/>
      <c r="DE382" s="5"/>
      <c r="DF382" s="7"/>
      <c r="DG382"/>
      <c r="DH382" s="5"/>
      <c r="DI382" s="5"/>
      <c r="DJ382" s="7"/>
      <c r="DK382"/>
      <c r="DL382" s="5"/>
      <c r="DM382" s="5"/>
      <c r="DN382" s="7"/>
      <c r="DO382"/>
      <c r="DP382" s="5"/>
      <c r="DQ382" s="7"/>
      <c r="DR382"/>
      <c r="DS382" s="5"/>
      <c r="DT382" s="7"/>
      <c r="DU382"/>
      <c r="DV382" s="5"/>
      <c r="DW382" s="7"/>
      <c r="DX382"/>
      <c r="DY382" s="5"/>
      <c r="DZ382" s="7"/>
      <c r="EA382"/>
    </row>
    <row r="383" spans="18:131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  <c r="DA383" s="5"/>
      <c r="DB383" s="5"/>
      <c r="DC383" s="7"/>
      <c r="DD383"/>
      <c r="DE383" s="5"/>
      <c r="DF383" s="7"/>
      <c r="DG383"/>
      <c r="DH383" s="5"/>
      <c r="DI383" s="5"/>
      <c r="DJ383" s="7"/>
      <c r="DK383"/>
      <c r="DL383" s="5"/>
      <c r="DM383" s="5"/>
      <c r="DN383" s="7"/>
      <c r="DO383"/>
      <c r="DP383" s="5"/>
      <c r="DQ383" s="7"/>
      <c r="DR383"/>
      <c r="DS383" s="5"/>
      <c r="DT383" s="7"/>
      <c r="DU383"/>
      <c r="DV383" s="5"/>
      <c r="DW383" s="7"/>
      <c r="DX383"/>
      <c r="DY383" s="5"/>
      <c r="DZ383" s="7"/>
      <c r="EA383"/>
    </row>
    <row r="384" spans="18:131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  <c r="DA384" s="5"/>
      <c r="DB384" s="5"/>
      <c r="DC384" s="7"/>
      <c r="DD384"/>
      <c r="DE384" s="5"/>
      <c r="DF384" s="7"/>
      <c r="DG384"/>
      <c r="DH384" s="5"/>
      <c r="DI384" s="5"/>
      <c r="DJ384" s="7"/>
      <c r="DK384"/>
      <c r="DL384" s="5"/>
      <c r="DM384" s="5"/>
      <c r="DN384" s="7"/>
      <c r="DO384"/>
      <c r="DP384" s="5"/>
      <c r="DQ384" s="7"/>
      <c r="DR384"/>
      <c r="DS384" s="5"/>
      <c r="DT384" s="7"/>
      <c r="DU384"/>
      <c r="DV384" s="5"/>
      <c r="DW384" s="7"/>
      <c r="DX384"/>
      <c r="DY384" s="5"/>
      <c r="DZ384" s="7"/>
      <c r="EA384"/>
    </row>
    <row r="385" spans="18:131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  <c r="DA385" s="5"/>
      <c r="DB385" s="5"/>
      <c r="DC385" s="7"/>
      <c r="DD385"/>
      <c r="DE385" s="5"/>
      <c r="DF385" s="7"/>
      <c r="DG385"/>
      <c r="DH385" s="5"/>
      <c r="DI385" s="5"/>
      <c r="DJ385" s="7"/>
      <c r="DK385"/>
      <c r="DL385" s="5"/>
      <c r="DM385" s="5"/>
      <c r="DN385" s="7"/>
      <c r="DO385"/>
      <c r="DP385" s="5"/>
      <c r="DQ385" s="7"/>
      <c r="DR385"/>
      <c r="DS385" s="5"/>
      <c r="DT385" s="7"/>
      <c r="DU385"/>
      <c r="DV385" s="5"/>
      <c r="DW385" s="7"/>
      <c r="DX385"/>
      <c r="DY385" s="5"/>
      <c r="DZ385" s="7"/>
      <c r="EA385"/>
    </row>
    <row r="386" spans="18:131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  <c r="DA386" s="5"/>
      <c r="DB386" s="5"/>
      <c r="DC386" s="7"/>
      <c r="DD386"/>
      <c r="DE386" s="5"/>
      <c r="DF386" s="7"/>
      <c r="DG386"/>
      <c r="DH386" s="5"/>
      <c r="DI386" s="5"/>
      <c r="DJ386" s="7"/>
      <c r="DK386"/>
      <c r="DL386" s="5"/>
      <c r="DM386" s="5"/>
      <c r="DN386" s="7"/>
      <c r="DO386"/>
      <c r="DP386" s="5"/>
      <c r="DQ386" s="7"/>
      <c r="DR386"/>
      <c r="DS386" s="5"/>
      <c r="DT386" s="7"/>
      <c r="DU386"/>
      <c r="DV386" s="5"/>
      <c r="DW386" s="7"/>
      <c r="DX386"/>
      <c r="DY386" s="5"/>
      <c r="DZ386" s="7"/>
      <c r="EA386"/>
    </row>
    <row r="387" spans="18:131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  <c r="DA387" s="5"/>
      <c r="DB387" s="5"/>
      <c r="DC387" s="7"/>
      <c r="DD387"/>
      <c r="DE387" s="5"/>
      <c r="DF387" s="7"/>
      <c r="DG387"/>
      <c r="DH387" s="5"/>
      <c r="DI387" s="5"/>
      <c r="DJ387" s="7"/>
      <c r="DK387"/>
      <c r="DL387" s="5"/>
      <c r="DM387" s="5"/>
      <c r="DN387" s="7"/>
      <c r="DO387"/>
      <c r="DP387" s="5"/>
      <c r="DQ387" s="7"/>
      <c r="DR387"/>
      <c r="DS387" s="5"/>
      <c r="DT387" s="7"/>
      <c r="DU387"/>
      <c r="DV387" s="5"/>
      <c r="DW387" s="7"/>
      <c r="DX387"/>
      <c r="DY387" s="5"/>
      <c r="DZ387" s="7"/>
      <c r="EA387"/>
    </row>
    <row r="388" spans="18:131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  <c r="DA388" s="5"/>
      <c r="DB388" s="5"/>
      <c r="DC388" s="7"/>
      <c r="DD388"/>
      <c r="DE388" s="5"/>
      <c r="DF388" s="7"/>
      <c r="DG388"/>
      <c r="DH388" s="5"/>
      <c r="DI388" s="5"/>
      <c r="DJ388" s="7"/>
      <c r="DK388"/>
      <c r="DL388" s="5"/>
      <c r="DM388" s="5"/>
      <c r="DN388" s="7"/>
      <c r="DO388"/>
      <c r="DP388" s="5"/>
      <c r="DQ388" s="7"/>
      <c r="DR388"/>
      <c r="DS388" s="5"/>
      <c r="DT388" s="7"/>
      <c r="DU388"/>
      <c r="DV388" s="5"/>
      <c r="DW388" s="7"/>
      <c r="DX388"/>
      <c r="DY388" s="5"/>
      <c r="DZ388" s="7"/>
      <c r="EA388"/>
    </row>
    <row r="389" spans="18:131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  <c r="DA389" s="5"/>
      <c r="DB389" s="5"/>
      <c r="DC389" s="7"/>
      <c r="DD389"/>
      <c r="DE389" s="5"/>
      <c r="DF389" s="7"/>
      <c r="DG389"/>
      <c r="DH389" s="5"/>
      <c r="DI389" s="5"/>
      <c r="DJ389" s="7"/>
      <c r="DK389"/>
      <c r="DL389" s="5"/>
      <c r="DM389" s="5"/>
      <c r="DN389" s="7"/>
      <c r="DO389"/>
      <c r="DP389" s="5"/>
      <c r="DQ389" s="7"/>
      <c r="DR389"/>
      <c r="DS389" s="5"/>
      <c r="DT389" s="7"/>
      <c r="DU389"/>
      <c r="DV389" s="5"/>
      <c r="DW389" s="7"/>
      <c r="DX389"/>
      <c r="DY389" s="5"/>
      <c r="DZ389" s="7"/>
      <c r="EA389"/>
    </row>
    <row r="390" spans="18:131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  <c r="DA390" s="5"/>
      <c r="DB390" s="5"/>
      <c r="DC390" s="7"/>
      <c r="DD390"/>
      <c r="DE390" s="5"/>
      <c r="DF390" s="7"/>
      <c r="DG390"/>
      <c r="DH390" s="5"/>
      <c r="DI390" s="5"/>
      <c r="DJ390" s="7"/>
      <c r="DK390"/>
      <c r="DL390" s="5"/>
      <c r="DM390" s="5"/>
      <c r="DN390" s="7"/>
      <c r="DO390"/>
      <c r="DP390" s="5"/>
      <c r="DQ390" s="7"/>
      <c r="DR390"/>
      <c r="DS390" s="5"/>
      <c r="DT390" s="7"/>
      <c r="DU390"/>
      <c r="DV390" s="5"/>
      <c r="DW390" s="7"/>
      <c r="DX390"/>
      <c r="DY390" s="5"/>
      <c r="DZ390" s="7"/>
      <c r="EA390"/>
    </row>
    <row r="391" spans="18:131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  <c r="DA391" s="5"/>
      <c r="DB391" s="5"/>
      <c r="DC391" s="7"/>
      <c r="DD391"/>
      <c r="DE391" s="5"/>
      <c r="DF391" s="7"/>
      <c r="DG391"/>
      <c r="DH391" s="5"/>
      <c r="DI391" s="5"/>
      <c r="DJ391" s="7"/>
      <c r="DK391"/>
      <c r="DL391" s="5"/>
      <c r="DM391" s="5"/>
      <c r="DN391" s="7"/>
      <c r="DO391"/>
      <c r="DP391" s="5"/>
      <c r="DQ391" s="7"/>
      <c r="DR391"/>
      <c r="DS391" s="5"/>
      <c r="DT391" s="7"/>
      <c r="DU391"/>
      <c r="DV391" s="5"/>
      <c r="DW391" s="7"/>
      <c r="DX391"/>
      <c r="DY391" s="5"/>
      <c r="DZ391" s="7"/>
      <c r="EA391"/>
    </row>
    <row r="392" spans="18:131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  <c r="DA392" s="5"/>
      <c r="DB392" s="5"/>
      <c r="DC392" s="7"/>
      <c r="DD392"/>
      <c r="DE392" s="5"/>
      <c r="DF392" s="7"/>
      <c r="DG392"/>
      <c r="DH392" s="5"/>
      <c r="DI392" s="5"/>
      <c r="DJ392" s="7"/>
      <c r="DK392"/>
      <c r="DL392" s="5"/>
      <c r="DM392" s="5"/>
      <c r="DN392" s="7"/>
      <c r="DO392"/>
      <c r="DP392" s="5"/>
      <c r="DQ392" s="7"/>
      <c r="DR392"/>
      <c r="DS392" s="5"/>
      <c r="DT392" s="7"/>
      <c r="DU392"/>
      <c r="DV392" s="5"/>
      <c r="DW392" s="7"/>
      <c r="DX392"/>
      <c r="DY392" s="5"/>
      <c r="DZ392" s="7"/>
      <c r="EA392"/>
    </row>
    <row r="393" spans="18:131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  <c r="DA393" s="5"/>
      <c r="DB393" s="5"/>
      <c r="DC393" s="7"/>
      <c r="DD393"/>
      <c r="DE393" s="5"/>
      <c r="DF393" s="7"/>
      <c r="DG393"/>
      <c r="DH393" s="5"/>
      <c r="DI393" s="5"/>
      <c r="DJ393" s="7"/>
      <c r="DK393"/>
      <c r="DL393" s="5"/>
      <c r="DM393" s="5"/>
      <c r="DN393" s="7"/>
      <c r="DO393"/>
      <c r="DP393" s="5"/>
      <c r="DQ393" s="7"/>
      <c r="DR393"/>
      <c r="DS393" s="5"/>
      <c r="DT393" s="7"/>
      <c r="DU393"/>
      <c r="DV393" s="5"/>
      <c r="DW393" s="7"/>
      <c r="DX393"/>
      <c r="DY393" s="5"/>
      <c r="DZ393" s="7"/>
      <c r="EA393"/>
    </row>
    <row r="394" spans="18:131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  <c r="DA394" s="5"/>
      <c r="DB394" s="5"/>
      <c r="DC394" s="7"/>
      <c r="DD394"/>
      <c r="DE394" s="5"/>
      <c r="DF394" s="7"/>
      <c r="DG394"/>
      <c r="DH394" s="5"/>
      <c r="DI394" s="5"/>
      <c r="DJ394" s="7"/>
      <c r="DK394"/>
      <c r="DL394" s="5"/>
      <c r="DM394" s="5"/>
      <c r="DN394" s="7"/>
      <c r="DO394"/>
      <c r="DP394" s="5"/>
      <c r="DQ394" s="7"/>
      <c r="DR394"/>
      <c r="DS394" s="5"/>
      <c r="DT394" s="7"/>
      <c r="DU394"/>
      <c r="DV394" s="5"/>
      <c r="DW394" s="7"/>
      <c r="DX394"/>
      <c r="DY394" s="5"/>
      <c r="DZ394" s="7"/>
      <c r="EA394"/>
    </row>
    <row r="395" spans="18:131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  <c r="DA395" s="5"/>
      <c r="DB395" s="5"/>
      <c r="DC395" s="7"/>
      <c r="DD395"/>
      <c r="DE395" s="5"/>
      <c r="DF395" s="7"/>
      <c r="DG395"/>
      <c r="DH395" s="5"/>
      <c r="DI395" s="5"/>
      <c r="DJ395" s="7"/>
      <c r="DK395"/>
      <c r="DL395" s="5"/>
      <c r="DM395" s="5"/>
      <c r="DN395" s="7"/>
      <c r="DO395"/>
      <c r="DP395" s="5"/>
      <c r="DQ395" s="7"/>
      <c r="DR395"/>
      <c r="DS395" s="5"/>
      <c r="DT395" s="7"/>
      <c r="DU395"/>
      <c r="DV395" s="5"/>
      <c r="DW395" s="7"/>
      <c r="DX395"/>
      <c r="DY395" s="5"/>
      <c r="DZ395" s="7"/>
      <c r="EA395"/>
    </row>
    <row r="396" spans="18:131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  <c r="DA396" s="5"/>
      <c r="DB396" s="5"/>
      <c r="DC396" s="7"/>
      <c r="DD396"/>
      <c r="DE396" s="5"/>
      <c r="DF396" s="7"/>
      <c r="DG396"/>
      <c r="DH396" s="5"/>
      <c r="DI396" s="5"/>
      <c r="DJ396" s="7"/>
      <c r="DK396"/>
      <c r="DL396" s="5"/>
      <c r="DM396" s="5"/>
      <c r="DN396" s="7"/>
      <c r="DO396"/>
      <c r="DP396" s="5"/>
      <c r="DQ396" s="7"/>
      <c r="DR396"/>
      <c r="DS396" s="5"/>
      <c r="DT396" s="7"/>
      <c r="DU396"/>
      <c r="DV396" s="5"/>
      <c r="DW396" s="7"/>
      <c r="DX396"/>
      <c r="DY396" s="5"/>
      <c r="DZ396" s="7"/>
      <c r="EA396"/>
    </row>
    <row r="397" spans="18:131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  <c r="DA397" s="5"/>
      <c r="DB397" s="5"/>
      <c r="DC397" s="7"/>
      <c r="DD397"/>
      <c r="DE397" s="5"/>
      <c r="DF397" s="7"/>
      <c r="DG397"/>
      <c r="DH397" s="5"/>
      <c r="DI397" s="5"/>
      <c r="DJ397" s="7"/>
      <c r="DK397"/>
      <c r="DL397" s="5"/>
      <c r="DM397" s="5"/>
      <c r="DN397" s="7"/>
      <c r="DO397"/>
      <c r="DP397" s="5"/>
      <c r="DQ397" s="7"/>
      <c r="DR397"/>
      <c r="DS397" s="5"/>
      <c r="DT397" s="7"/>
      <c r="DU397"/>
      <c r="DV397" s="5"/>
      <c r="DW397" s="7"/>
      <c r="DX397"/>
      <c r="DY397" s="5"/>
      <c r="DZ397" s="7"/>
      <c r="EA397"/>
    </row>
    <row r="398" spans="18:131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  <c r="DA398" s="5"/>
      <c r="DB398" s="5"/>
      <c r="DC398" s="7"/>
      <c r="DD398"/>
      <c r="DE398" s="5"/>
      <c r="DF398" s="7"/>
      <c r="DG398"/>
      <c r="DH398" s="5"/>
      <c r="DI398" s="5"/>
      <c r="DJ398" s="7"/>
      <c r="DK398"/>
      <c r="DL398" s="5"/>
      <c r="DM398" s="5"/>
      <c r="DN398" s="7"/>
      <c r="DO398"/>
      <c r="DP398" s="5"/>
      <c r="DQ398" s="7"/>
      <c r="DR398"/>
      <c r="DS398" s="5"/>
      <c r="DT398" s="7"/>
      <c r="DU398"/>
      <c r="DV398" s="5"/>
      <c r="DW398" s="7"/>
      <c r="DX398"/>
      <c r="DY398" s="5"/>
      <c r="DZ398" s="7"/>
      <c r="EA398"/>
    </row>
    <row r="399" spans="18:131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  <c r="DA399" s="5"/>
      <c r="DB399" s="5"/>
      <c r="DC399" s="7"/>
      <c r="DD399"/>
      <c r="DE399" s="5"/>
      <c r="DF399" s="7"/>
      <c r="DG399"/>
      <c r="DH399" s="5"/>
      <c r="DI399" s="5"/>
      <c r="DJ399" s="7"/>
      <c r="DK399"/>
      <c r="DL399" s="5"/>
      <c r="DM399" s="5"/>
      <c r="DN399" s="7"/>
      <c r="DO399"/>
      <c r="DP399" s="5"/>
      <c r="DQ399" s="7"/>
      <c r="DR399"/>
      <c r="DS399" s="5"/>
      <c r="DT399" s="7"/>
      <c r="DU399"/>
      <c r="DV399" s="5"/>
      <c r="DW399" s="7"/>
      <c r="DX399"/>
      <c r="DY399" s="5"/>
      <c r="DZ399" s="7"/>
      <c r="EA399"/>
    </row>
    <row r="400" spans="18:131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  <c r="DA400" s="5"/>
      <c r="DB400" s="5"/>
      <c r="DC400" s="7"/>
      <c r="DD400"/>
      <c r="DE400" s="5"/>
      <c r="DF400" s="7"/>
      <c r="DG400"/>
      <c r="DH400" s="5"/>
      <c r="DI400" s="5"/>
      <c r="DJ400" s="7"/>
      <c r="DK400"/>
      <c r="DL400" s="5"/>
      <c r="DM400" s="5"/>
      <c r="DN400" s="7"/>
      <c r="DO400"/>
      <c r="DP400" s="5"/>
      <c r="DQ400" s="7"/>
      <c r="DR400"/>
      <c r="DS400" s="5"/>
      <c r="DT400" s="7"/>
      <c r="DU400"/>
      <c r="DV400" s="5"/>
      <c r="DW400" s="7"/>
      <c r="DX400"/>
      <c r="DY400" s="5"/>
      <c r="DZ400" s="7"/>
      <c r="EA400"/>
    </row>
    <row r="401" spans="18:131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  <c r="DA401" s="5"/>
      <c r="DB401" s="5"/>
      <c r="DC401" s="7"/>
      <c r="DD401"/>
      <c r="DE401" s="5"/>
      <c r="DF401" s="7"/>
      <c r="DG401"/>
      <c r="DH401" s="5"/>
      <c r="DI401" s="5"/>
      <c r="DJ401" s="7"/>
      <c r="DK401"/>
      <c r="DL401" s="5"/>
      <c r="DM401" s="5"/>
      <c r="DN401" s="7"/>
      <c r="DO401"/>
      <c r="DP401" s="5"/>
      <c r="DQ401" s="7"/>
      <c r="DR401"/>
      <c r="DS401" s="5"/>
      <c r="DT401" s="7"/>
      <c r="DU401"/>
      <c r="DV401" s="5"/>
      <c r="DW401" s="7"/>
      <c r="DX401"/>
      <c r="DY401" s="5"/>
      <c r="DZ401" s="7"/>
      <c r="EA401"/>
    </row>
    <row r="402" spans="18:131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  <c r="DA402" s="5"/>
      <c r="DB402" s="5"/>
      <c r="DC402" s="7"/>
      <c r="DD402"/>
      <c r="DE402" s="5"/>
      <c r="DF402" s="7"/>
      <c r="DG402"/>
      <c r="DH402" s="5"/>
      <c r="DI402" s="5"/>
      <c r="DJ402" s="7"/>
      <c r="DK402"/>
      <c r="DL402" s="5"/>
      <c r="DM402" s="5"/>
      <c r="DN402" s="7"/>
      <c r="DO402"/>
      <c r="DP402" s="5"/>
      <c r="DQ402" s="7"/>
      <c r="DR402"/>
      <c r="DS402" s="5"/>
      <c r="DT402" s="7"/>
      <c r="DU402"/>
      <c r="DV402" s="5"/>
      <c r="DW402" s="7"/>
      <c r="DX402"/>
      <c r="DY402" s="5"/>
      <c r="DZ402" s="7"/>
      <c r="EA402"/>
    </row>
    <row r="403" spans="18:131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  <c r="DA403" s="5"/>
      <c r="DB403" s="5"/>
      <c r="DC403" s="7"/>
      <c r="DD403"/>
      <c r="DE403" s="5"/>
      <c r="DF403" s="7"/>
      <c r="DG403"/>
      <c r="DH403" s="5"/>
      <c r="DI403" s="5"/>
      <c r="DJ403" s="7"/>
      <c r="DK403"/>
      <c r="DL403" s="5"/>
      <c r="DM403" s="5"/>
      <c r="DN403" s="7"/>
      <c r="DO403"/>
      <c r="DP403" s="5"/>
      <c r="DQ403" s="7"/>
      <c r="DR403"/>
      <c r="DS403" s="5"/>
      <c r="DT403" s="7"/>
      <c r="DU403"/>
      <c r="DV403" s="5"/>
      <c r="DW403" s="7"/>
      <c r="DX403"/>
      <c r="DY403" s="5"/>
      <c r="DZ403" s="7"/>
      <c r="EA403"/>
    </row>
    <row r="404" spans="18:131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  <c r="DA404" s="5"/>
      <c r="DB404" s="5"/>
      <c r="DC404" s="7"/>
      <c r="DD404"/>
      <c r="DE404" s="5"/>
      <c r="DF404" s="7"/>
      <c r="DG404"/>
      <c r="DH404" s="5"/>
      <c r="DI404" s="5"/>
      <c r="DJ404" s="7"/>
      <c r="DK404"/>
      <c r="DL404" s="5"/>
      <c r="DM404" s="5"/>
      <c r="DN404" s="7"/>
      <c r="DO404"/>
      <c r="DP404" s="5"/>
      <c r="DQ404" s="7"/>
      <c r="DR404"/>
      <c r="DS404" s="5"/>
      <c r="DT404" s="7"/>
      <c r="DU404"/>
      <c r="DV404" s="5"/>
      <c r="DW404" s="7"/>
      <c r="DX404"/>
      <c r="DY404" s="5"/>
      <c r="DZ404" s="7"/>
      <c r="EA404"/>
    </row>
    <row r="405" spans="18:131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  <c r="DA405" s="5"/>
      <c r="DB405" s="5"/>
      <c r="DC405" s="7"/>
      <c r="DD405"/>
      <c r="DE405" s="5"/>
      <c r="DF405" s="7"/>
      <c r="DG405"/>
      <c r="DH405" s="5"/>
      <c r="DI405" s="5"/>
      <c r="DJ405" s="7"/>
      <c r="DK405"/>
      <c r="DL405" s="5"/>
      <c r="DM405" s="5"/>
      <c r="DN405" s="7"/>
      <c r="DO405"/>
      <c r="DP405" s="5"/>
      <c r="DQ405" s="7"/>
      <c r="DR405"/>
      <c r="DS405" s="5"/>
      <c r="DT405" s="7"/>
      <c r="DU405"/>
      <c r="DV405" s="5"/>
      <c r="DW405" s="7"/>
      <c r="DX405"/>
      <c r="DY405" s="5"/>
      <c r="DZ405" s="7"/>
      <c r="EA405"/>
    </row>
    <row r="406" spans="18:131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  <c r="DA406" s="5"/>
      <c r="DB406" s="5"/>
      <c r="DC406" s="7"/>
      <c r="DD406"/>
      <c r="DE406" s="5"/>
      <c r="DF406" s="7"/>
      <c r="DG406"/>
      <c r="DH406" s="5"/>
      <c r="DI406" s="5"/>
      <c r="DJ406" s="7"/>
      <c r="DK406"/>
      <c r="DL406" s="5"/>
      <c r="DM406" s="5"/>
      <c r="DN406" s="7"/>
      <c r="DO406"/>
      <c r="DP406" s="5"/>
      <c r="DQ406" s="7"/>
      <c r="DR406"/>
      <c r="DS406" s="5"/>
      <c r="DT406" s="7"/>
      <c r="DU406"/>
      <c r="DV406" s="5"/>
      <c r="DW406" s="7"/>
      <c r="DX406"/>
      <c r="DY406" s="5"/>
      <c r="DZ406" s="7"/>
      <c r="EA406"/>
    </row>
    <row r="407" spans="18:131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  <c r="DA407" s="5"/>
      <c r="DB407" s="5"/>
      <c r="DC407" s="7"/>
      <c r="DD407"/>
      <c r="DE407" s="5"/>
      <c r="DF407" s="7"/>
      <c r="DG407"/>
      <c r="DH407" s="5"/>
      <c r="DI407" s="5"/>
      <c r="DJ407" s="7"/>
      <c r="DK407"/>
      <c r="DL407" s="5"/>
      <c r="DM407" s="5"/>
      <c r="DN407" s="7"/>
      <c r="DO407"/>
      <c r="DP407" s="5"/>
      <c r="DQ407" s="7"/>
      <c r="DR407"/>
      <c r="DS407" s="5"/>
      <c r="DT407" s="7"/>
      <c r="DU407"/>
      <c r="DV407" s="5"/>
      <c r="DW407" s="7"/>
      <c r="DX407"/>
      <c r="DY407" s="5"/>
      <c r="DZ407" s="7"/>
      <c r="EA407"/>
    </row>
    <row r="408" spans="18:131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  <c r="DA408" s="5"/>
      <c r="DB408" s="5"/>
      <c r="DC408" s="7"/>
      <c r="DD408"/>
      <c r="DE408" s="5"/>
      <c r="DF408" s="7"/>
      <c r="DG408"/>
      <c r="DH408" s="5"/>
      <c r="DI408" s="5"/>
      <c r="DJ408" s="7"/>
      <c r="DK408"/>
      <c r="DL408" s="5"/>
      <c r="DM408" s="5"/>
      <c r="DN408" s="7"/>
      <c r="DO408"/>
      <c r="DP408" s="5"/>
      <c r="DQ408" s="7"/>
      <c r="DR408"/>
      <c r="DS408" s="5"/>
      <c r="DT408" s="7"/>
      <c r="DU408"/>
      <c r="DV408" s="5"/>
      <c r="DW408" s="7"/>
      <c r="DX408"/>
      <c r="DY408" s="5"/>
      <c r="DZ408" s="7"/>
      <c r="EA408"/>
    </row>
    <row r="409" spans="18:131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  <c r="DA409" s="5"/>
      <c r="DB409" s="5"/>
      <c r="DC409" s="7"/>
      <c r="DD409"/>
      <c r="DE409" s="5"/>
      <c r="DF409" s="7"/>
      <c r="DG409"/>
      <c r="DH409" s="5"/>
      <c r="DI409" s="5"/>
      <c r="DJ409" s="7"/>
      <c r="DK409"/>
      <c r="DL409" s="5"/>
      <c r="DM409" s="5"/>
      <c r="DN409" s="7"/>
      <c r="DO409"/>
      <c r="DP409" s="5"/>
      <c r="DQ409" s="7"/>
      <c r="DR409"/>
      <c r="DS409" s="5"/>
      <c r="DT409" s="7"/>
      <c r="DU409"/>
      <c r="DV409" s="5"/>
      <c r="DW409" s="7"/>
      <c r="DX409"/>
      <c r="DY409" s="5"/>
      <c r="DZ409" s="7"/>
      <c r="EA409"/>
    </row>
    <row r="410" spans="18:131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  <c r="DA410" s="5"/>
      <c r="DB410" s="5"/>
      <c r="DC410" s="7"/>
      <c r="DD410"/>
      <c r="DE410" s="5"/>
      <c r="DF410" s="7"/>
      <c r="DG410"/>
      <c r="DH410" s="5"/>
      <c r="DI410" s="5"/>
      <c r="DJ410" s="7"/>
      <c r="DK410"/>
      <c r="DL410" s="5"/>
      <c r="DM410" s="5"/>
      <c r="DN410" s="7"/>
      <c r="DO410"/>
      <c r="DP410" s="5"/>
      <c r="DQ410" s="7"/>
      <c r="DR410"/>
      <c r="DS410" s="5"/>
      <c r="DT410" s="7"/>
      <c r="DU410"/>
      <c r="DV410" s="5"/>
      <c r="DW410" s="7"/>
      <c r="DX410"/>
      <c r="DY410" s="5"/>
      <c r="DZ410" s="7"/>
      <c r="EA410"/>
    </row>
    <row r="411" spans="18:131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  <c r="DA411" s="5"/>
      <c r="DB411" s="5"/>
      <c r="DC411" s="7"/>
      <c r="DD411"/>
      <c r="DE411" s="5"/>
      <c r="DF411" s="7"/>
      <c r="DG411"/>
      <c r="DH411" s="5"/>
      <c r="DI411" s="5"/>
      <c r="DJ411" s="7"/>
      <c r="DK411"/>
      <c r="DL411" s="5"/>
      <c r="DM411" s="5"/>
      <c r="DN411" s="7"/>
      <c r="DO411"/>
      <c r="DP411" s="5"/>
      <c r="DQ411" s="7"/>
      <c r="DR411"/>
      <c r="DS411" s="5"/>
      <c r="DT411" s="7"/>
      <c r="DU411"/>
      <c r="DV411" s="5"/>
      <c r="DW411" s="7"/>
      <c r="DX411"/>
      <c r="DY411" s="5"/>
      <c r="DZ411" s="7"/>
      <c r="EA411"/>
    </row>
    <row r="412" spans="18:131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  <c r="DA412" s="5"/>
      <c r="DB412" s="5"/>
      <c r="DC412" s="7"/>
      <c r="DD412"/>
      <c r="DE412" s="5"/>
      <c r="DF412" s="7"/>
      <c r="DG412"/>
      <c r="DH412" s="5"/>
      <c r="DI412" s="5"/>
      <c r="DJ412" s="7"/>
      <c r="DK412"/>
      <c r="DL412" s="5"/>
      <c r="DM412" s="5"/>
      <c r="DN412" s="7"/>
      <c r="DO412"/>
      <c r="DP412" s="5"/>
      <c r="DQ412" s="7"/>
      <c r="DR412"/>
      <c r="DS412" s="5"/>
      <c r="DT412" s="7"/>
      <c r="DU412"/>
      <c r="DV412" s="5"/>
      <c r="DW412" s="7"/>
      <c r="DX412"/>
      <c r="DY412" s="5"/>
      <c r="DZ412" s="7"/>
      <c r="EA412"/>
    </row>
    <row r="413" spans="18:131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  <c r="DA413" s="5"/>
      <c r="DB413" s="5"/>
      <c r="DC413" s="7"/>
      <c r="DD413"/>
      <c r="DE413" s="5"/>
      <c r="DF413" s="7"/>
      <c r="DG413"/>
      <c r="DH413" s="5"/>
      <c r="DI413" s="5"/>
      <c r="DJ413" s="7"/>
      <c r="DK413"/>
      <c r="DL413" s="5"/>
      <c r="DM413" s="5"/>
      <c r="DN413" s="7"/>
      <c r="DO413"/>
      <c r="DP413" s="5"/>
      <c r="DQ413" s="7"/>
      <c r="DR413"/>
      <c r="DS413" s="5"/>
      <c r="DT413" s="7"/>
      <c r="DU413"/>
      <c r="DV413" s="5"/>
      <c r="DW413" s="7"/>
      <c r="DX413"/>
      <c r="DY413" s="5"/>
      <c r="DZ413" s="7"/>
      <c r="EA413"/>
    </row>
    <row r="414" spans="18:131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  <c r="DA414" s="5"/>
      <c r="DB414" s="5"/>
      <c r="DC414" s="7"/>
      <c r="DD414"/>
      <c r="DE414" s="5"/>
      <c r="DF414" s="7"/>
      <c r="DG414"/>
      <c r="DH414" s="5"/>
      <c r="DI414" s="5"/>
      <c r="DJ414" s="7"/>
      <c r="DK414"/>
      <c r="DL414" s="5"/>
      <c r="DM414" s="5"/>
      <c r="DN414" s="7"/>
      <c r="DO414"/>
      <c r="DP414" s="5"/>
      <c r="DQ414" s="7"/>
      <c r="DR414"/>
      <c r="DS414" s="5"/>
      <c r="DT414" s="7"/>
      <c r="DU414"/>
      <c r="DV414" s="5"/>
      <c r="DW414" s="7"/>
      <c r="DX414"/>
      <c r="DY414" s="5"/>
      <c r="DZ414" s="7"/>
      <c r="EA414"/>
    </row>
    <row r="415" spans="18:131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  <c r="DA415" s="5"/>
      <c r="DB415" s="5"/>
      <c r="DC415" s="7"/>
      <c r="DD415"/>
      <c r="DE415" s="5"/>
      <c r="DF415" s="7"/>
      <c r="DG415"/>
      <c r="DH415" s="5"/>
      <c r="DI415" s="5"/>
      <c r="DJ415" s="7"/>
      <c r="DK415"/>
      <c r="DL415" s="5"/>
      <c r="DM415" s="5"/>
      <c r="DN415" s="7"/>
      <c r="DO415"/>
      <c r="DP415" s="5"/>
      <c r="DQ415" s="7"/>
      <c r="DR415"/>
      <c r="DS415" s="5"/>
      <c r="DT415" s="7"/>
      <c r="DU415"/>
      <c r="DV415" s="5"/>
      <c r="DW415" s="7"/>
      <c r="DX415"/>
      <c r="DY415" s="5"/>
      <c r="DZ415" s="7"/>
      <c r="EA415"/>
    </row>
    <row r="416" spans="18:131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  <c r="DA416" s="5"/>
      <c r="DB416" s="5"/>
      <c r="DC416" s="7"/>
      <c r="DD416"/>
      <c r="DE416" s="5"/>
      <c r="DF416" s="7"/>
      <c r="DG416"/>
      <c r="DH416" s="5"/>
      <c r="DI416" s="5"/>
      <c r="DJ416" s="7"/>
      <c r="DK416"/>
      <c r="DL416" s="5"/>
      <c r="DM416" s="5"/>
      <c r="DN416" s="7"/>
      <c r="DO416"/>
      <c r="DP416" s="5"/>
      <c r="DQ416" s="7"/>
      <c r="DR416"/>
      <c r="DS416" s="5"/>
      <c r="DT416" s="7"/>
      <c r="DU416"/>
      <c r="DV416" s="5"/>
      <c r="DW416" s="7"/>
      <c r="DX416"/>
      <c r="DY416" s="5"/>
      <c r="DZ416" s="7"/>
      <c r="EA416"/>
    </row>
    <row r="417" spans="18:131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  <c r="DA417" s="5"/>
      <c r="DB417" s="5"/>
      <c r="DC417" s="7"/>
      <c r="DD417"/>
      <c r="DE417" s="5"/>
      <c r="DF417" s="7"/>
      <c r="DG417"/>
      <c r="DH417" s="5"/>
      <c r="DI417" s="5"/>
      <c r="DJ417" s="7"/>
      <c r="DK417"/>
      <c r="DL417" s="5"/>
      <c r="DM417" s="5"/>
      <c r="DN417" s="7"/>
      <c r="DO417"/>
      <c r="DP417" s="5"/>
      <c r="DQ417" s="7"/>
      <c r="DR417"/>
      <c r="DS417" s="5"/>
      <c r="DT417" s="7"/>
      <c r="DU417"/>
      <c r="DV417" s="5"/>
      <c r="DW417" s="7"/>
      <c r="DX417"/>
      <c r="DY417" s="5"/>
      <c r="DZ417" s="7"/>
      <c r="EA417"/>
    </row>
    <row r="418" spans="18:131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  <c r="DA418" s="5"/>
      <c r="DB418" s="5"/>
      <c r="DC418" s="7"/>
      <c r="DD418"/>
      <c r="DE418" s="5"/>
      <c r="DF418" s="7"/>
      <c r="DG418"/>
      <c r="DH418" s="5"/>
      <c r="DI418" s="5"/>
      <c r="DJ418" s="7"/>
      <c r="DK418"/>
      <c r="DL418" s="5"/>
      <c r="DM418" s="5"/>
      <c r="DN418" s="7"/>
      <c r="DO418"/>
      <c r="DP418" s="5"/>
      <c r="DQ418" s="7"/>
      <c r="DR418"/>
      <c r="DS418" s="5"/>
      <c r="DT418" s="7"/>
      <c r="DU418"/>
      <c r="DV418" s="5"/>
      <c r="DW418" s="7"/>
      <c r="DX418"/>
      <c r="DY418" s="5"/>
      <c r="DZ418" s="7"/>
      <c r="EA418"/>
    </row>
    <row r="419" spans="18:131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  <c r="DA419" s="5"/>
      <c r="DB419" s="5"/>
      <c r="DC419" s="7"/>
      <c r="DD419"/>
      <c r="DE419" s="5"/>
      <c r="DF419" s="7"/>
      <c r="DG419"/>
      <c r="DH419" s="5"/>
      <c r="DI419" s="5"/>
      <c r="DJ419" s="7"/>
      <c r="DK419"/>
      <c r="DL419" s="5"/>
      <c r="DM419" s="5"/>
      <c r="DN419" s="7"/>
      <c r="DO419"/>
      <c r="DP419" s="5"/>
      <c r="DQ419" s="7"/>
      <c r="DR419"/>
      <c r="DS419" s="5"/>
      <c r="DT419" s="7"/>
      <c r="DU419"/>
      <c r="DV419" s="5"/>
      <c r="DW419" s="7"/>
      <c r="DX419"/>
      <c r="DY419" s="5"/>
      <c r="DZ419" s="7"/>
      <c r="EA419"/>
    </row>
    <row r="420" spans="18:131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  <c r="DA420" s="5"/>
      <c r="DB420" s="5"/>
      <c r="DC420" s="7"/>
      <c r="DD420"/>
      <c r="DE420" s="5"/>
      <c r="DF420" s="7"/>
      <c r="DG420"/>
      <c r="DH420" s="5"/>
      <c r="DI420" s="5"/>
      <c r="DJ420" s="7"/>
      <c r="DK420"/>
      <c r="DL420" s="5"/>
      <c r="DM420" s="5"/>
      <c r="DN420" s="7"/>
      <c r="DO420"/>
      <c r="DP420" s="5"/>
      <c r="DQ420" s="7"/>
      <c r="DR420"/>
      <c r="DS420" s="5"/>
      <c r="DT420" s="7"/>
      <c r="DU420"/>
      <c r="DV420" s="5"/>
      <c r="DW420" s="7"/>
      <c r="DX420"/>
      <c r="DY420" s="5"/>
      <c r="DZ420" s="7"/>
      <c r="EA420"/>
    </row>
    <row r="421" spans="18:131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  <c r="DA421" s="5"/>
      <c r="DB421" s="5"/>
      <c r="DC421" s="7"/>
      <c r="DD421"/>
      <c r="DE421" s="5"/>
      <c r="DF421" s="7"/>
      <c r="DG421"/>
      <c r="DH421" s="5"/>
      <c r="DI421" s="5"/>
      <c r="DJ421" s="7"/>
      <c r="DK421"/>
      <c r="DL421" s="5"/>
      <c r="DM421" s="5"/>
      <c r="DN421" s="7"/>
      <c r="DO421"/>
      <c r="DP421" s="5"/>
      <c r="DQ421" s="7"/>
      <c r="DR421"/>
      <c r="DS421" s="5"/>
      <c r="DT421" s="7"/>
      <c r="DU421"/>
      <c r="DV421" s="5"/>
      <c r="DW421" s="7"/>
      <c r="DX421"/>
      <c r="DY421" s="5"/>
      <c r="DZ421" s="7"/>
      <c r="EA421"/>
    </row>
    <row r="422" spans="18:131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  <c r="DA422" s="5"/>
      <c r="DB422" s="5"/>
      <c r="DC422" s="7"/>
      <c r="DD422"/>
      <c r="DE422" s="5"/>
      <c r="DF422" s="7"/>
      <c r="DG422"/>
      <c r="DH422" s="5"/>
      <c r="DI422" s="5"/>
      <c r="DJ422" s="7"/>
      <c r="DK422"/>
      <c r="DL422" s="5"/>
      <c r="DM422" s="5"/>
      <c r="DN422" s="7"/>
      <c r="DO422"/>
      <c r="DP422" s="5"/>
      <c r="DQ422" s="7"/>
      <c r="DR422"/>
      <c r="DS422" s="5"/>
      <c r="DT422" s="7"/>
      <c r="DU422"/>
      <c r="DV422" s="5"/>
      <c r="DW422" s="7"/>
      <c r="DX422"/>
      <c r="DY422" s="5"/>
      <c r="DZ422" s="7"/>
      <c r="EA422"/>
    </row>
    <row r="423" spans="18:131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  <c r="DA423" s="5"/>
      <c r="DB423" s="5"/>
      <c r="DC423" s="7"/>
      <c r="DD423"/>
      <c r="DE423" s="5"/>
      <c r="DF423" s="7"/>
      <c r="DG423"/>
      <c r="DH423" s="5"/>
      <c r="DI423" s="5"/>
      <c r="DJ423" s="7"/>
      <c r="DK423"/>
      <c r="DL423" s="5"/>
      <c r="DM423" s="5"/>
      <c r="DN423" s="7"/>
      <c r="DO423"/>
      <c r="DP423" s="5"/>
      <c r="DQ423" s="7"/>
      <c r="DR423"/>
      <c r="DS423" s="5"/>
      <c r="DT423" s="7"/>
      <c r="DU423"/>
      <c r="DV423" s="5"/>
      <c r="DW423" s="7"/>
      <c r="DX423"/>
      <c r="DY423" s="5"/>
      <c r="DZ423" s="7"/>
      <c r="EA423"/>
    </row>
    <row r="424" spans="18:131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  <c r="DA424" s="5"/>
      <c r="DB424" s="5"/>
      <c r="DC424" s="7"/>
      <c r="DD424"/>
      <c r="DE424" s="5"/>
      <c r="DF424" s="7"/>
      <c r="DG424"/>
      <c r="DH424" s="5"/>
      <c r="DI424" s="5"/>
      <c r="DJ424" s="7"/>
      <c r="DK424"/>
      <c r="DL424" s="5"/>
      <c r="DM424" s="5"/>
      <c r="DN424" s="7"/>
      <c r="DO424"/>
      <c r="DP424" s="5"/>
      <c r="DQ424" s="7"/>
      <c r="DR424"/>
      <c r="DS424" s="5"/>
      <c r="DT424" s="7"/>
      <c r="DU424"/>
      <c r="DV424" s="5"/>
      <c r="DW424" s="7"/>
      <c r="DX424"/>
      <c r="DY424" s="5"/>
      <c r="DZ424" s="7"/>
      <c r="EA424"/>
    </row>
    <row r="425" spans="18:131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  <c r="DA425" s="5"/>
      <c r="DB425" s="5"/>
      <c r="DC425" s="7"/>
      <c r="DD425"/>
      <c r="DE425" s="5"/>
      <c r="DF425" s="7"/>
      <c r="DG425"/>
      <c r="DH425" s="5"/>
      <c r="DI425" s="5"/>
      <c r="DJ425" s="7"/>
      <c r="DK425"/>
      <c r="DL425" s="5"/>
      <c r="DM425" s="5"/>
      <c r="DN425" s="7"/>
      <c r="DO425"/>
      <c r="DP425" s="5"/>
      <c r="DQ425" s="7"/>
      <c r="DR425"/>
      <c r="DS425" s="5"/>
      <c r="DT425" s="7"/>
      <c r="DU425"/>
      <c r="DV425" s="5"/>
      <c r="DW425" s="7"/>
      <c r="DX425"/>
      <c r="DY425" s="5"/>
      <c r="DZ425" s="7"/>
      <c r="EA425"/>
    </row>
    <row r="426" spans="18:131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  <c r="DA426" s="5"/>
      <c r="DB426" s="5"/>
      <c r="DC426" s="7"/>
      <c r="DD426"/>
      <c r="DE426" s="5"/>
      <c r="DF426" s="7"/>
      <c r="DG426"/>
      <c r="DH426" s="5"/>
      <c r="DI426" s="5"/>
      <c r="DJ426" s="7"/>
      <c r="DK426"/>
      <c r="DL426" s="5"/>
      <c r="DM426" s="5"/>
      <c r="DN426" s="7"/>
      <c r="DO426"/>
      <c r="DP426" s="5"/>
      <c r="DQ426" s="7"/>
      <c r="DR426"/>
      <c r="DS426" s="5"/>
      <c r="DT426" s="7"/>
      <c r="DU426"/>
      <c r="DV426" s="5"/>
      <c r="DW426" s="7"/>
      <c r="DX426"/>
      <c r="DY426" s="5"/>
      <c r="DZ426" s="7"/>
      <c r="EA426"/>
    </row>
    <row r="427" spans="18:131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  <c r="DA427" s="5"/>
      <c r="DB427" s="5"/>
      <c r="DC427" s="7"/>
      <c r="DD427"/>
      <c r="DE427" s="5"/>
      <c r="DF427" s="7"/>
      <c r="DG427"/>
      <c r="DH427" s="5"/>
      <c r="DI427" s="5"/>
      <c r="DJ427" s="7"/>
      <c r="DK427"/>
      <c r="DL427" s="5"/>
      <c r="DM427" s="5"/>
      <c r="DN427" s="7"/>
      <c r="DO427"/>
      <c r="DP427" s="5"/>
      <c r="DQ427" s="7"/>
      <c r="DR427"/>
      <c r="DS427" s="5"/>
      <c r="DT427" s="7"/>
      <c r="DU427"/>
      <c r="DV427" s="5"/>
      <c r="DW427" s="7"/>
      <c r="DX427"/>
      <c r="DY427" s="5"/>
      <c r="DZ427" s="7"/>
      <c r="EA427"/>
    </row>
    <row r="428" spans="18:131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  <c r="DA428" s="5"/>
      <c r="DB428" s="5"/>
      <c r="DC428" s="7"/>
      <c r="DD428"/>
      <c r="DE428" s="5"/>
      <c r="DF428" s="7"/>
      <c r="DG428"/>
      <c r="DH428" s="5"/>
      <c r="DI428" s="5"/>
      <c r="DJ428" s="7"/>
      <c r="DK428"/>
      <c r="DL428" s="5"/>
      <c r="DM428" s="5"/>
      <c r="DN428" s="7"/>
      <c r="DO428"/>
      <c r="DP428" s="5"/>
      <c r="DQ428" s="7"/>
      <c r="DR428"/>
      <c r="DS428" s="5"/>
      <c r="DT428" s="7"/>
      <c r="DU428"/>
      <c r="DV428" s="5"/>
      <c r="DW428" s="7"/>
      <c r="DX428"/>
      <c r="DY428" s="5"/>
      <c r="DZ428" s="7"/>
      <c r="EA428"/>
    </row>
    <row r="429" spans="18:131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  <c r="DA429" s="5"/>
      <c r="DB429" s="5"/>
      <c r="DC429" s="7"/>
      <c r="DD429"/>
      <c r="DE429" s="5"/>
      <c r="DF429" s="7"/>
      <c r="DG429"/>
      <c r="DH429" s="5"/>
      <c r="DI429" s="5"/>
      <c r="DJ429" s="7"/>
      <c r="DK429"/>
      <c r="DL429" s="5"/>
      <c r="DM429" s="5"/>
      <c r="DN429" s="7"/>
      <c r="DO429"/>
      <c r="DP429" s="5"/>
      <c r="DQ429" s="7"/>
      <c r="DR429"/>
      <c r="DS429" s="5"/>
      <c r="DT429" s="7"/>
      <c r="DU429"/>
      <c r="DV429" s="5"/>
      <c r="DW429" s="7"/>
      <c r="DX429"/>
      <c r="DY429" s="5"/>
      <c r="DZ429" s="7"/>
      <c r="EA429"/>
    </row>
    <row r="430" spans="18:131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  <c r="DA430" s="5"/>
      <c r="DB430" s="5"/>
      <c r="DC430" s="7"/>
      <c r="DD430"/>
      <c r="DE430" s="5"/>
      <c r="DF430" s="7"/>
      <c r="DG430"/>
      <c r="DH430" s="5"/>
      <c r="DI430" s="5"/>
      <c r="DJ430" s="7"/>
      <c r="DK430"/>
      <c r="DL430" s="5"/>
      <c r="DM430" s="5"/>
      <c r="DN430" s="7"/>
      <c r="DO430"/>
      <c r="DP430" s="5"/>
      <c r="DQ430" s="7"/>
      <c r="DR430"/>
      <c r="DS430" s="5"/>
      <c r="DT430" s="7"/>
      <c r="DU430"/>
      <c r="DV430" s="5"/>
      <c r="DW430" s="7"/>
      <c r="DX430"/>
      <c r="DY430" s="5"/>
      <c r="DZ430" s="7"/>
      <c r="EA430"/>
    </row>
    <row r="431" spans="18:131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  <c r="DA431" s="5"/>
      <c r="DB431" s="5"/>
      <c r="DC431" s="7"/>
      <c r="DD431"/>
      <c r="DE431" s="5"/>
      <c r="DF431" s="7"/>
      <c r="DG431"/>
      <c r="DH431" s="5"/>
      <c r="DI431" s="5"/>
      <c r="DJ431" s="7"/>
      <c r="DK431"/>
      <c r="DL431" s="5"/>
      <c r="DM431" s="5"/>
      <c r="DN431" s="7"/>
      <c r="DO431"/>
      <c r="DP431" s="5"/>
      <c r="DQ431" s="7"/>
      <c r="DR431"/>
      <c r="DS431" s="5"/>
      <c r="DT431" s="7"/>
      <c r="DU431"/>
      <c r="DV431" s="5"/>
      <c r="DW431" s="7"/>
      <c r="DX431"/>
      <c r="DY431" s="5"/>
      <c r="DZ431" s="7"/>
      <c r="EA431"/>
    </row>
    <row r="432" spans="18:131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  <c r="DA432" s="5"/>
      <c r="DB432" s="5"/>
      <c r="DC432" s="7"/>
      <c r="DD432"/>
      <c r="DE432" s="5"/>
      <c r="DF432" s="7"/>
      <c r="DG432"/>
      <c r="DH432" s="5"/>
      <c r="DI432" s="5"/>
      <c r="DJ432" s="7"/>
      <c r="DK432"/>
      <c r="DL432" s="5"/>
      <c r="DM432" s="5"/>
      <c r="DN432" s="7"/>
      <c r="DO432"/>
      <c r="DP432" s="5"/>
      <c r="DQ432" s="7"/>
      <c r="DR432"/>
      <c r="DS432" s="5"/>
      <c r="DT432" s="7"/>
      <c r="DU432"/>
      <c r="DV432" s="5"/>
      <c r="DW432" s="7"/>
      <c r="DX432"/>
      <c r="DY432" s="5"/>
      <c r="DZ432" s="7"/>
      <c r="EA432"/>
    </row>
    <row r="433" spans="18:131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  <c r="DA433" s="5"/>
      <c r="DB433" s="5"/>
      <c r="DC433" s="7"/>
      <c r="DD433"/>
      <c r="DE433" s="5"/>
      <c r="DF433" s="7"/>
      <c r="DG433"/>
      <c r="DH433" s="5"/>
      <c r="DI433" s="5"/>
      <c r="DJ433" s="7"/>
      <c r="DK433"/>
      <c r="DL433" s="5"/>
      <c r="DM433" s="5"/>
      <c r="DN433" s="7"/>
      <c r="DO433"/>
      <c r="DP433" s="5"/>
      <c r="DQ433" s="7"/>
      <c r="DR433"/>
      <c r="DS433" s="5"/>
      <c r="DT433" s="7"/>
      <c r="DU433"/>
      <c r="DV433" s="5"/>
      <c r="DW433" s="7"/>
      <c r="DX433"/>
      <c r="DY433" s="5"/>
      <c r="DZ433" s="7"/>
      <c r="EA433"/>
    </row>
    <row r="434" spans="18:131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  <c r="DA434" s="5"/>
      <c r="DB434" s="5"/>
      <c r="DC434" s="7"/>
      <c r="DD434"/>
      <c r="DE434" s="5"/>
      <c r="DF434" s="7"/>
      <c r="DG434"/>
      <c r="DH434" s="5"/>
      <c r="DI434" s="5"/>
      <c r="DJ434" s="7"/>
      <c r="DK434"/>
      <c r="DL434" s="5"/>
      <c r="DM434" s="5"/>
      <c r="DN434" s="7"/>
      <c r="DO434"/>
      <c r="DP434" s="5"/>
      <c r="DQ434" s="7"/>
      <c r="DR434"/>
      <c r="DS434" s="5"/>
      <c r="DT434" s="7"/>
      <c r="DU434"/>
      <c r="DV434" s="5"/>
      <c r="DW434" s="7"/>
      <c r="DX434"/>
      <c r="DY434" s="5"/>
      <c r="DZ434" s="7"/>
      <c r="EA434"/>
    </row>
    <row r="435" spans="18:131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  <c r="DA435" s="5"/>
      <c r="DB435" s="5"/>
      <c r="DC435" s="7"/>
      <c r="DD435"/>
      <c r="DE435" s="5"/>
      <c r="DF435" s="7"/>
      <c r="DG435"/>
      <c r="DH435" s="5"/>
      <c r="DI435" s="5"/>
      <c r="DJ435" s="7"/>
      <c r="DK435"/>
      <c r="DL435" s="5"/>
      <c r="DM435" s="5"/>
      <c r="DN435" s="7"/>
      <c r="DO435"/>
      <c r="DP435" s="5"/>
      <c r="DQ435" s="7"/>
      <c r="DR435"/>
      <c r="DS435" s="5"/>
      <c r="DT435" s="7"/>
      <c r="DU435"/>
      <c r="DV435" s="5"/>
      <c r="DW435" s="7"/>
      <c r="DX435"/>
      <c r="DY435" s="5"/>
      <c r="DZ435" s="7"/>
      <c r="EA435"/>
    </row>
    <row r="436" spans="18:131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  <c r="DA436" s="5"/>
      <c r="DB436" s="5"/>
      <c r="DC436" s="7"/>
      <c r="DD436"/>
      <c r="DE436" s="5"/>
      <c r="DF436" s="7"/>
      <c r="DG436"/>
      <c r="DH436" s="5"/>
      <c r="DI436" s="5"/>
      <c r="DJ436" s="7"/>
      <c r="DK436"/>
      <c r="DL436" s="5"/>
      <c r="DM436" s="5"/>
      <c r="DN436" s="7"/>
      <c r="DO436"/>
      <c r="DP436" s="5"/>
      <c r="DQ436" s="7"/>
      <c r="DR436"/>
      <c r="DS436" s="5"/>
      <c r="DT436" s="7"/>
      <c r="DU436"/>
      <c r="DV436" s="5"/>
      <c r="DW436" s="7"/>
      <c r="DX436"/>
      <c r="DY436" s="5"/>
      <c r="DZ436" s="7"/>
      <c r="EA436"/>
    </row>
    <row r="437" spans="18:131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  <c r="DA437" s="5"/>
      <c r="DB437" s="5"/>
      <c r="DC437" s="7"/>
      <c r="DD437"/>
      <c r="DE437" s="5"/>
      <c r="DF437" s="7"/>
      <c r="DG437"/>
      <c r="DH437" s="5"/>
      <c r="DI437" s="5"/>
      <c r="DJ437" s="7"/>
      <c r="DK437"/>
      <c r="DL437" s="5"/>
      <c r="DM437" s="5"/>
      <c r="DN437" s="7"/>
      <c r="DO437"/>
      <c r="DP437" s="5"/>
      <c r="DQ437" s="7"/>
      <c r="DR437"/>
      <c r="DS437" s="5"/>
      <c r="DT437" s="7"/>
      <c r="DU437"/>
      <c r="DV437" s="5"/>
      <c r="DW437" s="7"/>
      <c r="DX437"/>
      <c r="DY437" s="5"/>
      <c r="DZ437" s="7"/>
      <c r="EA437"/>
    </row>
    <row r="438" spans="18:131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  <c r="DA438" s="5"/>
      <c r="DB438" s="5"/>
      <c r="DC438" s="7"/>
      <c r="DD438"/>
      <c r="DE438" s="5"/>
      <c r="DF438" s="7"/>
      <c r="DG438"/>
      <c r="DH438" s="5"/>
      <c r="DI438" s="5"/>
      <c r="DJ438" s="7"/>
      <c r="DK438"/>
      <c r="DL438" s="5"/>
      <c r="DM438" s="5"/>
      <c r="DN438" s="7"/>
      <c r="DO438"/>
      <c r="DP438" s="5"/>
      <c r="DQ438" s="7"/>
      <c r="DR438"/>
      <c r="DS438" s="5"/>
      <c r="DT438" s="7"/>
      <c r="DU438"/>
      <c r="DV438" s="5"/>
      <c r="DW438" s="7"/>
      <c r="DX438"/>
      <c r="DY438" s="5"/>
      <c r="DZ438" s="7"/>
      <c r="EA438"/>
    </row>
    <row r="439" spans="18:131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  <c r="DA439" s="5"/>
      <c r="DB439" s="5"/>
      <c r="DC439" s="7"/>
      <c r="DD439"/>
      <c r="DE439" s="5"/>
      <c r="DF439" s="7"/>
      <c r="DG439"/>
      <c r="DH439" s="5"/>
      <c r="DI439" s="5"/>
      <c r="DJ439" s="7"/>
      <c r="DK439"/>
      <c r="DL439" s="5"/>
      <c r="DM439" s="5"/>
      <c r="DN439" s="7"/>
      <c r="DO439"/>
      <c r="DP439" s="5"/>
      <c r="DQ439" s="7"/>
      <c r="DR439"/>
      <c r="DS439" s="5"/>
      <c r="DT439" s="7"/>
      <c r="DU439"/>
      <c r="DV439" s="5"/>
      <c r="DW439" s="7"/>
      <c r="DX439"/>
      <c r="DY439" s="5"/>
      <c r="DZ439" s="7"/>
      <c r="EA439"/>
    </row>
    <row r="440" spans="18:131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  <c r="DA440" s="5"/>
      <c r="DB440" s="5"/>
      <c r="DC440" s="7"/>
      <c r="DD440"/>
      <c r="DE440" s="5"/>
      <c r="DF440" s="7"/>
      <c r="DG440"/>
      <c r="DH440" s="5"/>
      <c r="DI440" s="5"/>
      <c r="DJ440" s="7"/>
      <c r="DK440"/>
      <c r="DL440" s="5"/>
      <c r="DM440" s="5"/>
      <c r="DN440" s="7"/>
      <c r="DO440"/>
      <c r="DP440" s="5"/>
      <c r="DQ440" s="7"/>
      <c r="DR440"/>
      <c r="DS440" s="5"/>
      <c r="DT440" s="7"/>
      <c r="DU440"/>
      <c r="DV440" s="5"/>
      <c r="DW440" s="7"/>
      <c r="DX440"/>
      <c r="DY440" s="5"/>
      <c r="DZ440" s="7"/>
      <c r="EA440"/>
    </row>
    <row r="441" spans="18:131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  <c r="DA441" s="5"/>
      <c r="DB441" s="5"/>
      <c r="DC441" s="7"/>
      <c r="DD441"/>
      <c r="DE441" s="5"/>
      <c r="DF441" s="7"/>
      <c r="DG441"/>
      <c r="DH441" s="5"/>
      <c r="DI441" s="5"/>
      <c r="DJ441" s="7"/>
      <c r="DK441"/>
      <c r="DL441" s="5"/>
      <c r="DM441" s="5"/>
      <c r="DN441" s="7"/>
      <c r="DO441"/>
      <c r="DP441" s="5"/>
      <c r="DQ441" s="7"/>
      <c r="DR441"/>
      <c r="DS441" s="5"/>
      <c r="DT441" s="7"/>
      <c r="DU441"/>
      <c r="DV441" s="5"/>
      <c r="DW441" s="7"/>
      <c r="DX441"/>
      <c r="DY441" s="5"/>
      <c r="DZ441" s="7"/>
      <c r="EA441"/>
    </row>
    <row r="442" spans="18:131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  <c r="DA442" s="5"/>
      <c r="DB442" s="5"/>
      <c r="DC442" s="7"/>
      <c r="DD442"/>
      <c r="DE442" s="5"/>
      <c r="DF442" s="7"/>
      <c r="DG442"/>
      <c r="DH442" s="5"/>
      <c r="DI442" s="5"/>
      <c r="DJ442" s="7"/>
      <c r="DK442"/>
      <c r="DL442" s="5"/>
      <c r="DM442" s="5"/>
      <c r="DN442" s="7"/>
      <c r="DO442"/>
      <c r="DP442" s="5"/>
      <c r="DQ442" s="7"/>
      <c r="DR442"/>
      <c r="DS442" s="5"/>
      <c r="DT442" s="7"/>
      <c r="DU442"/>
      <c r="DV442" s="5"/>
      <c r="DW442" s="7"/>
      <c r="DX442"/>
      <c r="DY442" s="5"/>
      <c r="DZ442" s="7"/>
      <c r="EA442"/>
    </row>
    <row r="443" spans="18:131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  <c r="DA443" s="5"/>
      <c r="DB443" s="5"/>
      <c r="DC443" s="7"/>
      <c r="DD443"/>
      <c r="DE443" s="5"/>
      <c r="DF443" s="7"/>
      <c r="DG443"/>
      <c r="DH443" s="5"/>
      <c r="DI443" s="5"/>
      <c r="DJ443" s="7"/>
      <c r="DK443"/>
      <c r="DL443" s="5"/>
      <c r="DM443" s="5"/>
      <c r="DN443" s="7"/>
      <c r="DO443"/>
      <c r="DP443" s="5"/>
      <c r="DQ443" s="7"/>
      <c r="DR443"/>
      <c r="DS443" s="5"/>
      <c r="DT443" s="7"/>
      <c r="DU443"/>
      <c r="DV443" s="5"/>
      <c r="DW443" s="7"/>
      <c r="DX443"/>
      <c r="DY443" s="5"/>
      <c r="DZ443" s="7"/>
      <c r="EA443"/>
    </row>
    <row r="444" spans="18:131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  <c r="DA444" s="5"/>
      <c r="DB444" s="5"/>
      <c r="DC444" s="7"/>
      <c r="DD444"/>
      <c r="DE444" s="5"/>
      <c r="DF444" s="7"/>
      <c r="DG444"/>
      <c r="DH444" s="5"/>
      <c r="DI444" s="5"/>
      <c r="DJ444" s="7"/>
      <c r="DK444"/>
      <c r="DL444" s="5"/>
      <c r="DM444" s="5"/>
      <c r="DN444" s="7"/>
      <c r="DO444"/>
      <c r="DP444" s="5"/>
      <c r="DQ444" s="7"/>
      <c r="DR444"/>
      <c r="DS444" s="5"/>
      <c r="DT444" s="7"/>
      <c r="DU444"/>
      <c r="DV444" s="5"/>
      <c r="DW444" s="7"/>
      <c r="DX444"/>
      <c r="DY444" s="5"/>
      <c r="DZ444" s="7"/>
      <c r="EA444"/>
    </row>
    <row r="445" spans="18:131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  <c r="DA445" s="5"/>
      <c r="DB445" s="5"/>
      <c r="DC445" s="7"/>
      <c r="DD445"/>
      <c r="DE445" s="5"/>
      <c r="DF445" s="7"/>
      <c r="DG445"/>
      <c r="DH445" s="5"/>
      <c r="DI445" s="5"/>
      <c r="DJ445" s="7"/>
      <c r="DK445"/>
      <c r="DL445" s="5"/>
      <c r="DM445" s="5"/>
      <c r="DN445" s="7"/>
      <c r="DO445"/>
      <c r="DP445" s="5"/>
      <c r="DQ445" s="7"/>
      <c r="DR445"/>
      <c r="DS445" s="5"/>
      <c r="DT445" s="7"/>
      <c r="DU445"/>
      <c r="DV445" s="5"/>
      <c r="DW445" s="7"/>
      <c r="DX445"/>
      <c r="DY445" s="5"/>
      <c r="DZ445" s="7"/>
      <c r="EA445"/>
    </row>
    <row r="446" spans="18:131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  <c r="DA446" s="5"/>
      <c r="DB446" s="5"/>
      <c r="DC446" s="7"/>
      <c r="DD446"/>
      <c r="DE446" s="5"/>
      <c r="DF446" s="7"/>
      <c r="DG446"/>
      <c r="DH446" s="5"/>
      <c r="DI446" s="5"/>
      <c r="DJ446" s="7"/>
      <c r="DK446"/>
      <c r="DL446" s="5"/>
      <c r="DM446" s="5"/>
      <c r="DN446" s="7"/>
      <c r="DO446"/>
      <c r="DP446" s="5"/>
      <c r="DQ446" s="7"/>
      <c r="DR446"/>
      <c r="DS446" s="5"/>
      <c r="DT446" s="7"/>
      <c r="DU446"/>
      <c r="DV446" s="5"/>
      <c r="DW446" s="7"/>
      <c r="DX446"/>
      <c r="DY446" s="5"/>
      <c r="DZ446" s="7"/>
      <c r="EA446"/>
    </row>
    <row r="447" spans="18:131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  <c r="DA447" s="5"/>
      <c r="DB447" s="5"/>
      <c r="DC447" s="7"/>
      <c r="DD447"/>
      <c r="DE447" s="5"/>
      <c r="DF447" s="7"/>
      <c r="DG447"/>
      <c r="DH447" s="5"/>
      <c r="DI447" s="5"/>
      <c r="DJ447" s="7"/>
      <c r="DK447"/>
      <c r="DL447" s="5"/>
      <c r="DM447" s="5"/>
      <c r="DN447" s="7"/>
      <c r="DO447"/>
      <c r="DP447" s="5"/>
      <c r="DQ447" s="7"/>
      <c r="DR447"/>
      <c r="DS447" s="5"/>
      <c r="DT447" s="7"/>
      <c r="DU447"/>
      <c r="DV447" s="5"/>
      <c r="DW447" s="7"/>
      <c r="DX447"/>
      <c r="DY447" s="5"/>
      <c r="DZ447" s="7"/>
      <c r="EA447"/>
    </row>
    <row r="448" spans="18:131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  <c r="DA448" s="5"/>
      <c r="DB448" s="5"/>
      <c r="DC448" s="7"/>
      <c r="DD448"/>
      <c r="DE448" s="5"/>
      <c r="DF448" s="7"/>
      <c r="DG448"/>
      <c r="DH448" s="5"/>
      <c r="DI448" s="5"/>
      <c r="DJ448" s="7"/>
      <c r="DK448"/>
      <c r="DL448" s="5"/>
      <c r="DM448" s="5"/>
      <c r="DN448" s="7"/>
      <c r="DO448"/>
      <c r="DP448" s="5"/>
      <c r="DQ448" s="7"/>
      <c r="DR448"/>
      <c r="DS448" s="5"/>
      <c r="DT448" s="7"/>
      <c r="DU448"/>
      <c r="DV448" s="5"/>
      <c r="DW448" s="7"/>
      <c r="DX448"/>
      <c r="DY448" s="5"/>
      <c r="DZ448" s="7"/>
      <c r="EA448"/>
    </row>
    <row r="449" spans="18:131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  <c r="DA449" s="5"/>
      <c r="DB449" s="5"/>
      <c r="DC449" s="7"/>
      <c r="DD449"/>
      <c r="DE449" s="5"/>
      <c r="DF449" s="7"/>
      <c r="DG449"/>
      <c r="DH449" s="5"/>
      <c r="DI449" s="5"/>
      <c r="DJ449" s="7"/>
      <c r="DK449"/>
      <c r="DL449" s="5"/>
      <c r="DM449" s="5"/>
      <c r="DN449" s="7"/>
      <c r="DO449"/>
      <c r="DP449" s="5"/>
      <c r="DQ449" s="7"/>
      <c r="DR449"/>
      <c r="DS449" s="5"/>
      <c r="DT449" s="7"/>
      <c r="DU449"/>
      <c r="DV449" s="5"/>
      <c r="DW449" s="7"/>
      <c r="DX449"/>
      <c r="DY449" s="5"/>
      <c r="DZ449" s="7"/>
      <c r="EA449"/>
    </row>
    <row r="450" spans="18:131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  <c r="DA450" s="5"/>
      <c r="DB450" s="5"/>
      <c r="DC450" s="7"/>
      <c r="DD450"/>
      <c r="DE450" s="5"/>
      <c r="DF450" s="7"/>
      <c r="DG450"/>
      <c r="DH450" s="5"/>
      <c r="DI450" s="5"/>
      <c r="DJ450" s="7"/>
      <c r="DK450"/>
      <c r="DL450" s="5"/>
      <c r="DM450" s="5"/>
      <c r="DN450" s="7"/>
      <c r="DO450"/>
      <c r="DP450" s="5"/>
      <c r="DQ450" s="7"/>
      <c r="DR450"/>
      <c r="DS450" s="5"/>
      <c r="DT450" s="7"/>
      <c r="DU450"/>
      <c r="DV450" s="5"/>
      <c r="DW450" s="7"/>
      <c r="DX450"/>
      <c r="DY450" s="5"/>
      <c r="DZ450" s="7"/>
      <c r="EA450"/>
    </row>
    <row r="451" spans="18:131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  <c r="DA451" s="5"/>
      <c r="DB451" s="5"/>
      <c r="DC451" s="7"/>
      <c r="DD451"/>
      <c r="DE451" s="5"/>
      <c r="DF451" s="7"/>
      <c r="DG451"/>
      <c r="DH451" s="5"/>
      <c r="DI451" s="5"/>
      <c r="DJ451" s="7"/>
      <c r="DK451"/>
      <c r="DL451" s="5"/>
      <c r="DM451" s="5"/>
      <c r="DN451" s="7"/>
      <c r="DO451"/>
      <c r="DP451" s="5"/>
      <c r="DQ451" s="7"/>
      <c r="DR451"/>
      <c r="DS451" s="5"/>
      <c r="DT451" s="7"/>
      <c r="DU451"/>
      <c r="DV451" s="5"/>
      <c r="DW451" s="7"/>
      <c r="DX451"/>
      <c r="DY451" s="5"/>
      <c r="DZ451" s="7"/>
      <c r="EA451"/>
    </row>
    <row r="452" spans="18:131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  <c r="DA452" s="5"/>
      <c r="DB452" s="5"/>
      <c r="DC452" s="7"/>
      <c r="DD452"/>
      <c r="DE452" s="5"/>
      <c r="DF452" s="7"/>
      <c r="DG452"/>
      <c r="DH452" s="5"/>
      <c r="DI452" s="5"/>
      <c r="DJ452" s="7"/>
      <c r="DK452"/>
      <c r="DL452" s="5"/>
      <c r="DM452" s="5"/>
      <c r="DN452" s="7"/>
      <c r="DO452"/>
      <c r="DP452" s="5"/>
      <c r="DQ452" s="7"/>
      <c r="DR452"/>
      <c r="DS452" s="5"/>
      <c r="DT452" s="7"/>
      <c r="DU452"/>
      <c r="DV452" s="5"/>
      <c r="DW452" s="7"/>
      <c r="DX452"/>
      <c r="DY452" s="5"/>
      <c r="DZ452" s="7"/>
      <c r="EA452"/>
    </row>
    <row r="453" spans="18:131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  <c r="DA453" s="5"/>
      <c r="DB453" s="5"/>
      <c r="DC453" s="7"/>
      <c r="DD453"/>
      <c r="DE453" s="5"/>
      <c r="DF453" s="7"/>
      <c r="DG453"/>
      <c r="DH453" s="5"/>
      <c r="DI453" s="5"/>
      <c r="DJ453" s="7"/>
      <c r="DK453"/>
      <c r="DL453" s="5"/>
      <c r="DM453" s="5"/>
      <c r="DN453" s="7"/>
      <c r="DO453"/>
      <c r="DP453" s="5"/>
      <c r="DQ453" s="7"/>
      <c r="DR453"/>
      <c r="DS453" s="5"/>
      <c r="DT453" s="7"/>
      <c r="DU453"/>
      <c r="DV453" s="5"/>
      <c r="DW453" s="7"/>
      <c r="DX453"/>
      <c r="DY453" s="5"/>
      <c r="DZ453" s="7"/>
      <c r="EA453"/>
    </row>
    <row r="454" spans="18:131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  <c r="DA454" s="5"/>
      <c r="DB454" s="5"/>
      <c r="DC454" s="7"/>
      <c r="DD454"/>
      <c r="DE454" s="5"/>
      <c r="DF454" s="7"/>
      <c r="DG454"/>
      <c r="DH454" s="5"/>
      <c r="DI454" s="5"/>
      <c r="DJ454" s="7"/>
      <c r="DK454"/>
      <c r="DL454" s="5"/>
      <c r="DM454" s="5"/>
      <c r="DN454" s="7"/>
      <c r="DO454"/>
      <c r="DP454" s="5"/>
      <c r="DQ454" s="7"/>
      <c r="DR454"/>
      <c r="DS454" s="5"/>
      <c r="DT454" s="7"/>
      <c r="DU454"/>
      <c r="DV454" s="5"/>
      <c r="DW454" s="7"/>
      <c r="DX454"/>
      <c r="DY454" s="5"/>
      <c r="DZ454" s="7"/>
      <c r="EA454"/>
    </row>
    <row r="455" spans="18:131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  <c r="DA455" s="5"/>
      <c r="DB455" s="5"/>
      <c r="DC455" s="7"/>
      <c r="DD455"/>
      <c r="DE455" s="5"/>
      <c r="DF455" s="7"/>
      <c r="DG455"/>
      <c r="DH455" s="5"/>
      <c r="DI455" s="5"/>
      <c r="DJ455" s="7"/>
      <c r="DK455"/>
      <c r="DL455" s="5"/>
      <c r="DM455" s="5"/>
      <c r="DN455" s="7"/>
      <c r="DO455"/>
      <c r="DP455" s="5"/>
      <c r="DQ455" s="7"/>
      <c r="DR455"/>
      <c r="DS455" s="5"/>
      <c r="DT455" s="7"/>
      <c r="DU455"/>
      <c r="DV455" s="5"/>
      <c r="DW455" s="7"/>
      <c r="DX455"/>
      <c r="DY455" s="5"/>
      <c r="DZ455" s="7"/>
      <c r="EA455"/>
    </row>
    <row r="456" spans="18:131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  <c r="DA456" s="5"/>
      <c r="DB456" s="5"/>
      <c r="DC456" s="7"/>
      <c r="DD456"/>
      <c r="DE456" s="5"/>
      <c r="DF456" s="7"/>
      <c r="DG456"/>
      <c r="DH456" s="5"/>
      <c r="DI456" s="5"/>
      <c r="DJ456" s="7"/>
      <c r="DK456"/>
      <c r="DL456" s="5"/>
      <c r="DM456" s="5"/>
      <c r="DN456" s="7"/>
      <c r="DO456"/>
      <c r="DP456" s="5"/>
      <c r="DQ456" s="7"/>
      <c r="DR456"/>
      <c r="DS456" s="5"/>
      <c r="DT456" s="7"/>
      <c r="DU456"/>
      <c r="DV456" s="5"/>
      <c r="DW456" s="7"/>
      <c r="DX456"/>
      <c r="DY456" s="5"/>
      <c r="DZ456" s="7"/>
      <c r="EA456"/>
    </row>
    <row r="457" spans="18:131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  <c r="DA457" s="5"/>
      <c r="DB457" s="5"/>
      <c r="DC457" s="7"/>
      <c r="DD457"/>
      <c r="DE457" s="5"/>
      <c r="DF457" s="7"/>
      <c r="DG457"/>
      <c r="DH457" s="5"/>
      <c r="DI457" s="5"/>
      <c r="DJ457" s="7"/>
      <c r="DK457"/>
      <c r="DL457" s="5"/>
      <c r="DM457" s="5"/>
      <c r="DN457" s="7"/>
      <c r="DO457"/>
      <c r="DP457" s="5"/>
      <c r="DQ457" s="7"/>
      <c r="DR457"/>
      <c r="DS457" s="5"/>
      <c r="DT457" s="7"/>
      <c r="DU457"/>
      <c r="DV457" s="5"/>
      <c r="DW457" s="7"/>
      <c r="DX457"/>
      <c r="DY457" s="5"/>
      <c r="DZ457" s="7"/>
      <c r="EA457"/>
    </row>
    <row r="458" spans="18:131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  <c r="DA458" s="5"/>
      <c r="DB458" s="5"/>
      <c r="DC458" s="7"/>
      <c r="DD458"/>
      <c r="DE458" s="5"/>
      <c r="DF458" s="7"/>
      <c r="DG458"/>
      <c r="DH458" s="5"/>
      <c r="DI458" s="5"/>
      <c r="DJ458" s="7"/>
      <c r="DK458"/>
      <c r="DL458" s="5"/>
      <c r="DM458" s="5"/>
      <c r="DN458" s="7"/>
      <c r="DO458"/>
      <c r="DP458" s="5"/>
      <c r="DQ458" s="7"/>
      <c r="DR458"/>
      <c r="DS458" s="5"/>
      <c r="DT458" s="7"/>
      <c r="DU458"/>
      <c r="DV458" s="5"/>
      <c r="DW458" s="7"/>
      <c r="DX458"/>
      <c r="DY458" s="5"/>
      <c r="DZ458" s="7"/>
      <c r="EA458"/>
    </row>
    <row r="459" spans="18:131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  <c r="DA459" s="5"/>
      <c r="DB459" s="5"/>
      <c r="DC459" s="7"/>
      <c r="DD459"/>
      <c r="DE459" s="5"/>
      <c r="DF459" s="7"/>
      <c r="DG459"/>
      <c r="DH459" s="5"/>
      <c r="DI459" s="5"/>
      <c r="DJ459" s="7"/>
      <c r="DK459"/>
      <c r="DL459" s="5"/>
      <c r="DM459" s="5"/>
      <c r="DN459" s="7"/>
      <c r="DO459"/>
      <c r="DP459" s="5"/>
      <c r="DQ459" s="7"/>
      <c r="DR459"/>
      <c r="DS459" s="5"/>
      <c r="DT459" s="7"/>
      <c r="DU459"/>
      <c r="DV459" s="5"/>
      <c r="DW459" s="7"/>
      <c r="DX459"/>
      <c r="DY459" s="5"/>
      <c r="DZ459" s="7"/>
      <c r="EA459"/>
    </row>
    <row r="460" spans="18:131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  <c r="DA460" s="5"/>
      <c r="DB460" s="5"/>
      <c r="DC460" s="7"/>
      <c r="DD460"/>
      <c r="DE460" s="5"/>
      <c r="DF460" s="7"/>
      <c r="DG460"/>
      <c r="DH460" s="5"/>
      <c r="DI460" s="5"/>
      <c r="DJ460" s="7"/>
      <c r="DK460"/>
      <c r="DL460" s="5"/>
      <c r="DM460" s="5"/>
      <c r="DN460" s="7"/>
      <c r="DO460"/>
      <c r="DP460" s="5"/>
      <c r="DQ460" s="7"/>
      <c r="DR460"/>
      <c r="DS460" s="5"/>
      <c r="DT460" s="7"/>
      <c r="DU460"/>
      <c r="DV460" s="5"/>
      <c r="DW460" s="7"/>
      <c r="DX460"/>
      <c r="DY460" s="5"/>
      <c r="DZ460" s="7"/>
      <c r="EA460"/>
    </row>
    <row r="461" spans="18:131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  <c r="DA461" s="5"/>
      <c r="DB461" s="5"/>
      <c r="DC461" s="7"/>
      <c r="DD461"/>
      <c r="DE461" s="5"/>
      <c r="DF461" s="7"/>
      <c r="DG461"/>
      <c r="DH461" s="5"/>
      <c r="DI461" s="5"/>
      <c r="DJ461" s="7"/>
      <c r="DK461"/>
      <c r="DL461" s="5"/>
      <c r="DM461" s="5"/>
      <c r="DN461" s="7"/>
      <c r="DO461"/>
      <c r="DP461" s="5"/>
      <c r="DQ461" s="7"/>
      <c r="DR461"/>
      <c r="DS461" s="5"/>
      <c r="DT461" s="7"/>
      <c r="DU461"/>
      <c r="DV461" s="5"/>
      <c r="DW461" s="7"/>
      <c r="DX461"/>
      <c r="DY461" s="5"/>
      <c r="DZ461" s="7"/>
      <c r="EA461"/>
    </row>
    <row r="462" spans="18:131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  <c r="DA462" s="5"/>
      <c r="DB462" s="5"/>
      <c r="DC462" s="7"/>
      <c r="DD462"/>
      <c r="DE462" s="5"/>
      <c r="DF462" s="7"/>
      <c r="DG462"/>
      <c r="DH462" s="5"/>
      <c r="DI462" s="5"/>
      <c r="DJ462" s="7"/>
      <c r="DK462"/>
      <c r="DL462" s="5"/>
      <c r="DM462" s="5"/>
      <c r="DN462" s="7"/>
      <c r="DO462"/>
      <c r="DP462" s="5"/>
      <c r="DQ462" s="7"/>
      <c r="DR462"/>
      <c r="DS462" s="5"/>
      <c r="DT462" s="7"/>
      <c r="DU462"/>
      <c r="DV462" s="5"/>
      <c r="DW462" s="7"/>
      <c r="DX462"/>
      <c r="DY462" s="5"/>
      <c r="DZ462" s="7"/>
      <c r="EA462"/>
    </row>
    <row r="463" spans="18:131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  <c r="DA463" s="5"/>
      <c r="DB463" s="5"/>
      <c r="DC463" s="7"/>
      <c r="DD463"/>
      <c r="DE463" s="5"/>
      <c r="DF463" s="7"/>
      <c r="DG463"/>
      <c r="DH463" s="5"/>
      <c r="DI463" s="5"/>
      <c r="DJ463" s="7"/>
      <c r="DK463"/>
      <c r="DL463" s="5"/>
      <c r="DM463" s="5"/>
      <c r="DN463" s="7"/>
      <c r="DO463"/>
      <c r="DP463" s="5"/>
      <c r="DQ463" s="7"/>
      <c r="DR463"/>
      <c r="DS463" s="5"/>
      <c r="DT463" s="7"/>
      <c r="DU463"/>
      <c r="DV463" s="5"/>
      <c r="DW463" s="7"/>
      <c r="DX463"/>
      <c r="DY463" s="5"/>
      <c r="DZ463" s="7"/>
      <c r="EA463"/>
    </row>
    <row r="464" spans="18:131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  <c r="DA464" s="5"/>
      <c r="DB464" s="5"/>
      <c r="DC464" s="7"/>
      <c r="DD464"/>
      <c r="DE464" s="5"/>
      <c r="DF464" s="7"/>
      <c r="DG464"/>
      <c r="DH464" s="5"/>
      <c r="DI464" s="5"/>
      <c r="DJ464" s="7"/>
      <c r="DK464"/>
      <c r="DL464" s="5"/>
      <c r="DM464" s="5"/>
      <c r="DN464" s="7"/>
      <c r="DO464"/>
      <c r="DP464" s="5"/>
      <c r="DQ464" s="7"/>
      <c r="DR464"/>
      <c r="DS464" s="5"/>
      <c r="DT464" s="7"/>
      <c r="DU464"/>
      <c r="DV464" s="5"/>
      <c r="DW464" s="7"/>
      <c r="DX464"/>
      <c r="DY464" s="5"/>
      <c r="DZ464" s="7"/>
      <c r="EA464"/>
    </row>
    <row r="465" spans="18:131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  <c r="DA465" s="5"/>
      <c r="DB465" s="5"/>
      <c r="DC465" s="7"/>
      <c r="DD465"/>
      <c r="DE465" s="5"/>
      <c r="DF465" s="7"/>
      <c r="DG465"/>
      <c r="DH465" s="5"/>
      <c r="DI465" s="5"/>
      <c r="DJ465" s="7"/>
      <c r="DK465"/>
      <c r="DL465" s="5"/>
      <c r="DM465" s="5"/>
      <c r="DN465" s="7"/>
      <c r="DO465"/>
      <c r="DP465" s="5"/>
      <c r="DQ465" s="7"/>
      <c r="DR465"/>
      <c r="DS465" s="5"/>
      <c r="DT465" s="7"/>
      <c r="DU465"/>
      <c r="DV465" s="5"/>
      <c r="DW465" s="7"/>
      <c r="DX465"/>
      <c r="DY465" s="5"/>
      <c r="DZ465" s="7"/>
      <c r="EA465"/>
    </row>
    <row r="466" spans="18:131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  <c r="DA466" s="5"/>
      <c r="DB466" s="5"/>
      <c r="DC466" s="7"/>
      <c r="DD466"/>
      <c r="DE466" s="5"/>
      <c r="DF466" s="7"/>
      <c r="DG466"/>
      <c r="DH466" s="5"/>
      <c r="DI466" s="5"/>
      <c r="DJ466" s="7"/>
      <c r="DK466"/>
      <c r="DL466" s="5"/>
      <c r="DM466" s="5"/>
      <c r="DN466" s="7"/>
      <c r="DO466"/>
      <c r="DP466" s="5"/>
      <c r="DQ466" s="7"/>
      <c r="DR466"/>
      <c r="DS466" s="5"/>
      <c r="DT466" s="7"/>
      <c r="DU466"/>
      <c r="DV466" s="5"/>
      <c r="DW466" s="7"/>
      <c r="DX466"/>
      <c r="DY466" s="5"/>
      <c r="DZ466" s="7"/>
      <c r="EA466"/>
    </row>
    <row r="467" spans="18:131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  <c r="DA467" s="5"/>
      <c r="DB467" s="5"/>
      <c r="DC467" s="7"/>
      <c r="DD467"/>
      <c r="DE467" s="5"/>
      <c r="DF467" s="7"/>
      <c r="DG467"/>
      <c r="DH467" s="5"/>
      <c r="DI467" s="5"/>
      <c r="DJ467" s="7"/>
      <c r="DK467"/>
      <c r="DL467" s="5"/>
      <c r="DM467" s="5"/>
      <c r="DN467" s="7"/>
      <c r="DO467"/>
      <c r="DP467" s="5"/>
      <c r="DQ467" s="7"/>
      <c r="DR467"/>
      <c r="DS467" s="5"/>
      <c r="DT467" s="7"/>
      <c r="DU467"/>
      <c r="DV467" s="5"/>
      <c r="DW467" s="7"/>
      <c r="DX467"/>
      <c r="DY467" s="5"/>
      <c r="DZ467" s="7"/>
      <c r="EA467"/>
    </row>
    <row r="468" spans="18:131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  <c r="DA468" s="5"/>
      <c r="DB468" s="5"/>
      <c r="DC468" s="7"/>
      <c r="DD468"/>
      <c r="DE468" s="5"/>
      <c r="DF468" s="7"/>
      <c r="DG468"/>
      <c r="DH468" s="5"/>
      <c r="DI468" s="5"/>
      <c r="DJ468" s="7"/>
      <c r="DK468"/>
      <c r="DL468" s="5"/>
      <c r="DM468" s="5"/>
      <c r="DN468" s="7"/>
      <c r="DO468"/>
      <c r="DP468" s="5"/>
      <c r="DQ468" s="7"/>
      <c r="DR468"/>
      <c r="DS468" s="5"/>
      <c r="DT468" s="7"/>
      <c r="DU468"/>
      <c r="DV468" s="5"/>
      <c r="DW468" s="7"/>
      <c r="DX468"/>
      <c r="DY468" s="5"/>
      <c r="DZ468" s="7"/>
      <c r="EA468"/>
    </row>
    <row r="469" spans="18:131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  <c r="DA469" s="5"/>
      <c r="DB469" s="5"/>
      <c r="DC469" s="7"/>
      <c r="DD469"/>
      <c r="DE469" s="5"/>
      <c r="DF469" s="7"/>
      <c r="DG469"/>
      <c r="DH469" s="5"/>
      <c r="DI469" s="5"/>
      <c r="DJ469" s="7"/>
      <c r="DK469"/>
      <c r="DL469" s="5"/>
      <c r="DM469" s="5"/>
      <c r="DN469" s="7"/>
      <c r="DO469"/>
      <c r="DP469" s="5"/>
      <c r="DQ469" s="7"/>
      <c r="DR469"/>
      <c r="DS469" s="5"/>
      <c r="DT469" s="7"/>
      <c r="DU469"/>
      <c r="DV469" s="5"/>
      <c r="DW469" s="7"/>
      <c r="DX469"/>
      <c r="DY469" s="5"/>
      <c r="DZ469" s="7"/>
      <c r="EA469"/>
    </row>
    <row r="470" spans="18:131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  <c r="DA470" s="5"/>
      <c r="DB470" s="5"/>
      <c r="DC470" s="7"/>
      <c r="DD470"/>
      <c r="DE470" s="5"/>
      <c r="DF470" s="7"/>
      <c r="DG470"/>
      <c r="DH470" s="5"/>
      <c r="DI470" s="5"/>
      <c r="DJ470" s="7"/>
      <c r="DK470"/>
      <c r="DL470" s="5"/>
      <c r="DM470" s="5"/>
      <c r="DN470" s="7"/>
      <c r="DO470"/>
      <c r="DP470" s="5"/>
      <c r="DQ470" s="7"/>
      <c r="DR470"/>
      <c r="DS470" s="5"/>
      <c r="DT470" s="7"/>
      <c r="DU470"/>
      <c r="DV470" s="5"/>
      <c r="DW470" s="7"/>
      <c r="DX470"/>
      <c r="DY470" s="5"/>
      <c r="DZ470" s="7"/>
      <c r="EA470"/>
    </row>
    <row r="471" spans="18:131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  <c r="DA471" s="5"/>
      <c r="DB471" s="5"/>
      <c r="DC471" s="7"/>
      <c r="DD471"/>
      <c r="DE471" s="5"/>
      <c r="DF471" s="7"/>
      <c r="DG471"/>
      <c r="DH471" s="5"/>
      <c r="DI471" s="5"/>
      <c r="DJ471" s="7"/>
      <c r="DK471"/>
      <c r="DL471" s="5"/>
      <c r="DM471" s="5"/>
      <c r="DN471" s="7"/>
      <c r="DO471"/>
      <c r="DP471" s="5"/>
      <c r="DQ471" s="7"/>
      <c r="DR471"/>
      <c r="DS471" s="5"/>
      <c r="DT471" s="7"/>
      <c r="DU471"/>
      <c r="DV471" s="5"/>
      <c r="DW471" s="7"/>
      <c r="DX471"/>
      <c r="DY471" s="5"/>
      <c r="DZ471" s="7"/>
      <c r="EA471"/>
    </row>
    <row r="472" spans="18:131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  <c r="DA472" s="5"/>
      <c r="DB472" s="5"/>
      <c r="DC472" s="7"/>
      <c r="DD472"/>
      <c r="DE472" s="5"/>
      <c r="DF472" s="7"/>
      <c r="DG472"/>
      <c r="DH472" s="5"/>
      <c r="DI472" s="5"/>
      <c r="DJ472" s="7"/>
      <c r="DK472"/>
      <c r="DL472" s="5"/>
      <c r="DM472" s="5"/>
      <c r="DN472" s="7"/>
      <c r="DO472"/>
      <c r="DP472" s="5"/>
      <c r="DQ472" s="7"/>
      <c r="DR472"/>
      <c r="DS472" s="5"/>
      <c r="DT472" s="7"/>
      <c r="DU472"/>
      <c r="DV472" s="5"/>
      <c r="DW472" s="7"/>
      <c r="DX472"/>
      <c r="DY472" s="5"/>
      <c r="DZ472" s="7"/>
      <c r="EA472"/>
    </row>
    <row r="473" spans="18:131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  <c r="DA473" s="5"/>
      <c r="DB473" s="5"/>
      <c r="DC473" s="7"/>
      <c r="DD473"/>
      <c r="DE473" s="5"/>
      <c r="DF473" s="7"/>
      <c r="DG473"/>
      <c r="DH473" s="5"/>
      <c r="DI473" s="5"/>
      <c r="DJ473" s="7"/>
      <c r="DK473"/>
      <c r="DL473" s="5"/>
      <c r="DM473" s="5"/>
      <c r="DN473" s="7"/>
      <c r="DO473"/>
      <c r="DP473" s="5"/>
      <c r="DQ473" s="7"/>
      <c r="DR473"/>
      <c r="DS473" s="5"/>
      <c r="DT473" s="7"/>
      <c r="DU473"/>
      <c r="DV473" s="5"/>
      <c r="DW473" s="7"/>
      <c r="DX473"/>
      <c r="DY473" s="5"/>
      <c r="DZ473" s="7"/>
      <c r="EA473"/>
    </row>
    <row r="474" spans="18:131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  <c r="DA474" s="5"/>
      <c r="DB474" s="5"/>
      <c r="DC474" s="7"/>
      <c r="DD474"/>
      <c r="DE474" s="5"/>
      <c r="DF474" s="7"/>
      <c r="DG474"/>
      <c r="DH474" s="5"/>
      <c r="DI474" s="5"/>
      <c r="DJ474" s="7"/>
      <c r="DK474"/>
      <c r="DL474" s="5"/>
      <c r="DM474" s="5"/>
      <c r="DN474" s="7"/>
      <c r="DO474"/>
      <c r="DP474" s="5"/>
      <c r="DQ474" s="7"/>
      <c r="DR474"/>
      <c r="DS474" s="5"/>
      <c r="DT474" s="7"/>
      <c r="DU474"/>
      <c r="DV474" s="5"/>
      <c r="DW474" s="7"/>
      <c r="DX474"/>
      <c r="DY474" s="5"/>
      <c r="DZ474" s="7"/>
      <c r="EA474"/>
    </row>
    <row r="475" spans="18:131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  <c r="DA475" s="5"/>
      <c r="DB475" s="5"/>
      <c r="DC475" s="7"/>
      <c r="DD475"/>
      <c r="DE475" s="5"/>
      <c r="DF475" s="7"/>
      <c r="DG475"/>
      <c r="DH475" s="5"/>
      <c r="DI475" s="5"/>
      <c r="DJ475" s="7"/>
      <c r="DK475"/>
      <c r="DL475" s="5"/>
      <c r="DM475" s="5"/>
      <c r="DN475" s="7"/>
      <c r="DO475"/>
      <c r="DP475" s="5"/>
      <c r="DQ475" s="7"/>
      <c r="DR475"/>
      <c r="DS475" s="5"/>
      <c r="DT475" s="7"/>
      <c r="DU475"/>
      <c r="DV475" s="5"/>
      <c r="DW475" s="7"/>
      <c r="DX475"/>
      <c r="DY475" s="5"/>
      <c r="DZ475" s="7"/>
      <c r="EA475"/>
    </row>
    <row r="476" spans="18:131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  <c r="DA476" s="5"/>
      <c r="DB476" s="5"/>
      <c r="DC476" s="7"/>
      <c r="DD476"/>
      <c r="DE476" s="5"/>
      <c r="DF476" s="7"/>
      <c r="DG476"/>
      <c r="DH476" s="5"/>
      <c r="DI476" s="5"/>
      <c r="DJ476" s="7"/>
      <c r="DK476"/>
      <c r="DL476" s="5"/>
      <c r="DM476" s="5"/>
      <c r="DN476" s="7"/>
      <c r="DO476"/>
      <c r="DP476" s="5"/>
      <c r="DQ476" s="7"/>
      <c r="DR476"/>
      <c r="DS476" s="5"/>
      <c r="DT476" s="7"/>
      <c r="DU476"/>
      <c r="DV476" s="5"/>
      <c r="DW476" s="7"/>
      <c r="DX476"/>
      <c r="DY476" s="5"/>
      <c r="DZ476" s="7"/>
      <c r="EA476"/>
    </row>
    <row r="477" spans="18:131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  <c r="DA477" s="5"/>
      <c r="DB477" s="5"/>
      <c r="DC477" s="7"/>
      <c r="DD477"/>
      <c r="DE477" s="5"/>
      <c r="DF477" s="7"/>
      <c r="DG477"/>
      <c r="DH477" s="5"/>
      <c r="DI477" s="5"/>
      <c r="DJ477" s="7"/>
      <c r="DK477"/>
      <c r="DL477" s="5"/>
      <c r="DM477" s="5"/>
      <c r="DN477" s="7"/>
      <c r="DO477"/>
      <c r="DP477" s="5"/>
      <c r="DQ477" s="7"/>
      <c r="DR477"/>
      <c r="DS477" s="5"/>
      <c r="DT477" s="7"/>
      <c r="DU477"/>
      <c r="DV477" s="5"/>
      <c r="DW477" s="7"/>
      <c r="DX477"/>
      <c r="DY477" s="5"/>
      <c r="DZ477" s="7"/>
      <c r="EA477"/>
    </row>
    <row r="478" spans="18:131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  <c r="DA478" s="5"/>
      <c r="DB478" s="5"/>
      <c r="DC478" s="7"/>
      <c r="DD478"/>
      <c r="DE478" s="5"/>
      <c r="DF478" s="7"/>
      <c r="DG478"/>
      <c r="DH478" s="5"/>
      <c r="DI478" s="5"/>
      <c r="DJ478" s="7"/>
      <c r="DK478"/>
      <c r="DL478" s="5"/>
      <c r="DM478" s="5"/>
      <c r="DN478" s="7"/>
      <c r="DO478"/>
      <c r="DP478" s="5"/>
      <c r="DQ478" s="7"/>
      <c r="DR478"/>
      <c r="DS478" s="5"/>
      <c r="DT478" s="7"/>
      <c r="DU478"/>
      <c r="DV478" s="5"/>
      <c r="DW478" s="7"/>
      <c r="DX478"/>
      <c r="DY478" s="5"/>
      <c r="DZ478" s="7"/>
      <c r="EA478"/>
    </row>
    <row r="479" spans="18:131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  <c r="DA479" s="5"/>
      <c r="DB479" s="5"/>
      <c r="DC479" s="7"/>
      <c r="DD479"/>
      <c r="DE479" s="5"/>
      <c r="DF479" s="7"/>
      <c r="DG479"/>
      <c r="DH479" s="5"/>
      <c r="DI479" s="5"/>
      <c r="DJ479" s="7"/>
      <c r="DK479"/>
      <c r="DL479" s="5"/>
      <c r="DM479" s="5"/>
      <c r="DN479" s="7"/>
      <c r="DO479"/>
      <c r="DP479" s="5"/>
      <c r="DQ479" s="7"/>
      <c r="DR479"/>
      <c r="DS479" s="5"/>
      <c r="DT479" s="7"/>
      <c r="DU479"/>
      <c r="DV479" s="5"/>
      <c r="DW479" s="7"/>
      <c r="DX479"/>
      <c r="DY479" s="5"/>
      <c r="DZ479" s="7"/>
      <c r="EA479"/>
    </row>
    <row r="480" spans="18:131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  <c r="DA480" s="5"/>
      <c r="DB480" s="5"/>
      <c r="DC480" s="7"/>
      <c r="DD480"/>
      <c r="DE480" s="5"/>
      <c r="DF480" s="7"/>
      <c r="DG480"/>
      <c r="DH480" s="5"/>
      <c r="DI480" s="5"/>
      <c r="DJ480" s="7"/>
      <c r="DK480"/>
      <c r="DL480" s="5"/>
      <c r="DM480" s="5"/>
      <c r="DN480" s="7"/>
      <c r="DO480"/>
      <c r="DP480" s="5"/>
      <c r="DQ480" s="7"/>
      <c r="DR480"/>
      <c r="DS480" s="5"/>
      <c r="DT480" s="7"/>
      <c r="DU480"/>
      <c r="DV480" s="5"/>
      <c r="DW480" s="7"/>
      <c r="DX480"/>
      <c r="DY480" s="5"/>
      <c r="DZ480" s="7"/>
      <c r="EA480"/>
    </row>
    <row r="481" spans="18:131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  <c r="DA481" s="5"/>
      <c r="DB481" s="5"/>
      <c r="DC481" s="7"/>
      <c r="DD481"/>
      <c r="DE481" s="5"/>
      <c r="DF481" s="7"/>
      <c r="DG481"/>
      <c r="DH481" s="5"/>
      <c r="DI481" s="5"/>
      <c r="DJ481" s="7"/>
      <c r="DK481"/>
      <c r="DL481" s="5"/>
      <c r="DM481" s="5"/>
      <c r="DN481" s="7"/>
      <c r="DO481"/>
      <c r="DP481" s="5"/>
      <c r="DQ481" s="7"/>
      <c r="DR481"/>
      <c r="DS481" s="5"/>
      <c r="DT481" s="7"/>
      <c r="DU481"/>
      <c r="DV481" s="5"/>
      <c r="DW481" s="7"/>
      <c r="DX481"/>
      <c r="DY481" s="5"/>
      <c r="DZ481" s="7"/>
      <c r="EA481"/>
    </row>
    <row r="482" spans="18:131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  <c r="DA482" s="5"/>
      <c r="DB482" s="5"/>
      <c r="DC482" s="7"/>
      <c r="DD482"/>
      <c r="DE482" s="5"/>
      <c r="DF482" s="7"/>
      <c r="DG482"/>
      <c r="DH482" s="5"/>
      <c r="DI482" s="5"/>
      <c r="DJ482" s="7"/>
      <c r="DK482"/>
      <c r="DL482" s="5"/>
      <c r="DM482" s="5"/>
      <c r="DN482" s="7"/>
      <c r="DO482"/>
      <c r="DP482" s="5"/>
      <c r="DQ482" s="7"/>
      <c r="DR482"/>
      <c r="DS482" s="5"/>
      <c r="DT482" s="7"/>
      <c r="DU482"/>
      <c r="DV482" s="5"/>
      <c r="DW482" s="7"/>
      <c r="DX482"/>
      <c r="DY482" s="5"/>
      <c r="DZ482" s="7"/>
      <c r="EA482"/>
    </row>
    <row r="483" spans="18:131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  <c r="DA483" s="5"/>
      <c r="DB483" s="5"/>
      <c r="DC483" s="7"/>
      <c r="DD483"/>
      <c r="DE483" s="5"/>
      <c r="DF483" s="7"/>
      <c r="DG483"/>
      <c r="DH483" s="5"/>
      <c r="DI483" s="5"/>
      <c r="DJ483" s="7"/>
      <c r="DK483"/>
      <c r="DL483" s="5"/>
      <c r="DM483" s="5"/>
      <c r="DN483" s="7"/>
      <c r="DO483"/>
      <c r="DP483" s="5"/>
      <c r="DQ483" s="7"/>
      <c r="DR483"/>
      <c r="DS483" s="5"/>
      <c r="DT483" s="7"/>
      <c r="DU483"/>
      <c r="DV483" s="5"/>
      <c r="DW483" s="7"/>
      <c r="DX483"/>
      <c r="DY483" s="5"/>
      <c r="DZ483" s="7"/>
      <c r="EA483"/>
    </row>
    <row r="484" spans="18:131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  <c r="DA484" s="5"/>
      <c r="DB484" s="5"/>
      <c r="DC484" s="7"/>
      <c r="DD484"/>
      <c r="DE484" s="5"/>
      <c r="DF484" s="7"/>
      <c r="DG484"/>
      <c r="DH484" s="5"/>
      <c r="DI484" s="5"/>
      <c r="DJ484" s="7"/>
      <c r="DK484"/>
      <c r="DL484" s="5"/>
      <c r="DM484" s="5"/>
      <c r="DN484" s="7"/>
      <c r="DO484"/>
      <c r="DP484" s="5"/>
      <c r="DQ484" s="7"/>
      <c r="DR484"/>
      <c r="DS484" s="5"/>
      <c r="DT484" s="7"/>
      <c r="DU484"/>
      <c r="DV484" s="5"/>
      <c r="DW484" s="7"/>
      <c r="DX484"/>
      <c r="DY484" s="5"/>
      <c r="DZ484" s="7"/>
      <c r="EA484"/>
    </row>
    <row r="485" spans="18:131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  <c r="DA485" s="5"/>
      <c r="DB485" s="5"/>
      <c r="DC485" s="7"/>
      <c r="DD485"/>
      <c r="DE485" s="5"/>
      <c r="DF485" s="7"/>
      <c r="DG485"/>
      <c r="DH485" s="5"/>
      <c r="DI485" s="5"/>
      <c r="DJ485" s="7"/>
      <c r="DK485"/>
      <c r="DL485" s="5"/>
      <c r="DM485" s="5"/>
      <c r="DN485" s="7"/>
      <c r="DO485"/>
      <c r="DP485" s="5"/>
      <c r="DQ485" s="7"/>
      <c r="DR485"/>
      <c r="DS485" s="5"/>
      <c r="DT485" s="7"/>
      <c r="DU485"/>
      <c r="DV485" s="5"/>
      <c r="DW485" s="7"/>
      <c r="DX485"/>
      <c r="DY485" s="5"/>
      <c r="DZ485" s="7"/>
      <c r="EA485"/>
    </row>
    <row r="486" spans="18:131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  <c r="DA486" s="5"/>
      <c r="DB486" s="5"/>
      <c r="DC486" s="7"/>
      <c r="DD486"/>
      <c r="DE486" s="5"/>
      <c r="DF486" s="7"/>
      <c r="DG486"/>
      <c r="DH486" s="5"/>
      <c r="DI486" s="5"/>
      <c r="DJ486" s="7"/>
      <c r="DK486"/>
      <c r="DL486" s="5"/>
      <c r="DM486" s="5"/>
      <c r="DN486" s="7"/>
      <c r="DO486"/>
      <c r="DP486" s="5"/>
      <c r="DQ486" s="7"/>
      <c r="DR486"/>
      <c r="DS486" s="5"/>
      <c r="DT486" s="7"/>
      <c r="DU486"/>
      <c r="DV486" s="5"/>
      <c r="DW486" s="7"/>
      <c r="DX486"/>
      <c r="DY486" s="5"/>
      <c r="DZ486" s="7"/>
      <c r="EA486"/>
    </row>
    <row r="487" spans="18:131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  <c r="DA487" s="5"/>
      <c r="DB487" s="5"/>
      <c r="DC487" s="7"/>
      <c r="DD487"/>
      <c r="DE487" s="5"/>
      <c r="DF487" s="7"/>
      <c r="DG487"/>
      <c r="DH487" s="5"/>
      <c r="DI487" s="5"/>
      <c r="DJ487" s="7"/>
      <c r="DK487"/>
      <c r="DL487" s="5"/>
      <c r="DM487" s="5"/>
      <c r="DN487" s="7"/>
      <c r="DO487"/>
      <c r="DP487" s="5"/>
      <c r="DQ487" s="7"/>
      <c r="DR487"/>
      <c r="DS487" s="5"/>
      <c r="DT487" s="7"/>
      <c r="DU487"/>
      <c r="DV487" s="5"/>
      <c r="DW487" s="7"/>
      <c r="DX487"/>
      <c r="DY487" s="5"/>
      <c r="DZ487" s="7"/>
      <c r="EA487"/>
    </row>
    <row r="488" spans="18:131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  <c r="DA488" s="5"/>
      <c r="DB488" s="5"/>
      <c r="DC488" s="7"/>
      <c r="DD488"/>
      <c r="DE488" s="5"/>
      <c r="DF488" s="7"/>
      <c r="DG488"/>
      <c r="DH488" s="5"/>
      <c r="DI488" s="5"/>
      <c r="DJ488" s="7"/>
      <c r="DK488"/>
      <c r="DL488" s="5"/>
      <c r="DM488" s="5"/>
      <c r="DN488" s="7"/>
      <c r="DO488"/>
      <c r="DP488" s="5"/>
      <c r="DQ488" s="7"/>
      <c r="DR488"/>
      <c r="DS488" s="5"/>
      <c r="DT488" s="7"/>
      <c r="DU488"/>
      <c r="DV488" s="5"/>
      <c r="DW488" s="7"/>
      <c r="DX488"/>
      <c r="DY488" s="5"/>
      <c r="DZ488" s="7"/>
      <c r="EA488"/>
    </row>
    <row r="489" spans="18:131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  <c r="DA489" s="5"/>
      <c r="DB489" s="5"/>
      <c r="DC489" s="7"/>
      <c r="DD489"/>
      <c r="DE489" s="5"/>
      <c r="DF489" s="7"/>
      <c r="DG489"/>
      <c r="DH489" s="5"/>
      <c r="DI489" s="5"/>
      <c r="DJ489" s="7"/>
      <c r="DK489"/>
      <c r="DL489" s="5"/>
      <c r="DM489" s="5"/>
      <c r="DN489" s="7"/>
      <c r="DO489"/>
      <c r="DP489" s="5"/>
      <c r="DQ489" s="7"/>
      <c r="DR489"/>
      <c r="DS489" s="5"/>
      <c r="DT489" s="7"/>
      <c r="DU489"/>
      <c r="DV489" s="5"/>
      <c r="DW489" s="7"/>
      <c r="DX489"/>
      <c r="DY489" s="5"/>
      <c r="DZ489" s="7"/>
      <c r="EA489"/>
    </row>
    <row r="490" spans="18:131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  <c r="DA490" s="5"/>
      <c r="DB490" s="5"/>
      <c r="DC490" s="7"/>
      <c r="DD490"/>
      <c r="DE490" s="5"/>
      <c r="DF490" s="7"/>
      <c r="DG490"/>
      <c r="DH490" s="5"/>
      <c r="DI490" s="5"/>
      <c r="DJ490" s="7"/>
      <c r="DK490"/>
      <c r="DL490" s="5"/>
      <c r="DM490" s="5"/>
      <c r="DN490" s="7"/>
      <c r="DO490"/>
      <c r="DP490" s="5"/>
      <c r="DQ490" s="7"/>
      <c r="DR490"/>
      <c r="DS490" s="5"/>
      <c r="DT490" s="7"/>
      <c r="DU490"/>
      <c r="DV490" s="5"/>
      <c r="DW490" s="7"/>
      <c r="DX490"/>
      <c r="DY490" s="5"/>
      <c r="DZ490" s="7"/>
      <c r="EA490"/>
    </row>
    <row r="491" spans="18:131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  <c r="DA491" s="5"/>
      <c r="DB491" s="5"/>
      <c r="DC491" s="7"/>
      <c r="DD491"/>
      <c r="DE491" s="5"/>
      <c r="DF491" s="7"/>
      <c r="DG491"/>
      <c r="DH491" s="5"/>
      <c r="DI491" s="5"/>
      <c r="DJ491" s="7"/>
      <c r="DK491"/>
      <c r="DL491" s="5"/>
      <c r="DM491" s="5"/>
      <c r="DN491" s="7"/>
      <c r="DO491"/>
      <c r="DP491" s="5"/>
      <c r="DQ491" s="7"/>
      <c r="DR491"/>
      <c r="DS491" s="5"/>
      <c r="DT491" s="7"/>
      <c r="DU491"/>
      <c r="DV491" s="5"/>
      <c r="DW491" s="7"/>
      <c r="DX491"/>
      <c r="DY491" s="5"/>
      <c r="DZ491" s="7"/>
      <c r="EA491"/>
    </row>
    <row r="492" spans="18:131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  <c r="DA492" s="5"/>
      <c r="DB492" s="5"/>
      <c r="DC492" s="7"/>
      <c r="DD492"/>
      <c r="DE492" s="5"/>
      <c r="DF492" s="7"/>
      <c r="DG492"/>
      <c r="DH492" s="5"/>
      <c r="DI492" s="5"/>
      <c r="DJ492" s="7"/>
      <c r="DK492"/>
      <c r="DL492" s="5"/>
      <c r="DM492" s="5"/>
      <c r="DN492" s="7"/>
      <c r="DO492"/>
      <c r="DP492" s="5"/>
      <c r="DQ492" s="7"/>
      <c r="DR492"/>
      <c r="DS492" s="5"/>
      <c r="DT492" s="7"/>
      <c r="DU492"/>
      <c r="DV492" s="5"/>
      <c r="DW492" s="7"/>
      <c r="DX492"/>
      <c r="DY492" s="5"/>
      <c r="DZ492" s="7"/>
      <c r="EA492"/>
    </row>
    <row r="493" spans="18:131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  <c r="DA493" s="5"/>
      <c r="DB493" s="5"/>
      <c r="DC493" s="7"/>
      <c r="DD493"/>
      <c r="DE493" s="5"/>
      <c r="DF493" s="7"/>
      <c r="DG493"/>
      <c r="DH493" s="5"/>
      <c r="DI493" s="5"/>
      <c r="DJ493" s="7"/>
      <c r="DK493"/>
      <c r="DL493" s="5"/>
      <c r="DM493" s="5"/>
      <c r="DN493" s="7"/>
      <c r="DO493"/>
      <c r="DP493" s="5"/>
      <c r="DQ493" s="7"/>
      <c r="DR493"/>
      <c r="DS493" s="5"/>
      <c r="DT493" s="7"/>
      <c r="DU493"/>
      <c r="DV493" s="5"/>
      <c r="DW493" s="7"/>
      <c r="DX493"/>
      <c r="DY493" s="5"/>
      <c r="DZ493" s="7"/>
      <c r="EA493"/>
    </row>
    <row r="494" spans="18:131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  <c r="DA494" s="5"/>
      <c r="DB494" s="5"/>
      <c r="DC494" s="7"/>
      <c r="DD494"/>
      <c r="DE494" s="5"/>
      <c r="DF494" s="7"/>
      <c r="DG494"/>
      <c r="DH494" s="5"/>
      <c r="DI494" s="5"/>
      <c r="DJ494" s="7"/>
      <c r="DK494"/>
      <c r="DL494" s="5"/>
      <c r="DM494" s="5"/>
      <c r="DN494" s="7"/>
      <c r="DO494"/>
      <c r="DP494" s="5"/>
      <c r="DQ494" s="7"/>
      <c r="DR494"/>
      <c r="DS494" s="5"/>
      <c r="DT494" s="7"/>
      <c r="DU494"/>
      <c r="DV494" s="5"/>
      <c r="DW494" s="7"/>
      <c r="DX494"/>
      <c r="DY494" s="5"/>
      <c r="DZ494" s="7"/>
      <c r="EA494"/>
    </row>
    <row r="495" spans="18:131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  <c r="DA495" s="5"/>
      <c r="DB495" s="5"/>
      <c r="DC495" s="7"/>
      <c r="DD495"/>
      <c r="DE495" s="5"/>
      <c r="DF495" s="7"/>
      <c r="DG495"/>
      <c r="DH495" s="5"/>
      <c r="DI495" s="5"/>
      <c r="DJ495" s="7"/>
      <c r="DK495"/>
      <c r="DL495" s="5"/>
      <c r="DM495" s="5"/>
      <c r="DN495" s="7"/>
      <c r="DO495"/>
      <c r="DP495" s="5"/>
      <c r="DQ495" s="7"/>
      <c r="DR495"/>
      <c r="DS495" s="5"/>
      <c r="DT495" s="7"/>
      <c r="DU495"/>
      <c r="DV495" s="5"/>
      <c r="DW495" s="7"/>
      <c r="DX495"/>
      <c r="DY495" s="5"/>
      <c r="DZ495" s="7"/>
      <c r="EA495"/>
    </row>
    <row r="496" spans="18:131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  <c r="DA496" s="5"/>
      <c r="DB496" s="5"/>
      <c r="DC496" s="7"/>
      <c r="DD496"/>
      <c r="DE496" s="5"/>
      <c r="DF496" s="7"/>
      <c r="DG496"/>
      <c r="DH496" s="5"/>
      <c r="DI496" s="5"/>
      <c r="DJ496" s="7"/>
      <c r="DK496"/>
      <c r="DL496" s="5"/>
      <c r="DM496" s="5"/>
      <c r="DN496" s="7"/>
      <c r="DO496"/>
      <c r="DP496" s="5"/>
      <c r="DQ496" s="7"/>
      <c r="DR496"/>
      <c r="DS496" s="5"/>
      <c r="DT496" s="7"/>
      <c r="DU496"/>
      <c r="DV496" s="5"/>
      <c r="DW496" s="7"/>
      <c r="DX496"/>
      <c r="DY496" s="5"/>
      <c r="DZ496" s="7"/>
      <c r="EA496"/>
    </row>
    <row r="497" spans="18:131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  <c r="DA497" s="5"/>
      <c r="DB497" s="5"/>
      <c r="DC497" s="7"/>
      <c r="DD497"/>
      <c r="DE497" s="5"/>
      <c r="DF497" s="7"/>
      <c r="DG497"/>
      <c r="DH497" s="5"/>
      <c r="DI497" s="5"/>
      <c r="DJ497" s="7"/>
      <c r="DK497"/>
      <c r="DL497" s="5"/>
      <c r="DM497" s="5"/>
      <c r="DN497" s="7"/>
      <c r="DO497"/>
      <c r="DP497" s="5"/>
      <c r="DQ497" s="7"/>
      <c r="DR497"/>
      <c r="DS497" s="5"/>
      <c r="DT497" s="7"/>
      <c r="DU497"/>
      <c r="DV497" s="5"/>
      <c r="DW497" s="7"/>
      <c r="DX497"/>
      <c r="DY497" s="5"/>
      <c r="DZ497" s="7"/>
      <c r="EA497"/>
    </row>
    <row r="498" spans="18:131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  <c r="DA498" s="5"/>
      <c r="DB498" s="5"/>
      <c r="DC498" s="7"/>
      <c r="DD498"/>
      <c r="DE498" s="5"/>
      <c r="DF498" s="7"/>
      <c r="DG498"/>
      <c r="DH498" s="5"/>
      <c r="DI498" s="5"/>
      <c r="DJ498" s="7"/>
      <c r="DK498"/>
      <c r="DL498" s="5"/>
      <c r="DM498" s="5"/>
      <c r="DN498" s="7"/>
      <c r="DO498"/>
      <c r="DP498" s="5"/>
      <c r="DQ498" s="7"/>
      <c r="DR498"/>
      <c r="DS498" s="5"/>
      <c r="DT498" s="7"/>
      <c r="DU498"/>
      <c r="DV498" s="5"/>
      <c r="DW498" s="7"/>
      <c r="DX498"/>
      <c r="DY498" s="5"/>
      <c r="DZ498" s="7"/>
      <c r="EA498"/>
    </row>
    <row r="499" spans="18:131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  <c r="DA499" s="5"/>
      <c r="DB499" s="5"/>
      <c r="DC499" s="7"/>
      <c r="DD499"/>
      <c r="DE499" s="5"/>
      <c r="DF499" s="7"/>
      <c r="DG499"/>
      <c r="DH499" s="5"/>
      <c r="DI499" s="5"/>
      <c r="DJ499" s="7"/>
      <c r="DK499"/>
      <c r="DL499" s="5"/>
      <c r="DM499" s="5"/>
      <c r="DN499" s="7"/>
      <c r="DO499"/>
      <c r="DP499" s="5"/>
      <c r="DQ499" s="7"/>
      <c r="DR499"/>
      <c r="DS499" s="5"/>
      <c r="DT499" s="7"/>
      <c r="DU499"/>
      <c r="DV499" s="5"/>
      <c r="DW499" s="7"/>
      <c r="DX499"/>
      <c r="DY499" s="5"/>
      <c r="DZ499" s="7"/>
      <c r="EA499"/>
    </row>
    <row r="500" spans="18:131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  <c r="DA500" s="5"/>
      <c r="DB500" s="5"/>
      <c r="DC500" s="7"/>
      <c r="DD500"/>
      <c r="DE500" s="5"/>
      <c r="DF500" s="7"/>
      <c r="DG500"/>
      <c r="DH500" s="5"/>
      <c r="DI500" s="5"/>
      <c r="DJ500" s="7"/>
      <c r="DK500"/>
      <c r="DL500" s="5"/>
      <c r="DM500" s="5"/>
      <c r="DN500" s="7"/>
      <c r="DO500"/>
      <c r="DP500" s="5"/>
      <c r="DQ500" s="7"/>
      <c r="DR500"/>
      <c r="DS500" s="5"/>
      <c r="DT500" s="7"/>
      <c r="DU500"/>
      <c r="DV500" s="5"/>
      <c r="DW500" s="7"/>
      <c r="DX500"/>
      <c r="DY500" s="5"/>
      <c r="DZ500" s="7"/>
      <c r="EA500"/>
    </row>
    <row r="501" spans="18:131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  <c r="DA501" s="5"/>
      <c r="DB501" s="5"/>
      <c r="DC501" s="7"/>
      <c r="DD501"/>
      <c r="DE501" s="5"/>
      <c r="DF501" s="7"/>
      <c r="DG501"/>
      <c r="DH501" s="5"/>
      <c r="DI501" s="5"/>
      <c r="DJ501" s="7"/>
      <c r="DK501"/>
      <c r="DL501" s="5"/>
      <c r="DM501" s="5"/>
      <c r="DN501" s="7"/>
      <c r="DO501"/>
      <c r="DP501" s="5"/>
      <c r="DQ501" s="7"/>
      <c r="DR501"/>
      <c r="DS501" s="5"/>
      <c r="DT501" s="7"/>
      <c r="DU501"/>
      <c r="DV501" s="5"/>
      <c r="DW501" s="7"/>
      <c r="DX501"/>
      <c r="DY501" s="5"/>
      <c r="DZ501" s="7"/>
      <c r="EA501"/>
    </row>
    <row r="502" spans="18:131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  <c r="DA502" s="5"/>
      <c r="DB502" s="5"/>
      <c r="DC502" s="7"/>
      <c r="DD502"/>
      <c r="DE502" s="5"/>
      <c r="DF502" s="7"/>
      <c r="DG502"/>
      <c r="DH502" s="5"/>
      <c r="DI502" s="5"/>
      <c r="DJ502" s="7"/>
      <c r="DK502"/>
      <c r="DL502" s="5"/>
      <c r="DM502" s="5"/>
      <c r="DN502" s="7"/>
      <c r="DO502"/>
      <c r="DP502" s="5"/>
      <c r="DQ502" s="7"/>
      <c r="DR502"/>
      <c r="DS502" s="5"/>
      <c r="DT502" s="7"/>
      <c r="DU502"/>
      <c r="DV502" s="5"/>
      <c r="DW502" s="7"/>
      <c r="DX502"/>
      <c r="DY502" s="5"/>
      <c r="DZ502" s="7"/>
      <c r="EA502"/>
    </row>
    <row r="503" spans="18:131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  <c r="DA503" s="5"/>
      <c r="DB503" s="5"/>
      <c r="DC503" s="7"/>
      <c r="DD503"/>
      <c r="DE503" s="5"/>
      <c r="DF503" s="7"/>
      <c r="DG503"/>
      <c r="DH503" s="5"/>
      <c r="DI503" s="5"/>
      <c r="DJ503" s="7"/>
      <c r="DK503"/>
      <c r="DL503" s="5"/>
      <c r="DM503" s="5"/>
      <c r="DN503" s="7"/>
      <c r="DO503"/>
      <c r="DP503" s="5"/>
      <c r="DQ503" s="7"/>
      <c r="DR503"/>
      <c r="DS503" s="5"/>
      <c r="DT503" s="7"/>
      <c r="DU503"/>
      <c r="DV503" s="5"/>
      <c r="DW503" s="7"/>
      <c r="DX503"/>
      <c r="DY503" s="5"/>
      <c r="DZ503" s="7"/>
      <c r="EA503"/>
    </row>
    <row r="504" spans="18:131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  <c r="DA504" s="5"/>
      <c r="DB504" s="5"/>
      <c r="DC504" s="7"/>
      <c r="DD504"/>
      <c r="DE504" s="5"/>
      <c r="DF504" s="7"/>
      <c r="DG504"/>
      <c r="DH504" s="5"/>
      <c r="DI504" s="5"/>
      <c r="DJ504" s="7"/>
      <c r="DK504"/>
      <c r="DL504" s="5"/>
      <c r="DM504" s="5"/>
      <c r="DN504" s="7"/>
      <c r="DO504"/>
      <c r="DP504" s="5"/>
      <c r="DQ504" s="7"/>
      <c r="DR504"/>
      <c r="DS504" s="5"/>
      <c r="DT504" s="7"/>
      <c r="DU504"/>
      <c r="DV504" s="5"/>
      <c r="DW504" s="7"/>
      <c r="DX504"/>
      <c r="DY504" s="5"/>
      <c r="DZ504" s="7"/>
      <c r="EA504"/>
    </row>
    <row r="505" spans="18:131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  <c r="DA505" s="5"/>
      <c r="DB505" s="5"/>
      <c r="DC505" s="7"/>
      <c r="DD505"/>
      <c r="DE505" s="5"/>
      <c r="DF505" s="7"/>
      <c r="DG505"/>
      <c r="DH505" s="5"/>
      <c r="DI505" s="5"/>
      <c r="DJ505" s="7"/>
      <c r="DK505"/>
      <c r="DL505" s="5"/>
      <c r="DM505" s="5"/>
      <c r="DN505" s="7"/>
      <c r="DO505"/>
      <c r="DP505" s="5"/>
      <c r="DQ505" s="7"/>
      <c r="DR505"/>
      <c r="DS505" s="5"/>
      <c r="DT505" s="7"/>
      <c r="DU505"/>
      <c r="DV505" s="5"/>
      <c r="DW505" s="7"/>
      <c r="DX505"/>
      <c r="DY505" s="5"/>
      <c r="DZ505" s="7"/>
      <c r="EA505"/>
    </row>
    <row r="506" spans="18:131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  <c r="DA506" s="5"/>
      <c r="DB506" s="5"/>
      <c r="DC506" s="7"/>
      <c r="DD506"/>
      <c r="DE506" s="5"/>
      <c r="DF506" s="7"/>
      <c r="DG506"/>
      <c r="DH506" s="5"/>
      <c r="DI506" s="5"/>
      <c r="DJ506" s="7"/>
      <c r="DK506"/>
      <c r="DL506" s="5"/>
      <c r="DM506" s="5"/>
      <c r="DN506" s="7"/>
      <c r="DO506"/>
      <c r="DP506" s="5"/>
      <c r="DQ506" s="7"/>
      <c r="DR506"/>
      <c r="DS506" s="5"/>
      <c r="DT506" s="7"/>
      <c r="DU506"/>
      <c r="DV506" s="5"/>
      <c r="DW506" s="7"/>
      <c r="DX506"/>
      <c r="DY506" s="5"/>
      <c r="DZ506" s="7"/>
      <c r="EA506"/>
    </row>
    <row r="507" spans="18:131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  <c r="DA507" s="5"/>
      <c r="DB507" s="5"/>
      <c r="DC507" s="7"/>
      <c r="DD507"/>
      <c r="DE507" s="5"/>
      <c r="DF507" s="7"/>
      <c r="DG507"/>
      <c r="DH507" s="5"/>
      <c r="DI507" s="5"/>
      <c r="DJ507" s="7"/>
      <c r="DK507"/>
      <c r="DL507" s="5"/>
      <c r="DM507" s="5"/>
      <c r="DN507" s="7"/>
      <c r="DO507"/>
      <c r="DP507" s="5"/>
      <c r="DQ507" s="7"/>
      <c r="DR507"/>
      <c r="DS507" s="5"/>
      <c r="DT507" s="7"/>
      <c r="DU507"/>
      <c r="DV507" s="5"/>
      <c r="DW507" s="7"/>
      <c r="DX507"/>
      <c r="DY507" s="5"/>
      <c r="DZ507" s="7"/>
      <c r="EA507"/>
    </row>
    <row r="508" spans="18:131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  <c r="DA508" s="5"/>
      <c r="DB508" s="5"/>
      <c r="DC508" s="7"/>
      <c r="DD508"/>
      <c r="DE508" s="5"/>
      <c r="DF508" s="7"/>
      <c r="DG508"/>
      <c r="DH508" s="5"/>
      <c r="DI508" s="5"/>
      <c r="DJ508" s="7"/>
      <c r="DK508"/>
      <c r="DL508" s="5"/>
      <c r="DM508" s="5"/>
      <c r="DN508" s="7"/>
      <c r="DO508"/>
      <c r="DP508" s="5"/>
      <c r="DQ508" s="7"/>
      <c r="DR508"/>
      <c r="DS508" s="5"/>
      <c r="DT508" s="7"/>
      <c r="DU508"/>
      <c r="DV508" s="5"/>
      <c r="DW508" s="7"/>
      <c r="DX508"/>
      <c r="DY508" s="5"/>
      <c r="DZ508" s="7"/>
      <c r="EA508"/>
    </row>
    <row r="509" spans="18:131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  <c r="DA509" s="5"/>
      <c r="DB509" s="5"/>
      <c r="DC509" s="7"/>
      <c r="DD509"/>
      <c r="DE509" s="5"/>
      <c r="DF509" s="7"/>
      <c r="DG509"/>
      <c r="DH509" s="5"/>
      <c r="DI509" s="5"/>
      <c r="DJ509" s="7"/>
      <c r="DK509"/>
      <c r="DL509" s="5"/>
      <c r="DM509" s="5"/>
      <c r="DN509" s="7"/>
      <c r="DO509"/>
      <c r="DP509" s="5"/>
      <c r="DQ509" s="7"/>
      <c r="DR509"/>
      <c r="DS509" s="5"/>
      <c r="DT509" s="7"/>
      <c r="DU509"/>
      <c r="DV509" s="5"/>
      <c r="DW509" s="7"/>
      <c r="DX509"/>
      <c r="DY509" s="5"/>
      <c r="DZ509" s="7"/>
      <c r="EA509"/>
    </row>
    <row r="510" spans="18:131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  <c r="DA510" s="5"/>
      <c r="DB510" s="5"/>
      <c r="DC510" s="7"/>
      <c r="DD510"/>
      <c r="DE510" s="5"/>
      <c r="DF510" s="7"/>
      <c r="DG510"/>
      <c r="DH510" s="5"/>
      <c r="DI510" s="5"/>
      <c r="DJ510" s="7"/>
      <c r="DK510"/>
      <c r="DL510" s="5"/>
      <c r="DM510" s="5"/>
      <c r="DN510" s="7"/>
      <c r="DO510"/>
      <c r="DP510" s="5"/>
      <c r="DQ510" s="7"/>
      <c r="DR510"/>
      <c r="DS510" s="5"/>
      <c r="DT510" s="7"/>
      <c r="DU510"/>
      <c r="DV510" s="5"/>
      <c r="DW510" s="7"/>
      <c r="DX510"/>
      <c r="DY510" s="5"/>
      <c r="DZ510" s="7"/>
      <c r="EA510"/>
    </row>
    <row r="511" spans="18:131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  <c r="DA511" s="5"/>
      <c r="DB511" s="5"/>
      <c r="DC511" s="7"/>
      <c r="DD511"/>
      <c r="DE511" s="5"/>
      <c r="DF511" s="7"/>
      <c r="DG511"/>
      <c r="DH511" s="5"/>
      <c r="DI511" s="5"/>
      <c r="DJ511" s="7"/>
      <c r="DK511"/>
      <c r="DL511" s="5"/>
      <c r="DM511" s="5"/>
      <c r="DN511" s="7"/>
      <c r="DO511"/>
      <c r="DP511" s="5"/>
      <c r="DQ511" s="7"/>
      <c r="DR511"/>
      <c r="DS511" s="5"/>
      <c r="DT511" s="7"/>
      <c r="DU511"/>
      <c r="DV511" s="5"/>
      <c r="DW511" s="7"/>
      <c r="DX511"/>
      <c r="DY511" s="5"/>
      <c r="DZ511" s="7"/>
      <c r="EA511"/>
    </row>
    <row r="512" spans="18:131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  <c r="DA512" s="5"/>
      <c r="DB512" s="5"/>
      <c r="DC512" s="7"/>
      <c r="DD512"/>
      <c r="DE512" s="5"/>
      <c r="DF512" s="7"/>
      <c r="DG512"/>
      <c r="DH512" s="5"/>
      <c r="DI512" s="5"/>
      <c r="DJ512" s="7"/>
      <c r="DK512"/>
      <c r="DL512" s="5"/>
      <c r="DM512" s="5"/>
      <c r="DN512" s="7"/>
      <c r="DO512"/>
      <c r="DP512" s="5"/>
      <c r="DQ512" s="7"/>
      <c r="DR512"/>
      <c r="DS512" s="5"/>
      <c r="DT512" s="7"/>
      <c r="DU512"/>
      <c r="DV512" s="5"/>
      <c r="DW512" s="7"/>
      <c r="DX512"/>
      <c r="DY512" s="5"/>
      <c r="DZ512" s="7"/>
      <c r="EA512"/>
    </row>
    <row r="513" spans="18:131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  <c r="DA513" s="5"/>
      <c r="DB513" s="5"/>
      <c r="DC513" s="7"/>
      <c r="DD513"/>
      <c r="DE513" s="5"/>
      <c r="DF513" s="7"/>
      <c r="DG513"/>
      <c r="DH513" s="5"/>
      <c r="DI513" s="5"/>
      <c r="DJ513" s="7"/>
      <c r="DK513"/>
      <c r="DL513" s="5"/>
      <c r="DM513" s="5"/>
      <c r="DN513" s="7"/>
      <c r="DO513"/>
      <c r="DP513" s="5"/>
      <c r="DQ513" s="7"/>
      <c r="DR513"/>
      <c r="DS513" s="5"/>
      <c r="DT513" s="7"/>
      <c r="DU513"/>
      <c r="DV513" s="5"/>
      <c r="DW513" s="7"/>
      <c r="DX513"/>
      <c r="DY513" s="5"/>
      <c r="DZ513" s="7"/>
      <c r="EA513"/>
    </row>
    <row r="514" spans="18:131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  <c r="DA514" s="5"/>
      <c r="DB514" s="5"/>
      <c r="DC514" s="7"/>
      <c r="DD514"/>
      <c r="DE514" s="5"/>
      <c r="DF514" s="7"/>
      <c r="DG514"/>
      <c r="DH514" s="5"/>
      <c r="DI514" s="5"/>
      <c r="DJ514" s="7"/>
      <c r="DK514"/>
      <c r="DL514" s="5"/>
      <c r="DM514" s="5"/>
      <c r="DN514" s="7"/>
      <c r="DO514"/>
      <c r="DP514" s="5"/>
      <c r="DQ514" s="7"/>
      <c r="DR514"/>
      <c r="DS514" s="5"/>
      <c r="DT514" s="7"/>
      <c r="DU514"/>
      <c r="DV514" s="5"/>
      <c r="DW514" s="7"/>
      <c r="DX514"/>
      <c r="DY514" s="5"/>
      <c r="DZ514" s="7"/>
      <c r="EA514"/>
    </row>
    <row r="515" spans="18:131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  <c r="DA515" s="5"/>
      <c r="DB515" s="5"/>
      <c r="DC515" s="7"/>
      <c r="DD515"/>
      <c r="DE515" s="5"/>
      <c r="DF515" s="7"/>
      <c r="DG515"/>
      <c r="DH515" s="5"/>
      <c r="DI515" s="5"/>
      <c r="DJ515" s="7"/>
      <c r="DK515"/>
      <c r="DL515" s="5"/>
      <c r="DM515" s="5"/>
      <c r="DN515" s="7"/>
      <c r="DO515"/>
      <c r="DP515" s="5"/>
      <c r="DQ515" s="7"/>
      <c r="DR515"/>
      <c r="DS515" s="5"/>
      <c r="DT515" s="7"/>
      <c r="DU515"/>
      <c r="DV515" s="5"/>
      <c r="DW515" s="7"/>
      <c r="DX515"/>
      <c r="DY515" s="5"/>
      <c r="DZ515" s="7"/>
      <c r="EA515"/>
    </row>
    <row r="516" spans="18:131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  <c r="DA516" s="5"/>
      <c r="DB516" s="5"/>
      <c r="DC516" s="7"/>
      <c r="DD516"/>
      <c r="DE516" s="5"/>
      <c r="DF516" s="7"/>
      <c r="DG516"/>
      <c r="DH516" s="5"/>
      <c r="DI516" s="5"/>
      <c r="DJ516" s="7"/>
      <c r="DK516"/>
      <c r="DL516" s="5"/>
      <c r="DM516" s="5"/>
      <c r="DN516" s="7"/>
      <c r="DO516"/>
      <c r="DP516" s="5"/>
      <c r="DQ516" s="7"/>
      <c r="DR516"/>
      <c r="DS516" s="5"/>
      <c r="DT516" s="7"/>
      <c r="DU516"/>
      <c r="DV516" s="5"/>
      <c r="DW516" s="7"/>
      <c r="DX516"/>
      <c r="DY516" s="5"/>
      <c r="DZ516" s="7"/>
      <c r="EA516"/>
    </row>
    <row r="517" spans="18:131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  <c r="DA517" s="5"/>
      <c r="DB517" s="5"/>
      <c r="DC517" s="7"/>
      <c r="DD517"/>
      <c r="DE517" s="5"/>
      <c r="DF517" s="7"/>
      <c r="DG517"/>
      <c r="DH517" s="5"/>
      <c r="DI517" s="5"/>
      <c r="DJ517" s="7"/>
      <c r="DK517"/>
      <c r="DL517" s="5"/>
      <c r="DM517" s="5"/>
      <c r="DN517" s="7"/>
      <c r="DO517"/>
      <c r="DP517" s="5"/>
      <c r="DQ517" s="7"/>
      <c r="DR517"/>
      <c r="DS517" s="5"/>
      <c r="DT517" s="7"/>
      <c r="DU517"/>
      <c r="DV517" s="5"/>
      <c r="DW517" s="7"/>
      <c r="DX517"/>
      <c r="DY517" s="5"/>
      <c r="DZ517" s="7"/>
      <c r="EA517"/>
    </row>
    <row r="518" spans="18:131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  <c r="DA518" s="5"/>
      <c r="DB518" s="5"/>
      <c r="DC518" s="7"/>
      <c r="DD518"/>
      <c r="DE518" s="5"/>
      <c r="DF518" s="7"/>
      <c r="DG518"/>
      <c r="DH518" s="5"/>
      <c r="DI518" s="5"/>
      <c r="DJ518" s="7"/>
      <c r="DK518"/>
      <c r="DL518" s="5"/>
      <c r="DM518" s="5"/>
      <c r="DN518" s="7"/>
      <c r="DO518"/>
      <c r="DP518" s="5"/>
      <c r="DQ518" s="7"/>
      <c r="DR518"/>
      <c r="DS518" s="5"/>
      <c r="DT518" s="7"/>
      <c r="DU518"/>
      <c r="DV518" s="5"/>
      <c r="DW518" s="7"/>
      <c r="DX518"/>
      <c r="DY518" s="5"/>
      <c r="DZ518" s="7"/>
      <c r="EA518"/>
    </row>
    <row r="519" spans="18:131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  <c r="DA519" s="5"/>
      <c r="DB519" s="5"/>
      <c r="DC519" s="7"/>
      <c r="DD519"/>
      <c r="DE519" s="5"/>
      <c r="DF519" s="7"/>
      <c r="DG519"/>
      <c r="DH519" s="5"/>
      <c r="DI519" s="5"/>
      <c r="DJ519" s="7"/>
      <c r="DK519"/>
      <c r="DL519" s="5"/>
      <c r="DM519" s="5"/>
      <c r="DN519" s="7"/>
      <c r="DO519"/>
      <c r="DP519" s="5"/>
      <c r="DQ519" s="7"/>
      <c r="DR519"/>
      <c r="DS519" s="5"/>
      <c r="DT519" s="7"/>
      <c r="DU519"/>
      <c r="DV519" s="5"/>
      <c r="DW519" s="7"/>
      <c r="DX519"/>
      <c r="DY519" s="5"/>
      <c r="DZ519" s="7"/>
      <c r="EA519"/>
    </row>
    <row r="520" spans="18:131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  <c r="DA520" s="5"/>
      <c r="DB520" s="5"/>
      <c r="DC520" s="7"/>
      <c r="DD520"/>
      <c r="DE520" s="5"/>
      <c r="DF520" s="7"/>
      <c r="DG520"/>
      <c r="DH520" s="5"/>
      <c r="DI520" s="5"/>
      <c r="DJ520" s="7"/>
      <c r="DK520"/>
      <c r="DL520" s="5"/>
      <c r="DM520" s="5"/>
      <c r="DN520" s="7"/>
      <c r="DO520"/>
      <c r="DP520" s="5"/>
      <c r="DQ520" s="7"/>
      <c r="DR520"/>
      <c r="DS520" s="5"/>
      <c r="DT520" s="7"/>
      <c r="DU520"/>
      <c r="DV520" s="5"/>
      <c r="DW520" s="7"/>
      <c r="DX520"/>
      <c r="DY520" s="5"/>
      <c r="DZ520" s="7"/>
      <c r="EA520"/>
    </row>
    <row r="521" spans="18:131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  <c r="DA521" s="5"/>
      <c r="DB521" s="5"/>
      <c r="DC521" s="7"/>
      <c r="DD521"/>
      <c r="DE521" s="5"/>
      <c r="DF521" s="7"/>
      <c r="DG521"/>
      <c r="DH521" s="5"/>
      <c r="DI521" s="5"/>
      <c r="DJ521" s="7"/>
      <c r="DK521"/>
      <c r="DL521" s="5"/>
      <c r="DM521" s="5"/>
      <c r="DN521" s="7"/>
      <c r="DO521"/>
      <c r="DP521" s="5"/>
      <c r="DQ521" s="7"/>
      <c r="DR521"/>
      <c r="DS521" s="5"/>
      <c r="DT521" s="7"/>
      <c r="DU521"/>
      <c r="DV521" s="5"/>
      <c r="DW521" s="7"/>
      <c r="DX521"/>
      <c r="DY521" s="5"/>
      <c r="DZ521" s="7"/>
      <c r="EA521"/>
    </row>
    <row r="522" spans="18:131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  <c r="DA522" s="5"/>
      <c r="DB522" s="5"/>
      <c r="DC522" s="7"/>
      <c r="DD522"/>
      <c r="DE522" s="5"/>
      <c r="DF522" s="7"/>
      <c r="DG522"/>
      <c r="DH522" s="5"/>
      <c r="DI522" s="5"/>
      <c r="DJ522" s="7"/>
      <c r="DK522"/>
      <c r="DL522" s="5"/>
      <c r="DM522" s="5"/>
      <c r="DN522" s="7"/>
      <c r="DO522"/>
      <c r="DP522" s="5"/>
      <c r="DQ522" s="7"/>
      <c r="DR522"/>
      <c r="DS522" s="5"/>
      <c r="DT522" s="7"/>
      <c r="DU522"/>
      <c r="DV522" s="5"/>
      <c r="DW522" s="7"/>
      <c r="DX522"/>
      <c r="DY522" s="5"/>
      <c r="DZ522" s="7"/>
      <c r="EA522"/>
    </row>
    <row r="523" spans="18:131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  <c r="DA523" s="5"/>
      <c r="DB523" s="5"/>
      <c r="DC523" s="7"/>
      <c r="DD523"/>
      <c r="DE523" s="5"/>
      <c r="DF523" s="7"/>
      <c r="DG523"/>
      <c r="DH523" s="5"/>
      <c r="DI523" s="5"/>
      <c r="DJ523" s="7"/>
      <c r="DK523"/>
      <c r="DL523" s="5"/>
      <c r="DM523" s="5"/>
      <c r="DN523" s="7"/>
      <c r="DO523"/>
      <c r="DP523" s="5"/>
      <c r="DQ523" s="7"/>
      <c r="DR523"/>
      <c r="DS523" s="5"/>
      <c r="DT523" s="7"/>
      <c r="DU523"/>
      <c r="DV523" s="5"/>
      <c r="DW523" s="7"/>
      <c r="DX523"/>
      <c r="DY523" s="5"/>
      <c r="DZ523" s="7"/>
      <c r="EA523"/>
    </row>
    <row r="524" spans="18:131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  <c r="DA524" s="5"/>
      <c r="DB524" s="5"/>
      <c r="DC524" s="7"/>
      <c r="DD524"/>
      <c r="DE524" s="5"/>
      <c r="DF524" s="7"/>
      <c r="DG524"/>
      <c r="DH524" s="5"/>
      <c r="DI524" s="5"/>
      <c r="DJ524" s="7"/>
      <c r="DK524"/>
      <c r="DL524" s="5"/>
      <c r="DM524" s="5"/>
      <c r="DN524" s="7"/>
      <c r="DO524"/>
      <c r="DP524" s="5"/>
      <c r="DQ524" s="7"/>
      <c r="DR524"/>
      <c r="DS524" s="5"/>
      <c r="DT524" s="7"/>
      <c r="DU524"/>
      <c r="DV524" s="5"/>
      <c r="DW524" s="7"/>
      <c r="DX524"/>
      <c r="DY524" s="5"/>
      <c r="DZ524" s="7"/>
      <c r="EA524"/>
    </row>
    <row r="525" spans="18:131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  <c r="DA525" s="5"/>
      <c r="DB525" s="5"/>
      <c r="DC525" s="7"/>
      <c r="DD525"/>
      <c r="DE525" s="5"/>
      <c r="DF525" s="7"/>
      <c r="DG525"/>
      <c r="DH525" s="5"/>
      <c r="DI525" s="5"/>
      <c r="DJ525" s="7"/>
      <c r="DK525"/>
      <c r="DL525" s="5"/>
      <c r="DM525" s="5"/>
      <c r="DN525" s="7"/>
      <c r="DO525"/>
      <c r="DP525" s="5"/>
      <c r="DQ525" s="7"/>
      <c r="DR525"/>
      <c r="DS525" s="5"/>
      <c r="DT525" s="7"/>
      <c r="DU525"/>
      <c r="DV525" s="5"/>
      <c r="DW525" s="7"/>
      <c r="DX525"/>
      <c r="DY525" s="5"/>
      <c r="DZ525" s="7"/>
      <c r="EA525"/>
    </row>
    <row r="526" spans="18:131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  <c r="DA526" s="5"/>
      <c r="DB526" s="5"/>
      <c r="DC526" s="7"/>
      <c r="DD526"/>
      <c r="DE526" s="5"/>
      <c r="DF526" s="7"/>
      <c r="DG526"/>
      <c r="DH526" s="5"/>
      <c r="DI526" s="5"/>
      <c r="DJ526" s="7"/>
      <c r="DK526"/>
      <c r="DL526" s="5"/>
      <c r="DM526" s="5"/>
      <c r="DN526" s="7"/>
      <c r="DO526"/>
      <c r="DP526" s="5"/>
      <c r="DQ526" s="7"/>
      <c r="DR526"/>
      <c r="DS526" s="5"/>
      <c r="DT526" s="7"/>
      <c r="DU526"/>
      <c r="DV526" s="5"/>
      <c r="DW526" s="7"/>
      <c r="DX526"/>
      <c r="DY526" s="5"/>
      <c r="DZ526" s="7"/>
      <c r="EA526"/>
    </row>
    <row r="527" spans="18:131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  <c r="DA527" s="5"/>
      <c r="DB527" s="5"/>
      <c r="DC527" s="7"/>
      <c r="DD527"/>
      <c r="DE527" s="5"/>
      <c r="DF527" s="7"/>
      <c r="DG527"/>
      <c r="DH527" s="5"/>
      <c r="DI527" s="5"/>
      <c r="DJ527" s="7"/>
      <c r="DK527"/>
      <c r="DL527" s="5"/>
      <c r="DM527" s="5"/>
      <c r="DN527" s="7"/>
      <c r="DO527"/>
      <c r="DP527" s="5"/>
      <c r="DQ527" s="7"/>
      <c r="DR527"/>
      <c r="DS527" s="5"/>
      <c r="DT527" s="7"/>
      <c r="DU527"/>
      <c r="DV527" s="5"/>
      <c r="DW527" s="7"/>
      <c r="DX527"/>
      <c r="DY527" s="5"/>
      <c r="DZ527" s="7"/>
      <c r="EA527"/>
    </row>
    <row r="528" spans="18:131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  <c r="DA528" s="5"/>
      <c r="DB528" s="5"/>
      <c r="DC528" s="7"/>
      <c r="DD528"/>
      <c r="DE528" s="5"/>
      <c r="DF528" s="7"/>
      <c r="DG528"/>
      <c r="DH528" s="5"/>
      <c r="DI528" s="5"/>
      <c r="DJ528" s="7"/>
      <c r="DK528"/>
      <c r="DL528" s="5"/>
      <c r="DM528" s="5"/>
      <c r="DN528" s="7"/>
      <c r="DO528"/>
      <c r="DP528" s="5"/>
      <c r="DQ528" s="7"/>
      <c r="DR528"/>
      <c r="DS528" s="5"/>
      <c r="DT528" s="7"/>
      <c r="DU528"/>
      <c r="DV528" s="5"/>
      <c r="DW528" s="7"/>
      <c r="DX528"/>
      <c r="DY528" s="5"/>
      <c r="DZ528" s="7"/>
      <c r="EA528"/>
    </row>
    <row r="529" spans="18:131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  <c r="DA529" s="5"/>
      <c r="DB529" s="5"/>
      <c r="DC529" s="7"/>
      <c r="DD529"/>
      <c r="DE529" s="5"/>
      <c r="DF529" s="7"/>
      <c r="DG529"/>
      <c r="DH529" s="5"/>
      <c r="DI529" s="5"/>
      <c r="DJ529" s="7"/>
      <c r="DK529"/>
      <c r="DL529" s="5"/>
      <c r="DM529" s="5"/>
      <c r="DN529" s="7"/>
      <c r="DO529"/>
      <c r="DP529" s="5"/>
      <c r="DQ529" s="7"/>
      <c r="DR529"/>
      <c r="DS529" s="5"/>
      <c r="DT529" s="7"/>
      <c r="DU529"/>
      <c r="DV529" s="5"/>
      <c r="DW529" s="7"/>
      <c r="DX529"/>
      <c r="DY529" s="5"/>
      <c r="DZ529" s="7"/>
      <c r="EA529"/>
    </row>
    <row r="530" spans="18:131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  <c r="DA530" s="5"/>
      <c r="DB530" s="5"/>
      <c r="DC530" s="7"/>
      <c r="DD530"/>
      <c r="DE530" s="5"/>
      <c r="DF530" s="7"/>
      <c r="DG530"/>
      <c r="DH530" s="5"/>
      <c r="DI530" s="5"/>
      <c r="DJ530" s="7"/>
      <c r="DK530"/>
      <c r="DL530" s="5"/>
      <c r="DM530" s="5"/>
      <c r="DN530" s="7"/>
      <c r="DO530"/>
      <c r="DP530" s="5"/>
      <c r="DQ530" s="7"/>
      <c r="DR530"/>
      <c r="DS530" s="5"/>
      <c r="DT530" s="7"/>
      <c r="DU530"/>
      <c r="DV530" s="5"/>
      <c r="DW530" s="7"/>
      <c r="DX530"/>
      <c r="DY530" s="5"/>
      <c r="DZ530" s="7"/>
      <c r="EA530"/>
    </row>
    <row r="531" spans="18:131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  <c r="DA531" s="5"/>
      <c r="DB531" s="5"/>
      <c r="DC531" s="7"/>
      <c r="DD531"/>
      <c r="DE531" s="5"/>
      <c r="DF531" s="7"/>
      <c r="DG531"/>
      <c r="DH531" s="5"/>
      <c r="DI531" s="5"/>
      <c r="DJ531" s="7"/>
      <c r="DK531"/>
      <c r="DL531" s="5"/>
      <c r="DM531" s="5"/>
      <c r="DN531" s="7"/>
      <c r="DO531"/>
      <c r="DP531" s="5"/>
      <c r="DQ531" s="7"/>
      <c r="DR531"/>
      <c r="DS531" s="5"/>
      <c r="DT531" s="7"/>
      <c r="DU531"/>
      <c r="DV531" s="5"/>
      <c r="DW531" s="7"/>
      <c r="DX531"/>
      <c r="DY531" s="5"/>
      <c r="DZ531" s="7"/>
      <c r="EA531"/>
    </row>
    <row r="532" spans="18:131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  <c r="DA532" s="5"/>
      <c r="DB532" s="5"/>
      <c r="DC532" s="7"/>
      <c r="DD532"/>
      <c r="DE532" s="5"/>
      <c r="DF532" s="7"/>
      <c r="DG532"/>
      <c r="DH532" s="5"/>
      <c r="DI532" s="5"/>
      <c r="DJ532" s="7"/>
      <c r="DK532"/>
      <c r="DL532" s="5"/>
      <c r="DM532" s="5"/>
      <c r="DN532" s="7"/>
      <c r="DO532"/>
      <c r="DP532" s="5"/>
      <c r="DQ532" s="7"/>
      <c r="DR532"/>
      <c r="DS532" s="5"/>
      <c r="DT532" s="7"/>
      <c r="DU532"/>
      <c r="DV532" s="5"/>
      <c r="DW532" s="7"/>
      <c r="DX532"/>
      <c r="DY532" s="5"/>
      <c r="DZ532" s="7"/>
      <c r="EA532"/>
    </row>
    <row r="533" spans="18:131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  <c r="DA533" s="5"/>
      <c r="DB533" s="5"/>
      <c r="DC533" s="7"/>
      <c r="DD533"/>
      <c r="DE533" s="5"/>
      <c r="DF533" s="7"/>
      <c r="DG533"/>
      <c r="DH533" s="5"/>
      <c r="DI533" s="5"/>
      <c r="DJ533" s="7"/>
      <c r="DK533"/>
      <c r="DL533" s="5"/>
      <c r="DM533" s="5"/>
      <c r="DN533" s="7"/>
      <c r="DO533"/>
      <c r="DP533" s="5"/>
      <c r="DQ533" s="7"/>
      <c r="DR533"/>
      <c r="DS533" s="5"/>
      <c r="DT533" s="7"/>
      <c r="DU533"/>
      <c r="DV533" s="5"/>
      <c r="DW533" s="7"/>
      <c r="DX533"/>
      <c r="DY533" s="5"/>
      <c r="DZ533" s="7"/>
      <c r="EA533"/>
    </row>
    <row r="534" spans="18:131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  <c r="DA534" s="5"/>
      <c r="DB534" s="5"/>
      <c r="DC534" s="7"/>
      <c r="DD534"/>
      <c r="DE534" s="5"/>
      <c r="DF534" s="7"/>
      <c r="DG534"/>
      <c r="DH534" s="5"/>
      <c r="DI534" s="5"/>
      <c r="DJ534" s="7"/>
      <c r="DK534"/>
      <c r="DL534" s="5"/>
      <c r="DM534" s="5"/>
      <c r="DN534" s="7"/>
      <c r="DO534"/>
      <c r="DP534" s="5"/>
      <c r="DQ534" s="7"/>
      <c r="DR534"/>
      <c r="DS534" s="5"/>
      <c r="DT534" s="7"/>
      <c r="DU534"/>
      <c r="DV534" s="5"/>
      <c r="DW534" s="7"/>
      <c r="DX534"/>
      <c r="DY534" s="5"/>
      <c r="DZ534" s="7"/>
      <c r="EA534"/>
    </row>
    <row r="535" spans="18:131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  <c r="DA535" s="5"/>
      <c r="DB535" s="5"/>
      <c r="DC535" s="7"/>
      <c r="DD535"/>
      <c r="DE535" s="5"/>
      <c r="DF535" s="7"/>
      <c r="DG535"/>
      <c r="DH535" s="5"/>
      <c r="DI535" s="5"/>
      <c r="DJ535" s="7"/>
      <c r="DK535"/>
      <c r="DL535" s="5"/>
      <c r="DM535" s="5"/>
      <c r="DN535" s="7"/>
      <c r="DO535"/>
      <c r="DP535" s="5"/>
      <c r="DQ535" s="7"/>
      <c r="DR535"/>
      <c r="DS535" s="5"/>
      <c r="DT535" s="7"/>
      <c r="DU535"/>
      <c r="DV535" s="5"/>
      <c r="DW535" s="7"/>
      <c r="DX535"/>
      <c r="DY535" s="5"/>
      <c r="DZ535" s="7"/>
      <c r="EA535"/>
    </row>
    <row r="536" spans="18:131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  <c r="DA536" s="5"/>
      <c r="DB536" s="5"/>
      <c r="DC536" s="7"/>
      <c r="DD536"/>
      <c r="DE536" s="5"/>
      <c r="DF536" s="7"/>
      <c r="DG536"/>
      <c r="DH536" s="5"/>
      <c r="DI536" s="5"/>
      <c r="DJ536" s="7"/>
      <c r="DK536"/>
      <c r="DL536" s="5"/>
      <c r="DM536" s="5"/>
      <c r="DN536" s="7"/>
      <c r="DO536"/>
      <c r="DP536" s="5"/>
      <c r="DQ536" s="7"/>
      <c r="DR536"/>
      <c r="DS536" s="5"/>
      <c r="DT536" s="7"/>
      <c r="DU536"/>
      <c r="DV536" s="5"/>
      <c r="DW536" s="7"/>
      <c r="DX536"/>
      <c r="DY536" s="5"/>
      <c r="DZ536" s="7"/>
      <c r="EA536"/>
    </row>
    <row r="537" spans="18:131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  <c r="DA537" s="5"/>
      <c r="DB537" s="5"/>
      <c r="DC537" s="7"/>
      <c r="DD537"/>
      <c r="DE537" s="5"/>
      <c r="DF537" s="7"/>
      <c r="DG537"/>
      <c r="DH537" s="5"/>
      <c r="DI537" s="5"/>
      <c r="DJ537" s="7"/>
      <c r="DK537"/>
      <c r="DL537" s="5"/>
      <c r="DM537" s="5"/>
      <c r="DN537" s="7"/>
      <c r="DO537"/>
      <c r="DP537" s="5"/>
      <c r="DQ537" s="7"/>
      <c r="DR537"/>
      <c r="DS537" s="5"/>
      <c r="DT537" s="7"/>
      <c r="DU537"/>
      <c r="DV537" s="5"/>
      <c r="DW537" s="7"/>
      <c r="DX537"/>
      <c r="DY537" s="5"/>
      <c r="DZ537" s="7"/>
      <c r="EA537"/>
    </row>
    <row r="538" spans="18:131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  <c r="DA538" s="5"/>
      <c r="DB538" s="5"/>
      <c r="DC538" s="7"/>
      <c r="DD538"/>
      <c r="DE538" s="5"/>
      <c r="DF538" s="7"/>
      <c r="DG538"/>
      <c r="DH538" s="5"/>
      <c r="DI538" s="5"/>
      <c r="DJ538" s="7"/>
      <c r="DK538"/>
      <c r="DL538" s="5"/>
      <c r="DM538" s="5"/>
      <c r="DN538" s="7"/>
      <c r="DO538"/>
      <c r="DP538" s="5"/>
      <c r="DQ538" s="7"/>
      <c r="DR538"/>
      <c r="DS538" s="5"/>
      <c r="DT538" s="7"/>
      <c r="DU538"/>
      <c r="DV538" s="5"/>
      <c r="DW538" s="7"/>
      <c r="DX538"/>
      <c r="DY538" s="5"/>
      <c r="DZ538" s="7"/>
      <c r="EA538"/>
    </row>
    <row r="539" spans="18:131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  <c r="DA539" s="5"/>
      <c r="DB539" s="5"/>
      <c r="DC539" s="7"/>
      <c r="DD539"/>
      <c r="DE539" s="5"/>
      <c r="DF539" s="7"/>
      <c r="DG539"/>
      <c r="DH539" s="5"/>
      <c r="DI539" s="5"/>
      <c r="DJ539" s="7"/>
      <c r="DK539"/>
      <c r="DL539" s="5"/>
      <c r="DM539" s="5"/>
      <c r="DN539" s="7"/>
      <c r="DO539"/>
      <c r="DP539" s="5"/>
      <c r="DQ539" s="7"/>
      <c r="DR539"/>
      <c r="DS539" s="5"/>
      <c r="DT539" s="7"/>
      <c r="DU539"/>
      <c r="DV539" s="5"/>
      <c r="DW539" s="7"/>
      <c r="DX539"/>
      <c r="DY539" s="5"/>
      <c r="DZ539" s="7"/>
      <c r="EA539"/>
    </row>
    <row r="540" spans="18:131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  <c r="DA540" s="5"/>
      <c r="DB540" s="5"/>
      <c r="DC540" s="7"/>
      <c r="DD540"/>
      <c r="DE540" s="5"/>
      <c r="DF540" s="7"/>
      <c r="DG540"/>
      <c r="DH540" s="5"/>
      <c r="DI540" s="5"/>
      <c r="DJ540" s="7"/>
      <c r="DK540"/>
      <c r="DL540" s="5"/>
      <c r="DM540" s="5"/>
      <c r="DN540" s="7"/>
      <c r="DO540"/>
      <c r="DP540" s="5"/>
      <c r="DQ540" s="7"/>
      <c r="DR540"/>
      <c r="DS540" s="5"/>
      <c r="DT540" s="7"/>
      <c r="DU540"/>
      <c r="DV540" s="5"/>
      <c r="DW540" s="7"/>
      <c r="DX540"/>
      <c r="DY540" s="5"/>
      <c r="DZ540" s="7"/>
      <c r="EA540"/>
    </row>
    <row r="541" spans="18:131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  <c r="DA541" s="5"/>
      <c r="DB541" s="5"/>
      <c r="DC541" s="7"/>
      <c r="DD541"/>
      <c r="DE541" s="5"/>
      <c r="DF541" s="7"/>
      <c r="DG541"/>
      <c r="DH541" s="5"/>
      <c r="DI541" s="5"/>
      <c r="DJ541" s="7"/>
      <c r="DK541"/>
      <c r="DL541" s="5"/>
      <c r="DM541" s="5"/>
      <c r="DN541" s="7"/>
      <c r="DO541"/>
      <c r="DP541" s="5"/>
      <c r="DQ541" s="7"/>
      <c r="DR541"/>
      <c r="DS541" s="5"/>
      <c r="DT541" s="7"/>
      <c r="DU541"/>
      <c r="DV541" s="5"/>
      <c r="DW541" s="7"/>
      <c r="DX541"/>
      <c r="DY541" s="5"/>
      <c r="DZ541" s="7"/>
      <c r="EA541"/>
    </row>
    <row r="542" spans="18:131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  <c r="DA542" s="5"/>
      <c r="DB542" s="5"/>
      <c r="DC542" s="7"/>
      <c r="DD542"/>
      <c r="DE542" s="5"/>
      <c r="DF542" s="7"/>
      <c r="DG542"/>
      <c r="DH542" s="5"/>
      <c r="DI542" s="5"/>
      <c r="DJ542" s="7"/>
      <c r="DK542"/>
      <c r="DL542" s="5"/>
      <c r="DM542" s="5"/>
      <c r="DN542" s="7"/>
      <c r="DO542"/>
      <c r="DP542" s="5"/>
      <c r="DQ542" s="7"/>
      <c r="DR542"/>
      <c r="DS542" s="5"/>
      <c r="DT542" s="7"/>
      <c r="DU542"/>
      <c r="DV542" s="5"/>
      <c r="DW542" s="7"/>
      <c r="DX542"/>
      <c r="DY542" s="5"/>
      <c r="DZ542" s="7"/>
      <c r="EA542"/>
    </row>
    <row r="543" spans="18:131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  <c r="DA543" s="5"/>
      <c r="DB543" s="5"/>
      <c r="DC543" s="7"/>
      <c r="DD543"/>
      <c r="DE543" s="5"/>
      <c r="DF543" s="7"/>
      <c r="DG543"/>
      <c r="DH543" s="5"/>
      <c r="DI543" s="5"/>
      <c r="DJ543" s="7"/>
      <c r="DK543"/>
      <c r="DL543" s="5"/>
      <c r="DM543" s="5"/>
      <c r="DN543" s="7"/>
      <c r="DO543"/>
      <c r="DP543" s="5"/>
      <c r="DQ543" s="7"/>
      <c r="DR543"/>
      <c r="DS543" s="5"/>
      <c r="DT543" s="7"/>
      <c r="DU543"/>
      <c r="DV543" s="5"/>
      <c r="DW543" s="7"/>
      <c r="DX543"/>
      <c r="DY543" s="5"/>
      <c r="DZ543" s="7"/>
      <c r="EA543"/>
    </row>
    <row r="544" spans="18:131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  <c r="DA544" s="5"/>
      <c r="DB544" s="5"/>
      <c r="DC544" s="7"/>
      <c r="DD544"/>
      <c r="DE544" s="5"/>
      <c r="DF544" s="7"/>
      <c r="DG544"/>
      <c r="DH544" s="5"/>
      <c r="DI544" s="5"/>
      <c r="DJ544" s="7"/>
      <c r="DK544"/>
      <c r="DL544" s="5"/>
      <c r="DM544" s="5"/>
      <c r="DN544" s="7"/>
      <c r="DO544"/>
      <c r="DP544" s="5"/>
      <c r="DQ544" s="7"/>
      <c r="DR544"/>
      <c r="DS544" s="5"/>
      <c r="DT544" s="7"/>
      <c r="DU544"/>
      <c r="DV544" s="5"/>
      <c r="DW544" s="7"/>
      <c r="DX544"/>
      <c r="DY544" s="5"/>
      <c r="DZ544" s="7"/>
      <c r="EA544"/>
    </row>
    <row r="545" spans="18:131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  <c r="DA545" s="5"/>
      <c r="DB545" s="5"/>
      <c r="DC545" s="7"/>
      <c r="DD545"/>
      <c r="DE545" s="5"/>
      <c r="DF545" s="7"/>
      <c r="DG545"/>
      <c r="DH545" s="5"/>
      <c r="DI545" s="5"/>
      <c r="DJ545" s="7"/>
      <c r="DK545"/>
      <c r="DL545" s="5"/>
      <c r="DM545" s="5"/>
      <c r="DN545" s="7"/>
      <c r="DO545"/>
      <c r="DP545" s="5"/>
      <c r="DQ545" s="7"/>
      <c r="DR545"/>
      <c r="DS545" s="5"/>
      <c r="DT545" s="7"/>
      <c r="DU545"/>
      <c r="DV545" s="5"/>
      <c r="DW545" s="7"/>
      <c r="DX545"/>
      <c r="DY545" s="5"/>
      <c r="DZ545" s="7"/>
      <c r="EA545"/>
    </row>
    <row r="546" spans="18:131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  <c r="DA546" s="5"/>
      <c r="DB546" s="5"/>
      <c r="DC546" s="7"/>
      <c r="DD546"/>
      <c r="DE546" s="5"/>
      <c r="DF546" s="7"/>
      <c r="DG546"/>
      <c r="DH546" s="5"/>
      <c r="DI546" s="5"/>
      <c r="DJ546" s="7"/>
      <c r="DK546"/>
      <c r="DL546" s="5"/>
      <c r="DM546" s="5"/>
      <c r="DN546" s="7"/>
      <c r="DO546"/>
      <c r="DP546" s="5"/>
      <c r="DQ546" s="7"/>
      <c r="DR546"/>
      <c r="DS546" s="5"/>
      <c r="DT546" s="7"/>
      <c r="DU546"/>
      <c r="DV546" s="5"/>
      <c r="DW546" s="7"/>
      <c r="DX546"/>
      <c r="DY546" s="5"/>
      <c r="DZ546" s="7"/>
      <c r="EA546"/>
    </row>
    <row r="547" spans="18:131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  <c r="DA547" s="5"/>
      <c r="DB547" s="5"/>
      <c r="DC547" s="7"/>
      <c r="DD547"/>
      <c r="DE547" s="5"/>
      <c r="DF547" s="7"/>
      <c r="DG547"/>
      <c r="DH547" s="5"/>
      <c r="DI547" s="5"/>
      <c r="DJ547" s="7"/>
      <c r="DK547"/>
      <c r="DL547" s="5"/>
      <c r="DM547" s="5"/>
      <c r="DN547" s="7"/>
      <c r="DO547"/>
      <c r="DP547" s="5"/>
      <c r="DQ547" s="7"/>
      <c r="DR547"/>
      <c r="DS547" s="5"/>
      <c r="DT547" s="7"/>
      <c r="DU547"/>
      <c r="DV547" s="5"/>
      <c r="DW547" s="7"/>
      <c r="DX547"/>
      <c r="DY547" s="5"/>
      <c r="DZ547" s="7"/>
      <c r="EA547"/>
    </row>
    <row r="548" spans="18:131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  <c r="DA548" s="5"/>
      <c r="DB548" s="5"/>
      <c r="DC548" s="7"/>
      <c r="DD548"/>
      <c r="DE548" s="5"/>
      <c r="DF548" s="7"/>
      <c r="DG548"/>
      <c r="DH548" s="5"/>
      <c r="DI548" s="5"/>
      <c r="DJ548" s="7"/>
      <c r="DK548"/>
      <c r="DL548" s="5"/>
      <c r="DM548" s="5"/>
      <c r="DN548" s="7"/>
      <c r="DO548"/>
      <c r="DP548" s="5"/>
      <c r="DQ548" s="7"/>
      <c r="DR548"/>
      <c r="DS548" s="5"/>
      <c r="DT548" s="7"/>
      <c r="DU548"/>
      <c r="DV548" s="5"/>
      <c r="DW548" s="7"/>
      <c r="DX548"/>
      <c r="DY548" s="5"/>
      <c r="DZ548" s="7"/>
      <c r="EA548"/>
    </row>
    <row r="549" spans="18:131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  <c r="DA549" s="5"/>
      <c r="DB549" s="5"/>
      <c r="DC549" s="7"/>
      <c r="DD549"/>
      <c r="DE549" s="5"/>
      <c r="DF549" s="7"/>
      <c r="DG549"/>
      <c r="DH549" s="5"/>
      <c r="DI549" s="5"/>
      <c r="DJ549" s="7"/>
      <c r="DK549"/>
      <c r="DL549" s="5"/>
      <c r="DM549" s="5"/>
      <c r="DN549" s="7"/>
      <c r="DO549"/>
      <c r="DP549" s="5"/>
      <c r="DQ549" s="7"/>
      <c r="DR549"/>
      <c r="DS549" s="5"/>
      <c r="DT549" s="7"/>
      <c r="DU549"/>
      <c r="DV549" s="5"/>
      <c r="DW549" s="7"/>
      <c r="DX549"/>
      <c r="DY549" s="5"/>
      <c r="DZ549" s="7"/>
      <c r="EA549"/>
    </row>
    <row r="550" spans="18:131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  <c r="DA550" s="5"/>
      <c r="DB550" s="5"/>
      <c r="DC550" s="7"/>
      <c r="DD550"/>
      <c r="DE550" s="5"/>
      <c r="DF550" s="7"/>
      <c r="DG550"/>
      <c r="DH550" s="5"/>
      <c r="DI550" s="5"/>
      <c r="DJ550" s="7"/>
      <c r="DK550"/>
      <c r="DL550" s="5"/>
      <c r="DM550" s="5"/>
      <c r="DN550" s="7"/>
      <c r="DO550"/>
      <c r="DP550" s="5"/>
      <c r="DQ550" s="7"/>
      <c r="DR550"/>
      <c r="DS550" s="5"/>
      <c r="DT550" s="7"/>
      <c r="DU550"/>
      <c r="DV550" s="5"/>
      <c r="DW550" s="7"/>
      <c r="DX550"/>
      <c r="DY550" s="5"/>
      <c r="DZ550" s="7"/>
      <c r="EA550"/>
    </row>
    <row r="551" spans="18:131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  <c r="DA551" s="5"/>
      <c r="DB551" s="5"/>
      <c r="DC551" s="7"/>
      <c r="DD551"/>
      <c r="DE551" s="5"/>
      <c r="DF551" s="7"/>
      <c r="DG551"/>
      <c r="DH551" s="5"/>
      <c r="DI551" s="5"/>
      <c r="DJ551" s="7"/>
      <c r="DK551"/>
      <c r="DL551" s="5"/>
      <c r="DM551" s="5"/>
      <c r="DN551" s="7"/>
      <c r="DO551"/>
      <c r="DP551" s="5"/>
      <c r="DQ551" s="7"/>
      <c r="DR551"/>
      <c r="DS551" s="5"/>
      <c r="DT551" s="7"/>
      <c r="DU551"/>
      <c r="DV551" s="5"/>
      <c r="DW551" s="7"/>
      <c r="DX551"/>
      <c r="DY551" s="5"/>
      <c r="DZ551" s="7"/>
      <c r="EA551"/>
    </row>
    <row r="552" spans="18:131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  <c r="DA552" s="5"/>
      <c r="DB552" s="5"/>
      <c r="DC552" s="7"/>
      <c r="DD552"/>
      <c r="DE552" s="5"/>
      <c r="DF552" s="7"/>
      <c r="DG552"/>
      <c r="DH552" s="5"/>
      <c r="DI552" s="5"/>
      <c r="DJ552" s="7"/>
      <c r="DK552"/>
      <c r="DL552" s="5"/>
      <c r="DM552" s="5"/>
      <c r="DN552" s="7"/>
      <c r="DO552"/>
      <c r="DP552" s="5"/>
      <c r="DQ552" s="7"/>
      <c r="DR552"/>
      <c r="DS552" s="5"/>
      <c r="DT552" s="7"/>
      <c r="DU552"/>
      <c r="DV552" s="5"/>
      <c r="DW552" s="7"/>
      <c r="DX552"/>
      <c r="DY552" s="5"/>
      <c r="DZ552" s="7"/>
      <c r="EA552"/>
    </row>
    <row r="553" spans="18:131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  <c r="DA553" s="5"/>
      <c r="DB553" s="5"/>
      <c r="DC553" s="7"/>
      <c r="DD553"/>
      <c r="DE553" s="5"/>
      <c r="DF553" s="7"/>
      <c r="DG553"/>
      <c r="DH553" s="5"/>
      <c r="DI553" s="5"/>
      <c r="DJ553" s="7"/>
      <c r="DK553"/>
      <c r="DL553" s="5"/>
      <c r="DM553" s="5"/>
      <c r="DN553" s="7"/>
      <c r="DO553"/>
      <c r="DP553" s="5"/>
      <c r="DQ553" s="7"/>
      <c r="DR553"/>
      <c r="DS553" s="5"/>
      <c r="DT553" s="7"/>
      <c r="DU553"/>
      <c r="DV553" s="5"/>
      <c r="DW553" s="7"/>
      <c r="DX553"/>
      <c r="DY553" s="5"/>
      <c r="DZ553" s="7"/>
      <c r="EA553"/>
    </row>
    <row r="554" spans="18:131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  <c r="DA554" s="5"/>
      <c r="DB554" s="5"/>
      <c r="DC554" s="7"/>
      <c r="DD554"/>
      <c r="DE554" s="5"/>
      <c r="DF554" s="7"/>
      <c r="DG554"/>
      <c r="DH554" s="5"/>
      <c r="DI554" s="5"/>
      <c r="DJ554" s="7"/>
      <c r="DK554"/>
      <c r="DL554" s="5"/>
      <c r="DM554" s="5"/>
      <c r="DN554" s="7"/>
      <c r="DO554"/>
      <c r="DP554" s="5"/>
      <c r="DQ554" s="7"/>
      <c r="DR554"/>
      <c r="DS554" s="5"/>
      <c r="DT554" s="7"/>
      <c r="DU554"/>
      <c r="DV554" s="5"/>
      <c r="DW554" s="7"/>
      <c r="DX554"/>
      <c r="DY554" s="5"/>
      <c r="DZ554" s="7"/>
      <c r="EA554"/>
    </row>
    <row r="555" spans="18:131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  <c r="DA555" s="5"/>
      <c r="DB555" s="5"/>
      <c r="DC555" s="7"/>
      <c r="DD555"/>
      <c r="DE555" s="5"/>
      <c r="DF555" s="7"/>
      <c r="DG555"/>
      <c r="DH555" s="5"/>
      <c r="DI555" s="5"/>
      <c r="DJ555" s="7"/>
      <c r="DK555"/>
      <c r="DL555" s="5"/>
      <c r="DM555" s="5"/>
      <c r="DN555" s="7"/>
      <c r="DO555"/>
      <c r="DP555" s="5"/>
      <c r="DQ555" s="7"/>
      <c r="DR555"/>
      <c r="DS555" s="5"/>
      <c r="DT555" s="7"/>
      <c r="DU555"/>
      <c r="DV555" s="5"/>
      <c r="DW555" s="7"/>
      <c r="DX555"/>
      <c r="DY555" s="5"/>
      <c r="DZ555" s="7"/>
      <c r="EA555"/>
    </row>
    <row r="556" spans="18:131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  <c r="DA556" s="5"/>
      <c r="DB556" s="5"/>
      <c r="DC556" s="7"/>
      <c r="DD556"/>
      <c r="DE556" s="5"/>
      <c r="DF556" s="7"/>
      <c r="DG556"/>
      <c r="DH556" s="5"/>
      <c r="DI556" s="5"/>
      <c r="DJ556" s="7"/>
      <c r="DK556"/>
      <c r="DL556" s="5"/>
      <c r="DM556" s="5"/>
      <c r="DN556" s="7"/>
      <c r="DO556"/>
      <c r="DP556" s="5"/>
      <c r="DQ556" s="7"/>
      <c r="DR556"/>
      <c r="DS556" s="5"/>
      <c r="DT556" s="7"/>
      <c r="DU556"/>
      <c r="DV556" s="5"/>
      <c r="DW556" s="7"/>
      <c r="DX556"/>
      <c r="DY556" s="5"/>
      <c r="DZ556" s="7"/>
      <c r="EA556"/>
    </row>
    <row r="557" spans="18:131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  <c r="DA557" s="5"/>
      <c r="DB557" s="5"/>
      <c r="DC557" s="7"/>
      <c r="DD557"/>
      <c r="DE557" s="5"/>
      <c r="DF557" s="7"/>
      <c r="DG557"/>
      <c r="DH557" s="5"/>
      <c r="DI557" s="5"/>
      <c r="DJ557" s="7"/>
      <c r="DK557"/>
      <c r="DL557" s="5"/>
      <c r="DM557" s="5"/>
      <c r="DN557" s="7"/>
      <c r="DO557"/>
      <c r="DP557" s="5"/>
      <c r="DQ557" s="7"/>
      <c r="DR557"/>
      <c r="DS557" s="5"/>
      <c r="DT557" s="7"/>
      <c r="DU557"/>
      <c r="DV557" s="5"/>
      <c r="DW557" s="7"/>
      <c r="DX557"/>
      <c r="DY557" s="5"/>
      <c r="DZ557" s="7"/>
      <c r="EA557"/>
    </row>
    <row r="558" spans="18:131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  <c r="DA558" s="5"/>
      <c r="DB558" s="5"/>
      <c r="DC558" s="7"/>
      <c r="DD558"/>
      <c r="DE558" s="5"/>
      <c r="DF558" s="7"/>
      <c r="DG558"/>
      <c r="DH558" s="5"/>
      <c r="DI558" s="5"/>
      <c r="DJ558" s="7"/>
      <c r="DK558"/>
      <c r="DL558" s="5"/>
      <c r="DM558" s="5"/>
      <c r="DN558" s="7"/>
      <c r="DO558"/>
      <c r="DP558" s="5"/>
      <c r="DQ558" s="7"/>
      <c r="DR558"/>
      <c r="DS558" s="5"/>
      <c r="DT558" s="7"/>
      <c r="DU558"/>
      <c r="DV558" s="5"/>
      <c r="DW558" s="7"/>
      <c r="DX558"/>
      <c r="DY558" s="5"/>
      <c r="DZ558" s="7"/>
      <c r="EA558"/>
    </row>
    <row r="559" spans="18:131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  <c r="DA559" s="5"/>
      <c r="DB559" s="5"/>
      <c r="DC559" s="7"/>
      <c r="DD559"/>
      <c r="DE559" s="5"/>
      <c r="DF559" s="7"/>
      <c r="DG559"/>
      <c r="DH559" s="5"/>
      <c r="DI559" s="5"/>
      <c r="DJ559" s="7"/>
      <c r="DK559"/>
      <c r="DL559" s="5"/>
      <c r="DM559" s="5"/>
      <c r="DN559" s="7"/>
      <c r="DO559"/>
      <c r="DP559" s="5"/>
      <c r="DQ559" s="7"/>
      <c r="DR559"/>
      <c r="DS559" s="5"/>
      <c r="DT559" s="7"/>
      <c r="DU559"/>
      <c r="DV559" s="5"/>
      <c r="DW559" s="7"/>
      <c r="DX559"/>
      <c r="DY559" s="5"/>
      <c r="DZ559" s="7"/>
      <c r="EA559"/>
    </row>
    <row r="560" spans="18:131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  <c r="DA560" s="5"/>
      <c r="DB560" s="5"/>
      <c r="DC560" s="7"/>
      <c r="DD560"/>
      <c r="DE560" s="5"/>
      <c r="DF560" s="7"/>
      <c r="DG560"/>
      <c r="DH560" s="5"/>
      <c r="DI560" s="5"/>
      <c r="DJ560" s="7"/>
      <c r="DK560"/>
      <c r="DL560" s="5"/>
      <c r="DM560" s="5"/>
      <c r="DN560" s="7"/>
      <c r="DO560"/>
      <c r="DP560" s="5"/>
      <c r="DQ560" s="7"/>
      <c r="DR560"/>
      <c r="DS560" s="5"/>
      <c r="DT560" s="7"/>
      <c r="DU560"/>
      <c r="DV560" s="5"/>
      <c r="DW560" s="7"/>
      <c r="DX560"/>
      <c r="DY560" s="5"/>
      <c r="DZ560" s="7"/>
      <c r="EA560"/>
    </row>
    <row r="561" spans="18:131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  <c r="DA561" s="5"/>
      <c r="DB561" s="5"/>
      <c r="DC561" s="7"/>
      <c r="DD561"/>
      <c r="DE561" s="5"/>
      <c r="DF561" s="7"/>
      <c r="DG561"/>
      <c r="DH561" s="5"/>
      <c r="DI561" s="5"/>
      <c r="DJ561" s="7"/>
      <c r="DK561"/>
      <c r="DL561" s="5"/>
      <c r="DM561" s="5"/>
      <c r="DN561" s="7"/>
      <c r="DO561"/>
      <c r="DP561" s="5"/>
      <c r="DQ561" s="7"/>
      <c r="DR561"/>
      <c r="DS561" s="5"/>
      <c r="DT561" s="7"/>
      <c r="DU561"/>
      <c r="DV561" s="5"/>
      <c r="DW561" s="7"/>
      <c r="DX561"/>
      <c r="DY561" s="5"/>
      <c r="DZ561" s="7"/>
      <c r="EA561"/>
    </row>
    <row r="562" spans="18:131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  <c r="DA562" s="5"/>
      <c r="DB562" s="5"/>
      <c r="DC562" s="7"/>
      <c r="DD562"/>
      <c r="DE562" s="5"/>
      <c r="DF562" s="7"/>
      <c r="DG562"/>
      <c r="DH562" s="5"/>
      <c r="DI562" s="5"/>
      <c r="DJ562" s="7"/>
      <c r="DK562"/>
      <c r="DL562" s="5"/>
      <c r="DM562" s="5"/>
      <c r="DN562" s="7"/>
      <c r="DO562"/>
      <c r="DP562" s="5"/>
      <c r="DQ562" s="7"/>
      <c r="DR562"/>
      <c r="DS562" s="5"/>
      <c r="DT562" s="7"/>
      <c r="DU562"/>
      <c r="DV562" s="5"/>
      <c r="DW562" s="7"/>
      <c r="DX562"/>
      <c r="DY562" s="5"/>
      <c r="DZ562" s="7"/>
      <c r="EA562"/>
    </row>
    <row r="563" spans="18:131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  <c r="DA563" s="5"/>
      <c r="DB563" s="5"/>
      <c r="DC563" s="7"/>
      <c r="DD563"/>
      <c r="DE563" s="5"/>
      <c r="DF563" s="7"/>
      <c r="DG563"/>
      <c r="DH563" s="5"/>
      <c r="DI563" s="5"/>
      <c r="DJ563" s="7"/>
      <c r="DK563"/>
      <c r="DL563" s="5"/>
      <c r="DM563" s="5"/>
      <c r="DN563" s="7"/>
      <c r="DO563"/>
      <c r="DP563" s="5"/>
      <c r="DQ563" s="7"/>
      <c r="DR563"/>
      <c r="DS563" s="5"/>
      <c r="DT563" s="7"/>
      <c r="DU563"/>
      <c r="DV563" s="5"/>
      <c r="DW563" s="7"/>
      <c r="DX563"/>
      <c r="DY563" s="5"/>
      <c r="DZ563" s="7"/>
      <c r="EA563"/>
    </row>
    <row r="564" spans="18:131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  <c r="DA564" s="5"/>
      <c r="DB564" s="5"/>
      <c r="DC564" s="7"/>
      <c r="DD564"/>
      <c r="DE564" s="5"/>
      <c r="DF564" s="7"/>
      <c r="DG564"/>
      <c r="DH564" s="5"/>
      <c r="DI564" s="5"/>
      <c r="DJ564" s="7"/>
      <c r="DK564"/>
      <c r="DL564" s="5"/>
      <c r="DM564" s="5"/>
      <c r="DN564" s="7"/>
      <c r="DO564"/>
      <c r="DP564" s="5"/>
      <c r="DQ564" s="7"/>
      <c r="DR564"/>
      <c r="DS564" s="5"/>
      <c r="DT564" s="7"/>
      <c r="DU564"/>
      <c r="DV564" s="5"/>
      <c r="DW564" s="7"/>
      <c r="DX564"/>
      <c r="DY564" s="5"/>
      <c r="DZ564" s="7"/>
      <c r="EA564"/>
    </row>
    <row r="565" spans="18:131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  <c r="DA565" s="5"/>
      <c r="DB565" s="5"/>
      <c r="DC565" s="7"/>
      <c r="DD565"/>
      <c r="DE565" s="5"/>
      <c r="DF565" s="7"/>
      <c r="DG565"/>
      <c r="DH565" s="5"/>
      <c r="DI565" s="5"/>
      <c r="DJ565" s="7"/>
      <c r="DK565"/>
      <c r="DL565" s="5"/>
      <c r="DM565" s="5"/>
      <c r="DN565" s="7"/>
      <c r="DO565"/>
      <c r="DP565" s="5"/>
      <c r="DQ565" s="7"/>
      <c r="DR565"/>
      <c r="DS565" s="5"/>
      <c r="DT565" s="7"/>
      <c r="DU565"/>
      <c r="DV565" s="5"/>
      <c r="DW565" s="7"/>
      <c r="DX565"/>
      <c r="DY565" s="5"/>
      <c r="DZ565" s="7"/>
      <c r="EA565"/>
    </row>
    <row r="566" spans="18:131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  <c r="DA566" s="5"/>
      <c r="DB566" s="5"/>
      <c r="DC566" s="7"/>
      <c r="DD566"/>
      <c r="DE566" s="5"/>
      <c r="DF566" s="7"/>
      <c r="DG566"/>
      <c r="DH566" s="5"/>
      <c r="DI566" s="5"/>
      <c r="DJ566" s="7"/>
      <c r="DK566"/>
      <c r="DL566" s="5"/>
      <c r="DM566" s="5"/>
      <c r="DN566" s="7"/>
      <c r="DO566"/>
      <c r="DP566" s="5"/>
      <c r="DQ566" s="7"/>
      <c r="DR566"/>
      <c r="DS566" s="5"/>
      <c r="DT566" s="7"/>
      <c r="DU566"/>
      <c r="DV566" s="5"/>
      <c r="DW566" s="7"/>
      <c r="DX566"/>
      <c r="DY566" s="5"/>
      <c r="DZ566" s="7"/>
      <c r="EA566"/>
    </row>
    <row r="567" spans="18:131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  <c r="DA567" s="5"/>
      <c r="DB567" s="5"/>
      <c r="DC567" s="7"/>
      <c r="DD567"/>
      <c r="DE567" s="5"/>
      <c r="DF567" s="7"/>
      <c r="DG567"/>
      <c r="DH567" s="5"/>
      <c r="DI567" s="5"/>
      <c r="DJ567" s="7"/>
      <c r="DK567"/>
      <c r="DL567" s="5"/>
      <c r="DM567" s="5"/>
      <c r="DN567" s="7"/>
      <c r="DO567"/>
      <c r="DP567" s="5"/>
      <c r="DQ567" s="7"/>
      <c r="DR567"/>
      <c r="DS567" s="5"/>
      <c r="DT567" s="7"/>
      <c r="DU567"/>
      <c r="DV567" s="5"/>
      <c r="DW567" s="7"/>
      <c r="DX567"/>
      <c r="DY567" s="5"/>
      <c r="DZ567" s="7"/>
      <c r="EA567"/>
    </row>
    <row r="568" spans="18:131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  <c r="DA568" s="5"/>
      <c r="DB568" s="5"/>
      <c r="DC568" s="7"/>
      <c r="DD568"/>
      <c r="DE568" s="5"/>
      <c r="DF568" s="7"/>
      <c r="DG568"/>
      <c r="DH568" s="5"/>
      <c r="DI568" s="5"/>
      <c r="DJ568" s="7"/>
      <c r="DK568"/>
      <c r="DL568" s="5"/>
      <c r="DM568" s="5"/>
      <c r="DN568" s="7"/>
      <c r="DO568"/>
      <c r="DP568" s="5"/>
      <c r="DQ568" s="7"/>
      <c r="DR568"/>
      <c r="DS568" s="5"/>
      <c r="DT568" s="7"/>
      <c r="DU568"/>
      <c r="DV568" s="5"/>
      <c r="DW568" s="7"/>
      <c r="DX568"/>
      <c r="DY568" s="5"/>
      <c r="DZ568" s="7"/>
      <c r="EA568"/>
    </row>
    <row r="569" spans="18:131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  <c r="DA569" s="5"/>
      <c r="DB569" s="5"/>
      <c r="DC569" s="7"/>
      <c r="DD569"/>
      <c r="DE569" s="5"/>
      <c r="DF569" s="7"/>
      <c r="DG569"/>
      <c r="DH569" s="5"/>
      <c r="DI569" s="5"/>
      <c r="DJ569" s="7"/>
      <c r="DK569"/>
      <c r="DL569" s="5"/>
      <c r="DM569" s="5"/>
      <c r="DN569" s="7"/>
      <c r="DO569"/>
      <c r="DP569" s="5"/>
      <c r="DQ569" s="7"/>
      <c r="DR569"/>
      <c r="DS569" s="5"/>
      <c r="DT569" s="7"/>
      <c r="DU569"/>
      <c r="DV569" s="5"/>
      <c r="DW569" s="7"/>
      <c r="DX569"/>
      <c r="DY569" s="5"/>
      <c r="DZ569" s="7"/>
      <c r="EA569"/>
    </row>
    <row r="570" spans="18:131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  <c r="DA570" s="5"/>
      <c r="DB570" s="5"/>
      <c r="DC570" s="7"/>
      <c r="DD570"/>
      <c r="DE570" s="5"/>
      <c r="DF570" s="7"/>
      <c r="DG570"/>
      <c r="DH570" s="5"/>
      <c r="DI570" s="5"/>
      <c r="DJ570" s="7"/>
      <c r="DK570"/>
      <c r="DL570" s="5"/>
      <c r="DM570" s="5"/>
      <c r="DN570" s="7"/>
      <c r="DO570"/>
      <c r="DP570" s="5"/>
      <c r="DQ570" s="7"/>
      <c r="DR570"/>
      <c r="DS570" s="5"/>
      <c r="DT570" s="7"/>
      <c r="DU570"/>
      <c r="DV570" s="5"/>
      <c r="DW570" s="7"/>
      <c r="DX570"/>
      <c r="DY570" s="5"/>
      <c r="DZ570" s="7"/>
      <c r="EA570"/>
    </row>
    <row r="571" spans="18:131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  <c r="DA571" s="5"/>
      <c r="DB571" s="5"/>
      <c r="DC571" s="7"/>
      <c r="DD571"/>
      <c r="DE571" s="5"/>
      <c r="DF571" s="7"/>
      <c r="DG571"/>
      <c r="DH571" s="5"/>
      <c r="DI571" s="5"/>
      <c r="DJ571" s="7"/>
      <c r="DK571"/>
      <c r="DL571" s="5"/>
      <c r="DM571" s="5"/>
      <c r="DN571" s="7"/>
      <c r="DO571"/>
      <c r="DP571" s="5"/>
      <c r="DQ571" s="7"/>
      <c r="DR571"/>
      <c r="DS571" s="5"/>
      <c r="DT571" s="7"/>
      <c r="DU571"/>
      <c r="DV571" s="5"/>
      <c r="DW571" s="7"/>
      <c r="DX571"/>
      <c r="DY571" s="5"/>
      <c r="DZ571" s="7"/>
      <c r="EA571"/>
    </row>
    <row r="572" spans="18:131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  <c r="DA572" s="5"/>
      <c r="DB572" s="5"/>
      <c r="DC572" s="7"/>
      <c r="DD572"/>
      <c r="DE572" s="5"/>
      <c r="DF572" s="7"/>
      <c r="DG572"/>
      <c r="DH572" s="5"/>
      <c r="DI572" s="5"/>
      <c r="DJ572" s="7"/>
      <c r="DK572"/>
      <c r="DL572" s="5"/>
      <c r="DM572" s="5"/>
      <c r="DN572" s="7"/>
      <c r="DO572"/>
      <c r="DP572" s="5"/>
      <c r="DQ572" s="7"/>
      <c r="DR572"/>
      <c r="DS572" s="5"/>
      <c r="DT572" s="7"/>
      <c r="DU572"/>
      <c r="DV572" s="5"/>
      <c r="DW572" s="7"/>
      <c r="DX572"/>
      <c r="DY572" s="5"/>
      <c r="DZ572" s="7"/>
      <c r="EA572"/>
    </row>
    <row r="573" spans="18:131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  <c r="DA573" s="5"/>
      <c r="DB573" s="5"/>
      <c r="DC573" s="7"/>
      <c r="DD573"/>
      <c r="DE573" s="5"/>
      <c r="DF573" s="7"/>
      <c r="DG573"/>
      <c r="DH573" s="5"/>
      <c r="DI573" s="5"/>
      <c r="DJ573" s="7"/>
      <c r="DK573"/>
      <c r="DL573" s="5"/>
      <c r="DM573" s="5"/>
      <c r="DN573" s="7"/>
      <c r="DO573"/>
      <c r="DP573" s="5"/>
      <c r="DQ573" s="7"/>
      <c r="DR573"/>
      <c r="DS573" s="5"/>
      <c r="DT573" s="7"/>
      <c r="DU573"/>
      <c r="DV573" s="5"/>
      <c r="DW573" s="7"/>
      <c r="DX573"/>
      <c r="DY573" s="5"/>
      <c r="DZ573" s="7"/>
      <c r="EA573"/>
    </row>
    <row r="574" spans="18:131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  <c r="DA574" s="5"/>
      <c r="DB574" s="5"/>
      <c r="DC574" s="7"/>
      <c r="DD574"/>
      <c r="DE574" s="5"/>
      <c r="DF574" s="7"/>
      <c r="DG574"/>
      <c r="DH574" s="5"/>
      <c r="DI574" s="5"/>
      <c r="DJ574" s="7"/>
      <c r="DK574"/>
      <c r="DL574" s="5"/>
      <c r="DM574" s="5"/>
      <c r="DN574" s="7"/>
      <c r="DO574"/>
      <c r="DP574" s="5"/>
      <c r="DQ574" s="7"/>
      <c r="DR574"/>
      <c r="DS574" s="5"/>
      <c r="DT574" s="7"/>
      <c r="DU574"/>
      <c r="DV574" s="5"/>
      <c r="DW574" s="7"/>
      <c r="DX574"/>
      <c r="DY574" s="5"/>
      <c r="DZ574" s="7"/>
      <c r="EA574"/>
    </row>
    <row r="575" spans="18:131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  <c r="DA575" s="5"/>
      <c r="DB575" s="5"/>
      <c r="DC575" s="7"/>
      <c r="DD575"/>
      <c r="DE575" s="5"/>
      <c r="DF575" s="7"/>
      <c r="DG575"/>
      <c r="DH575" s="5"/>
      <c r="DI575" s="5"/>
      <c r="DJ575" s="7"/>
      <c r="DK575"/>
      <c r="DL575" s="5"/>
      <c r="DM575" s="5"/>
      <c r="DN575" s="7"/>
      <c r="DO575"/>
      <c r="DP575" s="5"/>
      <c r="DQ575" s="7"/>
      <c r="DR575"/>
      <c r="DS575" s="5"/>
      <c r="DT575" s="7"/>
      <c r="DU575"/>
      <c r="DV575" s="5"/>
      <c r="DW575" s="7"/>
      <c r="DX575"/>
      <c r="DY575" s="5"/>
      <c r="DZ575" s="7"/>
      <c r="EA575"/>
    </row>
    <row r="576" spans="18:131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  <c r="DA576" s="5"/>
      <c r="DB576" s="5"/>
      <c r="DC576" s="7"/>
      <c r="DD576"/>
      <c r="DE576" s="5"/>
      <c r="DF576" s="7"/>
      <c r="DG576"/>
      <c r="DH576" s="5"/>
      <c r="DI576" s="5"/>
      <c r="DJ576" s="7"/>
      <c r="DK576"/>
      <c r="DL576" s="5"/>
      <c r="DM576" s="5"/>
      <c r="DN576" s="7"/>
      <c r="DO576"/>
      <c r="DP576" s="5"/>
      <c r="DQ576" s="7"/>
      <c r="DR576"/>
      <c r="DS576" s="5"/>
      <c r="DT576" s="7"/>
      <c r="DU576"/>
      <c r="DV576" s="5"/>
      <c r="DW576" s="7"/>
      <c r="DX576"/>
      <c r="DY576" s="5"/>
      <c r="DZ576" s="7"/>
      <c r="EA576"/>
    </row>
    <row r="577" spans="18:131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  <c r="DA577" s="5"/>
      <c r="DB577" s="5"/>
      <c r="DC577" s="7"/>
      <c r="DD577"/>
      <c r="DE577" s="5"/>
      <c r="DF577" s="7"/>
      <c r="DG577"/>
      <c r="DH577" s="5"/>
      <c r="DI577" s="5"/>
      <c r="DJ577" s="7"/>
      <c r="DK577"/>
      <c r="DL577" s="5"/>
      <c r="DM577" s="5"/>
      <c r="DN577" s="7"/>
      <c r="DO577"/>
      <c r="DP577" s="5"/>
      <c r="DQ577" s="7"/>
      <c r="DR577"/>
      <c r="DS577" s="5"/>
      <c r="DT577" s="7"/>
      <c r="DU577"/>
      <c r="DV577" s="5"/>
      <c r="DW577" s="7"/>
      <c r="DX577"/>
      <c r="DY577" s="5"/>
      <c r="DZ577" s="7"/>
      <c r="EA577"/>
    </row>
    <row r="578" spans="18:131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  <c r="DA578" s="5"/>
      <c r="DB578" s="5"/>
      <c r="DC578" s="7"/>
      <c r="DD578"/>
      <c r="DE578" s="5"/>
      <c r="DF578" s="7"/>
      <c r="DG578"/>
      <c r="DH578" s="5"/>
      <c r="DI578" s="5"/>
      <c r="DJ578" s="7"/>
      <c r="DK578"/>
      <c r="DL578" s="5"/>
      <c r="DM578" s="5"/>
      <c r="DN578" s="7"/>
      <c r="DO578"/>
      <c r="DP578" s="5"/>
      <c r="DQ578" s="7"/>
      <c r="DR578"/>
      <c r="DS578" s="5"/>
      <c r="DT578" s="7"/>
      <c r="DU578"/>
      <c r="DV578" s="5"/>
      <c r="DW578" s="7"/>
      <c r="DX578"/>
      <c r="DY578" s="5"/>
      <c r="DZ578" s="7"/>
      <c r="EA578"/>
    </row>
    <row r="579" spans="18:131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  <c r="DA579" s="5"/>
      <c r="DB579" s="5"/>
      <c r="DC579" s="7"/>
      <c r="DD579"/>
      <c r="DE579" s="5"/>
      <c r="DF579" s="7"/>
      <c r="DG579"/>
      <c r="DH579" s="5"/>
      <c r="DI579" s="5"/>
      <c r="DJ579" s="7"/>
      <c r="DK579"/>
      <c r="DL579" s="5"/>
      <c r="DM579" s="5"/>
      <c r="DN579" s="7"/>
      <c r="DO579"/>
      <c r="DP579" s="5"/>
      <c r="DQ579" s="7"/>
      <c r="DR579"/>
      <c r="DS579" s="5"/>
      <c r="DT579" s="7"/>
      <c r="DU579"/>
      <c r="DV579" s="5"/>
      <c r="DW579" s="7"/>
      <c r="DX579"/>
      <c r="DY579" s="5"/>
      <c r="DZ579" s="7"/>
      <c r="EA579"/>
    </row>
    <row r="580" spans="18:131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  <c r="DA580" s="5"/>
      <c r="DB580" s="5"/>
      <c r="DC580" s="7"/>
      <c r="DD580"/>
      <c r="DE580" s="5"/>
      <c r="DF580" s="7"/>
      <c r="DG580"/>
      <c r="DH580" s="5"/>
      <c r="DI580" s="5"/>
      <c r="DJ580" s="7"/>
      <c r="DK580"/>
      <c r="DL580" s="5"/>
      <c r="DM580" s="5"/>
      <c r="DN580" s="7"/>
      <c r="DO580"/>
      <c r="DP580" s="5"/>
      <c r="DQ580" s="7"/>
      <c r="DR580"/>
      <c r="DS580" s="5"/>
      <c r="DT580" s="7"/>
      <c r="DU580"/>
      <c r="DV580" s="5"/>
      <c r="DW580" s="7"/>
      <c r="DX580"/>
      <c r="DY580" s="5"/>
      <c r="DZ580" s="7"/>
      <c r="EA580"/>
    </row>
    <row r="581" spans="18:131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  <c r="DA581" s="5"/>
      <c r="DB581" s="5"/>
      <c r="DC581" s="7"/>
      <c r="DD581"/>
      <c r="DE581" s="5"/>
      <c r="DF581" s="7"/>
      <c r="DG581"/>
      <c r="DH581" s="5"/>
      <c r="DI581" s="5"/>
      <c r="DJ581" s="7"/>
      <c r="DK581"/>
      <c r="DL581" s="5"/>
      <c r="DM581" s="5"/>
      <c r="DN581" s="7"/>
      <c r="DO581"/>
      <c r="DP581" s="5"/>
      <c r="DQ581" s="7"/>
      <c r="DR581"/>
      <c r="DS581" s="5"/>
      <c r="DT581" s="7"/>
      <c r="DU581"/>
      <c r="DV581" s="5"/>
      <c r="DW581" s="7"/>
      <c r="DX581"/>
      <c r="DY581" s="5"/>
      <c r="DZ581" s="7"/>
      <c r="EA581"/>
    </row>
    <row r="582" spans="18:131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  <c r="DA582" s="5"/>
      <c r="DB582" s="5"/>
      <c r="DC582" s="7"/>
      <c r="DD582"/>
      <c r="DE582" s="5"/>
      <c r="DF582" s="7"/>
      <c r="DG582"/>
      <c r="DH582" s="5"/>
      <c r="DI582" s="5"/>
      <c r="DJ582" s="7"/>
      <c r="DK582"/>
      <c r="DL582" s="5"/>
      <c r="DM582" s="5"/>
      <c r="DN582" s="7"/>
      <c r="DO582"/>
      <c r="DP582" s="5"/>
      <c r="DQ582" s="7"/>
      <c r="DR582"/>
      <c r="DS582" s="5"/>
      <c r="DT582" s="7"/>
      <c r="DU582"/>
      <c r="DV582" s="5"/>
      <c r="DW582" s="7"/>
      <c r="DX582"/>
      <c r="DY582" s="5"/>
      <c r="DZ582" s="7"/>
      <c r="EA582"/>
    </row>
    <row r="583" spans="18:131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  <c r="DA583" s="5"/>
      <c r="DB583" s="5"/>
      <c r="DC583" s="7"/>
      <c r="DD583"/>
      <c r="DE583" s="5"/>
      <c r="DF583" s="7"/>
      <c r="DG583"/>
      <c r="DH583" s="5"/>
      <c r="DI583" s="5"/>
      <c r="DJ583" s="7"/>
      <c r="DK583"/>
      <c r="DL583" s="5"/>
      <c r="DM583" s="5"/>
      <c r="DN583" s="7"/>
      <c r="DO583"/>
      <c r="DP583" s="5"/>
      <c r="DQ583" s="7"/>
      <c r="DR583"/>
      <c r="DS583" s="5"/>
      <c r="DT583" s="7"/>
      <c r="DU583"/>
      <c r="DV583" s="5"/>
      <c r="DW583" s="7"/>
      <c r="DX583"/>
      <c r="DY583" s="5"/>
      <c r="DZ583" s="7"/>
      <c r="EA583"/>
    </row>
    <row r="584" spans="18:131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  <c r="DA584" s="5"/>
      <c r="DB584" s="5"/>
      <c r="DC584" s="7"/>
      <c r="DD584"/>
      <c r="DE584" s="5"/>
      <c r="DF584" s="7"/>
      <c r="DG584"/>
      <c r="DH584" s="5"/>
      <c r="DI584" s="5"/>
      <c r="DJ584" s="7"/>
      <c r="DK584"/>
      <c r="DL584" s="5"/>
      <c r="DM584" s="5"/>
      <c r="DN584" s="7"/>
      <c r="DO584"/>
      <c r="DP584" s="5"/>
      <c r="DQ584" s="7"/>
      <c r="DR584"/>
      <c r="DS584" s="5"/>
      <c r="DT584" s="7"/>
      <c r="DU584"/>
      <c r="DV584" s="5"/>
      <c r="DW584" s="7"/>
      <c r="DX584"/>
      <c r="DY584" s="5"/>
      <c r="DZ584" s="7"/>
      <c r="EA584"/>
    </row>
    <row r="585" spans="18:131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  <c r="DA585" s="5"/>
      <c r="DB585" s="5"/>
      <c r="DC585" s="7"/>
      <c r="DD585"/>
      <c r="DE585" s="5"/>
      <c r="DF585" s="7"/>
      <c r="DG585"/>
      <c r="DH585" s="5"/>
      <c r="DI585" s="5"/>
      <c r="DJ585" s="7"/>
      <c r="DK585"/>
      <c r="DL585" s="5"/>
      <c r="DM585" s="5"/>
      <c r="DN585" s="7"/>
      <c r="DO585"/>
      <c r="DP585" s="5"/>
      <c r="DQ585" s="7"/>
      <c r="DR585"/>
      <c r="DS585" s="5"/>
      <c r="DT585" s="7"/>
      <c r="DU585"/>
      <c r="DV585" s="5"/>
      <c r="DW585" s="7"/>
      <c r="DX585"/>
      <c r="DY585" s="5"/>
      <c r="DZ585" s="7"/>
      <c r="EA585"/>
    </row>
    <row r="586" spans="18:131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  <c r="DA586" s="5"/>
      <c r="DB586" s="5"/>
      <c r="DC586" s="7"/>
      <c r="DD586"/>
      <c r="DE586" s="5"/>
      <c r="DF586" s="7"/>
      <c r="DG586"/>
      <c r="DH586" s="5"/>
      <c r="DI586" s="5"/>
      <c r="DJ586" s="7"/>
      <c r="DK586"/>
      <c r="DL586" s="5"/>
      <c r="DM586" s="5"/>
      <c r="DN586" s="7"/>
      <c r="DO586"/>
      <c r="DP586" s="5"/>
      <c r="DQ586" s="7"/>
      <c r="DR586"/>
      <c r="DS586" s="5"/>
      <c r="DT586" s="7"/>
      <c r="DU586"/>
      <c r="DV586" s="5"/>
      <c r="DW586" s="7"/>
      <c r="DX586"/>
      <c r="DY586" s="5"/>
      <c r="DZ586" s="7"/>
      <c r="EA586"/>
    </row>
    <row r="587" spans="18:131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  <c r="DA587" s="5"/>
      <c r="DB587" s="5"/>
      <c r="DC587" s="7"/>
      <c r="DD587"/>
      <c r="DE587" s="5"/>
      <c r="DF587" s="7"/>
      <c r="DG587"/>
      <c r="DH587" s="5"/>
      <c r="DI587" s="5"/>
      <c r="DJ587" s="7"/>
      <c r="DK587"/>
      <c r="DL587" s="5"/>
      <c r="DM587" s="5"/>
      <c r="DN587" s="7"/>
      <c r="DO587"/>
      <c r="DP587" s="5"/>
      <c r="DQ587" s="7"/>
      <c r="DR587"/>
      <c r="DS587" s="5"/>
      <c r="DT587" s="7"/>
      <c r="DU587"/>
      <c r="DV587" s="5"/>
      <c r="DW587" s="7"/>
      <c r="DX587"/>
      <c r="DY587" s="5"/>
      <c r="DZ587" s="7"/>
      <c r="EA587"/>
    </row>
    <row r="588" spans="18:131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  <c r="DA588" s="5"/>
      <c r="DB588" s="5"/>
      <c r="DC588" s="7"/>
      <c r="DD588"/>
      <c r="DE588" s="5"/>
      <c r="DF588" s="7"/>
      <c r="DG588"/>
      <c r="DH588" s="5"/>
      <c r="DI588" s="5"/>
      <c r="DJ588" s="7"/>
      <c r="DK588"/>
      <c r="DL588" s="5"/>
      <c r="DM588" s="5"/>
      <c r="DN588" s="7"/>
      <c r="DO588"/>
      <c r="DP588" s="5"/>
      <c r="DQ588" s="7"/>
      <c r="DR588"/>
      <c r="DS588" s="5"/>
      <c r="DT588" s="7"/>
      <c r="DU588"/>
      <c r="DV588" s="5"/>
      <c r="DW588" s="7"/>
      <c r="DX588"/>
      <c r="DY588" s="5"/>
      <c r="DZ588" s="7"/>
      <c r="EA588"/>
    </row>
    <row r="589" spans="18:131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  <c r="DA589" s="5"/>
      <c r="DB589" s="5"/>
      <c r="DC589" s="7"/>
      <c r="DD589"/>
      <c r="DE589" s="5"/>
      <c r="DF589" s="7"/>
      <c r="DG589"/>
      <c r="DH589" s="5"/>
      <c r="DI589" s="5"/>
      <c r="DJ589" s="7"/>
      <c r="DK589"/>
      <c r="DL589" s="5"/>
      <c r="DM589" s="5"/>
      <c r="DN589" s="7"/>
      <c r="DO589"/>
      <c r="DP589" s="5"/>
      <c r="DQ589" s="7"/>
      <c r="DR589"/>
      <c r="DS589" s="5"/>
      <c r="DT589" s="7"/>
      <c r="DU589"/>
      <c r="DV589" s="5"/>
      <c r="DW589" s="7"/>
      <c r="DX589"/>
      <c r="DY589" s="5"/>
      <c r="DZ589" s="7"/>
      <c r="EA589"/>
    </row>
    <row r="590" spans="18:131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  <c r="DA590" s="5"/>
      <c r="DB590" s="5"/>
      <c r="DC590" s="7"/>
      <c r="DD590"/>
      <c r="DE590" s="5"/>
      <c r="DF590" s="7"/>
      <c r="DG590"/>
      <c r="DH590" s="5"/>
      <c r="DI590" s="5"/>
      <c r="DJ590" s="7"/>
      <c r="DK590"/>
      <c r="DL590" s="5"/>
      <c r="DM590" s="5"/>
      <c r="DN590" s="7"/>
      <c r="DO590"/>
      <c r="DP590" s="5"/>
      <c r="DQ590" s="7"/>
      <c r="DR590"/>
      <c r="DS590" s="5"/>
      <c r="DT590" s="7"/>
      <c r="DU590"/>
      <c r="DV590" s="5"/>
      <c r="DW590" s="7"/>
      <c r="DX590"/>
      <c r="DY590" s="5"/>
      <c r="DZ590" s="7"/>
      <c r="EA590"/>
    </row>
    <row r="591" spans="18:131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  <c r="DA591" s="5"/>
      <c r="DB591" s="5"/>
      <c r="DC591" s="7"/>
      <c r="DD591"/>
      <c r="DE591" s="5"/>
      <c r="DF591" s="7"/>
      <c r="DG591"/>
      <c r="DH591" s="5"/>
      <c r="DI591" s="5"/>
      <c r="DJ591" s="7"/>
      <c r="DK591"/>
      <c r="DL591" s="5"/>
      <c r="DM591" s="5"/>
      <c r="DN591" s="7"/>
      <c r="DO591"/>
      <c r="DP591" s="5"/>
      <c r="DQ591" s="7"/>
      <c r="DR591"/>
      <c r="DS591" s="5"/>
      <c r="DT591" s="7"/>
      <c r="DU591"/>
      <c r="DV591" s="5"/>
      <c r="DW591" s="7"/>
      <c r="DX591"/>
      <c r="DY591" s="5"/>
      <c r="DZ591" s="7"/>
      <c r="EA591"/>
    </row>
    <row r="592" spans="18:131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  <c r="DA592" s="5"/>
      <c r="DB592" s="5"/>
      <c r="DC592" s="7"/>
      <c r="DD592"/>
      <c r="DE592" s="5"/>
      <c r="DF592" s="7"/>
      <c r="DG592"/>
      <c r="DH592" s="5"/>
      <c r="DI592" s="5"/>
      <c r="DJ592" s="7"/>
      <c r="DK592"/>
      <c r="DL592" s="5"/>
      <c r="DM592" s="5"/>
      <c r="DN592" s="7"/>
      <c r="DO592"/>
      <c r="DP592" s="5"/>
      <c r="DQ592" s="7"/>
      <c r="DR592"/>
      <c r="DS592" s="5"/>
      <c r="DT592" s="7"/>
      <c r="DU592"/>
      <c r="DV592" s="5"/>
      <c r="DW592" s="7"/>
      <c r="DX592"/>
      <c r="DY592" s="5"/>
      <c r="DZ592" s="7"/>
      <c r="EA592"/>
    </row>
    <row r="593" spans="18:131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  <c r="DA593" s="5"/>
      <c r="DB593" s="5"/>
      <c r="DC593" s="7"/>
      <c r="DD593"/>
      <c r="DE593" s="5"/>
      <c r="DF593" s="7"/>
      <c r="DG593"/>
      <c r="DH593" s="5"/>
      <c r="DI593" s="5"/>
      <c r="DJ593" s="7"/>
      <c r="DK593"/>
      <c r="DL593" s="5"/>
      <c r="DM593" s="5"/>
      <c r="DN593" s="7"/>
      <c r="DO593"/>
      <c r="DP593" s="5"/>
      <c r="DQ593" s="7"/>
      <c r="DR593"/>
      <c r="DS593" s="5"/>
      <c r="DT593" s="7"/>
      <c r="DU593"/>
      <c r="DV593" s="5"/>
      <c r="DW593" s="7"/>
      <c r="DX593"/>
      <c r="DY593" s="5"/>
      <c r="DZ593" s="7"/>
      <c r="EA593"/>
    </row>
    <row r="594" spans="18:131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  <c r="DA594" s="5"/>
      <c r="DB594" s="5"/>
      <c r="DC594" s="7"/>
      <c r="DD594"/>
      <c r="DE594" s="5"/>
      <c r="DF594" s="7"/>
      <c r="DG594"/>
      <c r="DH594" s="5"/>
      <c r="DI594" s="5"/>
      <c r="DJ594" s="7"/>
      <c r="DK594"/>
      <c r="DL594" s="5"/>
      <c r="DM594" s="5"/>
      <c r="DN594" s="7"/>
      <c r="DO594"/>
      <c r="DP594" s="5"/>
      <c r="DQ594" s="7"/>
      <c r="DR594"/>
      <c r="DS594" s="5"/>
      <c r="DT594" s="7"/>
      <c r="DU594"/>
      <c r="DV594" s="5"/>
      <c r="DW594" s="7"/>
      <c r="DX594"/>
      <c r="DY594" s="5"/>
      <c r="DZ594" s="7"/>
      <c r="EA594"/>
    </row>
    <row r="595" spans="18:131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  <c r="DA595" s="5"/>
      <c r="DB595" s="5"/>
      <c r="DC595" s="7"/>
      <c r="DD595"/>
      <c r="DE595" s="5"/>
      <c r="DF595" s="7"/>
      <c r="DG595"/>
      <c r="DH595" s="5"/>
      <c r="DI595" s="5"/>
      <c r="DJ595" s="7"/>
      <c r="DK595"/>
      <c r="DL595" s="5"/>
      <c r="DM595" s="5"/>
      <c r="DN595" s="7"/>
      <c r="DO595"/>
      <c r="DP595" s="5"/>
      <c r="DQ595" s="7"/>
      <c r="DR595"/>
      <c r="DS595" s="5"/>
      <c r="DT595" s="7"/>
      <c r="DU595"/>
      <c r="DV595" s="5"/>
      <c r="DW595" s="7"/>
      <c r="DX595"/>
      <c r="DY595" s="5"/>
      <c r="DZ595" s="7"/>
      <c r="EA595"/>
    </row>
    <row r="596" spans="18:131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  <c r="DA596" s="5"/>
      <c r="DB596" s="5"/>
      <c r="DC596" s="7"/>
      <c r="DD596"/>
      <c r="DE596" s="5"/>
      <c r="DF596" s="7"/>
      <c r="DG596"/>
      <c r="DH596" s="5"/>
      <c r="DI596" s="5"/>
      <c r="DJ596" s="7"/>
      <c r="DK596"/>
      <c r="DL596" s="5"/>
      <c r="DM596" s="5"/>
      <c r="DN596" s="7"/>
      <c r="DO596"/>
      <c r="DP596" s="5"/>
      <c r="DQ596" s="7"/>
      <c r="DR596"/>
      <c r="DS596" s="5"/>
      <c r="DT596" s="7"/>
      <c r="DU596"/>
      <c r="DV596" s="5"/>
      <c r="DW596" s="7"/>
      <c r="DX596"/>
      <c r="DY596" s="5"/>
      <c r="DZ596" s="7"/>
      <c r="EA596"/>
    </row>
    <row r="597" spans="18:131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  <c r="DA597" s="5"/>
      <c r="DB597" s="5"/>
      <c r="DC597" s="7"/>
      <c r="DD597"/>
      <c r="DE597" s="5"/>
      <c r="DF597" s="7"/>
      <c r="DG597"/>
      <c r="DH597" s="5"/>
      <c r="DI597" s="5"/>
      <c r="DJ597" s="7"/>
      <c r="DK597"/>
      <c r="DL597" s="5"/>
      <c r="DM597" s="5"/>
      <c r="DN597" s="7"/>
      <c r="DO597"/>
      <c r="DP597" s="5"/>
      <c r="DQ597" s="7"/>
      <c r="DR597"/>
      <c r="DS597" s="5"/>
      <c r="DT597" s="7"/>
      <c r="DU597"/>
      <c r="DV597" s="5"/>
      <c r="DW597" s="7"/>
      <c r="DX597"/>
      <c r="DY597" s="5"/>
      <c r="DZ597" s="7"/>
      <c r="EA597"/>
    </row>
    <row r="598" spans="18:131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  <c r="DA598" s="5"/>
      <c r="DB598" s="5"/>
      <c r="DC598" s="7"/>
      <c r="DD598"/>
      <c r="DE598" s="5"/>
      <c r="DF598" s="7"/>
      <c r="DG598"/>
      <c r="DH598" s="5"/>
      <c r="DI598" s="5"/>
      <c r="DJ598" s="7"/>
      <c r="DK598"/>
      <c r="DL598" s="5"/>
      <c r="DM598" s="5"/>
      <c r="DN598" s="7"/>
      <c r="DO598"/>
      <c r="DP598" s="5"/>
      <c r="DQ598" s="7"/>
      <c r="DR598"/>
      <c r="DS598" s="5"/>
      <c r="DT598" s="7"/>
      <c r="DU598"/>
      <c r="DV598" s="5"/>
      <c r="DW598" s="7"/>
      <c r="DX598"/>
      <c r="DY598" s="5"/>
      <c r="DZ598" s="7"/>
      <c r="EA598"/>
    </row>
    <row r="599" spans="18:131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  <c r="DA599" s="5"/>
      <c r="DB599" s="5"/>
      <c r="DC599" s="7"/>
      <c r="DD599"/>
      <c r="DE599" s="5"/>
      <c r="DF599" s="7"/>
      <c r="DG599"/>
      <c r="DH599" s="5"/>
      <c r="DI599" s="5"/>
      <c r="DJ599" s="7"/>
      <c r="DK599"/>
      <c r="DL599" s="5"/>
      <c r="DM599" s="5"/>
      <c r="DN599" s="7"/>
      <c r="DO599"/>
      <c r="DP599" s="5"/>
      <c r="DQ599" s="7"/>
      <c r="DR599"/>
      <c r="DS599" s="5"/>
      <c r="DT599" s="7"/>
      <c r="DU599"/>
      <c r="DV599" s="5"/>
      <c r="DW599" s="7"/>
      <c r="DX599"/>
      <c r="DY599" s="5"/>
      <c r="DZ599" s="7"/>
      <c r="EA599"/>
    </row>
    <row r="600" spans="18:131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  <c r="DA600" s="5"/>
      <c r="DB600" s="5"/>
      <c r="DC600" s="7"/>
      <c r="DD600"/>
      <c r="DE600" s="5"/>
      <c r="DF600" s="7"/>
      <c r="DG600"/>
      <c r="DH600" s="5"/>
      <c r="DI600" s="5"/>
      <c r="DJ600" s="7"/>
      <c r="DK600"/>
      <c r="DL600" s="5"/>
      <c r="DM600" s="5"/>
      <c r="DN600" s="7"/>
      <c r="DO600"/>
      <c r="DP600" s="5"/>
      <c r="DQ600" s="7"/>
      <c r="DR600"/>
      <c r="DS600" s="5"/>
      <c r="DT600" s="7"/>
      <c r="DU600"/>
      <c r="DV600" s="5"/>
      <c r="DW600" s="7"/>
      <c r="DX600"/>
      <c r="DY600" s="5"/>
      <c r="DZ600" s="7"/>
      <c r="EA600"/>
    </row>
    <row r="601" spans="18:131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  <c r="DA601" s="5"/>
      <c r="DB601" s="5"/>
      <c r="DC601" s="7"/>
      <c r="DD601"/>
      <c r="DE601" s="5"/>
      <c r="DF601" s="7"/>
      <c r="DG601"/>
      <c r="DH601" s="5"/>
      <c r="DI601" s="5"/>
      <c r="DJ601" s="7"/>
      <c r="DK601"/>
      <c r="DL601" s="5"/>
      <c r="DM601" s="5"/>
      <c r="DN601" s="7"/>
      <c r="DO601"/>
      <c r="DP601" s="5"/>
      <c r="DQ601" s="7"/>
      <c r="DR601"/>
      <c r="DS601" s="5"/>
      <c r="DT601" s="7"/>
      <c r="DU601"/>
      <c r="DV601" s="5"/>
      <c r="DW601" s="7"/>
      <c r="DX601"/>
      <c r="DY601" s="5"/>
      <c r="DZ601" s="7"/>
      <c r="EA601"/>
    </row>
    <row r="602" spans="18:131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  <c r="DA602" s="5"/>
      <c r="DB602" s="5"/>
      <c r="DC602" s="7"/>
      <c r="DD602"/>
      <c r="DE602" s="5"/>
      <c r="DF602" s="7"/>
      <c r="DG602"/>
      <c r="DH602" s="5"/>
      <c r="DI602" s="5"/>
      <c r="DJ602" s="7"/>
      <c r="DK602"/>
      <c r="DL602" s="5"/>
      <c r="DM602" s="5"/>
      <c r="DN602" s="7"/>
      <c r="DO602"/>
      <c r="DP602" s="5"/>
      <c r="DQ602" s="7"/>
      <c r="DR602"/>
      <c r="DS602" s="5"/>
      <c r="DT602" s="7"/>
      <c r="DU602"/>
      <c r="DV602" s="5"/>
      <c r="DW602" s="7"/>
      <c r="DX602"/>
      <c r="DY602" s="5"/>
      <c r="DZ602" s="7"/>
      <c r="EA602"/>
    </row>
    <row r="603" spans="18:131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  <c r="DA603" s="5"/>
      <c r="DB603" s="5"/>
      <c r="DC603" s="7"/>
      <c r="DD603"/>
      <c r="DE603" s="5"/>
      <c r="DF603" s="7"/>
      <c r="DG603"/>
      <c r="DH603" s="5"/>
      <c r="DI603" s="5"/>
      <c r="DJ603" s="7"/>
      <c r="DK603"/>
      <c r="DL603" s="5"/>
      <c r="DM603" s="5"/>
      <c r="DN603" s="7"/>
      <c r="DO603"/>
      <c r="DP603" s="5"/>
      <c r="DQ603" s="7"/>
      <c r="DR603"/>
      <c r="DS603" s="5"/>
      <c r="DT603" s="7"/>
      <c r="DU603"/>
      <c r="DV603" s="5"/>
      <c r="DW603" s="7"/>
      <c r="DX603"/>
      <c r="DY603" s="5"/>
      <c r="DZ603" s="7"/>
      <c r="EA603"/>
    </row>
    <row r="604" spans="18:131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  <c r="DA604" s="5"/>
      <c r="DB604" s="5"/>
      <c r="DC604" s="7"/>
      <c r="DD604"/>
      <c r="DE604" s="5"/>
      <c r="DF604" s="7"/>
      <c r="DG604"/>
      <c r="DH604" s="5"/>
      <c r="DI604" s="5"/>
      <c r="DJ604" s="7"/>
      <c r="DK604"/>
      <c r="DL604" s="5"/>
      <c r="DM604" s="5"/>
      <c r="DN604" s="7"/>
      <c r="DO604"/>
      <c r="DP604" s="5"/>
      <c r="DQ604" s="7"/>
      <c r="DR604"/>
      <c r="DS604" s="5"/>
      <c r="DT604" s="7"/>
      <c r="DU604"/>
      <c r="DV604" s="5"/>
      <c r="DW604" s="7"/>
      <c r="DX604"/>
      <c r="DY604" s="5"/>
      <c r="DZ604" s="7"/>
      <c r="EA604"/>
    </row>
    <row r="605" spans="18:131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  <c r="DA605" s="5"/>
      <c r="DB605" s="5"/>
      <c r="DC605" s="7"/>
      <c r="DD605"/>
      <c r="DE605" s="5"/>
      <c r="DF605" s="7"/>
      <c r="DG605"/>
      <c r="DH605" s="5"/>
      <c r="DI605" s="5"/>
      <c r="DJ605" s="7"/>
      <c r="DK605"/>
      <c r="DL605" s="5"/>
      <c r="DM605" s="5"/>
      <c r="DN605" s="7"/>
      <c r="DO605"/>
      <c r="DP605" s="5"/>
      <c r="DQ605" s="7"/>
      <c r="DR605"/>
      <c r="DS605" s="5"/>
      <c r="DT605" s="7"/>
      <c r="DU605"/>
      <c r="DV605" s="5"/>
      <c r="DW605" s="7"/>
      <c r="DX605"/>
      <c r="DY605" s="5"/>
      <c r="DZ605" s="7"/>
      <c r="EA605"/>
    </row>
    <row r="606" spans="18:131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  <c r="DA606" s="5"/>
      <c r="DB606" s="5"/>
      <c r="DC606" s="7"/>
      <c r="DD606"/>
      <c r="DE606" s="5"/>
      <c r="DF606" s="7"/>
      <c r="DG606"/>
      <c r="DH606" s="5"/>
      <c r="DI606" s="5"/>
      <c r="DJ606" s="7"/>
      <c r="DK606"/>
      <c r="DL606" s="5"/>
      <c r="DM606" s="5"/>
      <c r="DN606" s="7"/>
      <c r="DO606"/>
      <c r="DP606" s="5"/>
      <c r="DQ606" s="7"/>
      <c r="DR606"/>
      <c r="DS606" s="5"/>
      <c r="DT606" s="7"/>
      <c r="DU606"/>
      <c r="DV606" s="5"/>
      <c r="DW606" s="7"/>
      <c r="DX606"/>
      <c r="DY606" s="5"/>
      <c r="DZ606" s="7"/>
      <c r="EA606"/>
    </row>
    <row r="607" spans="18:131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  <c r="DA607" s="5"/>
      <c r="DB607" s="5"/>
      <c r="DC607" s="7"/>
      <c r="DD607"/>
      <c r="DE607" s="5"/>
      <c r="DF607" s="7"/>
      <c r="DG607"/>
      <c r="DH607" s="5"/>
      <c r="DI607" s="5"/>
      <c r="DJ607" s="7"/>
      <c r="DK607"/>
      <c r="DL607" s="5"/>
      <c r="DM607" s="5"/>
      <c r="DN607" s="7"/>
      <c r="DO607"/>
      <c r="DP607" s="5"/>
      <c r="DQ607" s="7"/>
      <c r="DR607"/>
      <c r="DS607" s="5"/>
      <c r="DT607" s="7"/>
      <c r="DU607"/>
      <c r="DV607" s="5"/>
      <c r="DW607" s="7"/>
      <c r="DX607"/>
      <c r="DY607" s="5"/>
      <c r="DZ607" s="7"/>
      <c r="EA607"/>
    </row>
    <row r="608" spans="18:131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  <c r="DA608" s="5"/>
      <c r="DB608" s="5"/>
      <c r="DC608" s="7"/>
      <c r="DD608"/>
      <c r="DE608" s="5"/>
      <c r="DF608" s="7"/>
      <c r="DG608"/>
      <c r="DH608" s="5"/>
      <c r="DI608" s="5"/>
      <c r="DJ608" s="7"/>
      <c r="DK608"/>
      <c r="DL608" s="5"/>
      <c r="DM608" s="5"/>
      <c r="DN608" s="7"/>
      <c r="DO608"/>
      <c r="DP608" s="5"/>
      <c r="DQ608" s="7"/>
      <c r="DR608"/>
      <c r="DS608" s="5"/>
      <c r="DT608" s="7"/>
      <c r="DU608"/>
      <c r="DV608" s="5"/>
      <c r="DW608" s="7"/>
      <c r="DX608"/>
      <c r="DY608" s="5"/>
      <c r="DZ608" s="7"/>
      <c r="EA608"/>
    </row>
    <row r="609" spans="18:131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  <c r="DA609" s="5"/>
      <c r="DB609" s="5"/>
      <c r="DC609" s="7"/>
      <c r="DD609"/>
      <c r="DE609" s="5"/>
      <c r="DF609" s="7"/>
      <c r="DG609"/>
      <c r="DH609" s="5"/>
      <c r="DI609" s="5"/>
      <c r="DJ609" s="7"/>
      <c r="DK609"/>
      <c r="DL609" s="5"/>
      <c r="DM609" s="5"/>
      <c r="DN609" s="7"/>
      <c r="DO609"/>
      <c r="DP609" s="5"/>
      <c r="DQ609" s="7"/>
      <c r="DR609"/>
      <c r="DS609" s="5"/>
      <c r="DT609" s="7"/>
      <c r="DU609"/>
      <c r="DV609" s="5"/>
      <c r="DW609" s="7"/>
      <c r="DX609"/>
      <c r="DY609" s="5"/>
      <c r="DZ609" s="7"/>
      <c r="EA609"/>
    </row>
    <row r="610" spans="18:131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  <c r="DA610" s="5"/>
      <c r="DB610" s="5"/>
      <c r="DC610" s="7"/>
      <c r="DD610"/>
      <c r="DE610" s="5"/>
      <c r="DF610" s="7"/>
      <c r="DG610"/>
      <c r="DH610" s="5"/>
      <c r="DI610" s="5"/>
      <c r="DJ610" s="7"/>
      <c r="DK610"/>
      <c r="DL610" s="5"/>
      <c r="DM610" s="5"/>
      <c r="DN610" s="7"/>
      <c r="DO610"/>
      <c r="DP610" s="5"/>
      <c r="DQ610" s="7"/>
      <c r="DR610"/>
      <c r="DS610" s="5"/>
      <c r="DT610" s="7"/>
      <c r="DU610"/>
      <c r="DV610" s="5"/>
      <c r="DW610" s="7"/>
      <c r="DX610"/>
      <c r="DY610" s="5"/>
      <c r="DZ610" s="7"/>
      <c r="EA610"/>
    </row>
    <row r="611" spans="18:131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  <c r="DA611" s="5"/>
      <c r="DB611" s="5"/>
      <c r="DC611" s="7"/>
      <c r="DD611"/>
      <c r="DE611" s="5"/>
      <c r="DF611" s="7"/>
      <c r="DG611"/>
      <c r="DH611" s="5"/>
      <c r="DI611" s="5"/>
      <c r="DJ611" s="7"/>
      <c r="DK611"/>
      <c r="DL611" s="5"/>
      <c r="DM611" s="5"/>
      <c r="DN611" s="7"/>
      <c r="DO611"/>
      <c r="DP611" s="5"/>
      <c r="DQ611" s="7"/>
      <c r="DR611"/>
      <c r="DS611" s="5"/>
      <c r="DT611" s="7"/>
      <c r="DU611"/>
      <c r="DV611" s="5"/>
      <c r="DW611" s="7"/>
      <c r="DX611"/>
      <c r="DY611" s="5"/>
      <c r="DZ611" s="7"/>
      <c r="EA611"/>
    </row>
    <row r="612" spans="18:131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  <c r="DA612" s="5"/>
      <c r="DB612" s="5"/>
      <c r="DC612" s="7"/>
      <c r="DD612"/>
      <c r="DE612" s="5"/>
      <c r="DF612" s="7"/>
      <c r="DG612"/>
      <c r="DH612" s="5"/>
      <c r="DI612" s="5"/>
      <c r="DJ612" s="7"/>
      <c r="DK612"/>
      <c r="DL612" s="5"/>
      <c r="DM612" s="5"/>
      <c r="DN612" s="7"/>
      <c r="DO612"/>
      <c r="DP612" s="5"/>
      <c r="DQ612" s="7"/>
      <c r="DR612"/>
      <c r="DS612" s="5"/>
      <c r="DT612" s="7"/>
      <c r="DU612"/>
      <c r="DV612" s="5"/>
      <c r="DW612" s="7"/>
      <c r="DX612"/>
      <c r="DY612" s="5"/>
      <c r="DZ612" s="7"/>
      <c r="EA612"/>
    </row>
    <row r="613" spans="18:131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  <c r="DA613" s="5"/>
      <c r="DB613" s="5"/>
      <c r="DC613" s="7"/>
      <c r="DD613"/>
      <c r="DE613" s="5"/>
      <c r="DF613" s="7"/>
      <c r="DG613"/>
      <c r="DH613" s="5"/>
      <c r="DI613" s="5"/>
      <c r="DJ613" s="7"/>
      <c r="DK613"/>
      <c r="DL613" s="5"/>
      <c r="DM613" s="5"/>
      <c r="DN613" s="7"/>
      <c r="DO613"/>
      <c r="DP613" s="5"/>
      <c r="DQ613" s="7"/>
      <c r="DR613"/>
      <c r="DS613" s="5"/>
      <c r="DT613" s="7"/>
      <c r="DU613"/>
      <c r="DV613" s="5"/>
      <c r="DW613" s="7"/>
      <c r="DX613"/>
      <c r="DY613" s="5"/>
      <c r="DZ613" s="7"/>
      <c r="EA613"/>
    </row>
    <row r="614" spans="18:131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  <c r="DA614" s="5"/>
      <c r="DB614" s="5"/>
      <c r="DC614" s="7"/>
      <c r="DD614"/>
      <c r="DE614" s="5"/>
      <c r="DF614" s="7"/>
      <c r="DG614"/>
      <c r="DH614" s="5"/>
      <c r="DI614" s="5"/>
      <c r="DJ614" s="7"/>
      <c r="DK614"/>
      <c r="DL614" s="5"/>
      <c r="DM614" s="5"/>
      <c r="DN614" s="7"/>
      <c r="DO614"/>
      <c r="DP614" s="5"/>
      <c r="DQ614" s="7"/>
      <c r="DR614"/>
      <c r="DS614" s="5"/>
      <c r="DT614" s="7"/>
      <c r="DU614"/>
      <c r="DV614" s="5"/>
      <c r="DW614" s="7"/>
      <c r="DX614"/>
      <c r="DY614" s="5"/>
      <c r="DZ614" s="7"/>
      <c r="EA614"/>
    </row>
    <row r="615" spans="18:131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  <c r="DA615" s="5"/>
      <c r="DB615" s="5"/>
      <c r="DC615" s="7"/>
      <c r="DD615"/>
      <c r="DE615" s="5"/>
      <c r="DF615" s="7"/>
      <c r="DG615"/>
      <c r="DH615" s="5"/>
      <c r="DI615" s="5"/>
      <c r="DJ615" s="7"/>
      <c r="DK615"/>
      <c r="DL615" s="5"/>
      <c r="DM615" s="5"/>
      <c r="DN615" s="7"/>
      <c r="DO615"/>
      <c r="DP615" s="5"/>
      <c r="DQ615" s="7"/>
      <c r="DR615"/>
      <c r="DS615" s="5"/>
      <c r="DT615" s="7"/>
      <c r="DU615"/>
      <c r="DV615" s="5"/>
      <c r="DW615" s="7"/>
      <c r="DX615"/>
      <c r="DY615" s="5"/>
      <c r="DZ615" s="7"/>
      <c r="EA615"/>
    </row>
    <row r="616" spans="18:131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  <c r="DA616" s="5"/>
      <c r="DB616" s="5"/>
      <c r="DC616" s="7"/>
      <c r="DD616"/>
      <c r="DE616" s="5"/>
      <c r="DF616" s="7"/>
      <c r="DG616"/>
      <c r="DH616" s="5"/>
      <c r="DI616" s="5"/>
      <c r="DJ616" s="7"/>
      <c r="DK616"/>
      <c r="DL616" s="5"/>
      <c r="DM616" s="5"/>
      <c r="DN616" s="7"/>
      <c r="DO616"/>
      <c r="DP616" s="5"/>
      <c r="DQ616" s="7"/>
      <c r="DR616"/>
      <c r="DS616" s="5"/>
      <c r="DT616" s="7"/>
      <c r="DU616"/>
      <c r="DV616" s="5"/>
      <c r="DW616" s="7"/>
      <c r="DX616"/>
      <c r="DY616" s="5"/>
      <c r="DZ616" s="7"/>
      <c r="EA616"/>
    </row>
    <row r="617" spans="18:131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  <c r="DA617" s="5"/>
      <c r="DB617" s="5"/>
      <c r="DC617" s="7"/>
      <c r="DD617"/>
      <c r="DE617" s="5"/>
      <c r="DF617" s="7"/>
      <c r="DG617"/>
      <c r="DH617" s="5"/>
      <c r="DI617" s="5"/>
      <c r="DJ617" s="7"/>
      <c r="DK617"/>
      <c r="DL617" s="5"/>
      <c r="DM617" s="5"/>
      <c r="DN617" s="7"/>
      <c r="DO617"/>
      <c r="DP617" s="5"/>
      <c r="DQ617" s="7"/>
      <c r="DR617"/>
      <c r="DS617" s="5"/>
      <c r="DT617" s="7"/>
      <c r="DU617"/>
      <c r="DV617" s="5"/>
      <c r="DW617" s="7"/>
      <c r="DX617"/>
      <c r="DY617" s="5"/>
      <c r="DZ617" s="7"/>
      <c r="EA617"/>
    </row>
    <row r="618" spans="18:131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  <c r="DA618" s="5"/>
      <c r="DB618" s="5"/>
      <c r="DC618" s="7"/>
      <c r="DD618"/>
      <c r="DE618" s="5"/>
      <c r="DF618" s="7"/>
      <c r="DG618"/>
      <c r="DH618" s="5"/>
      <c r="DI618" s="5"/>
      <c r="DJ618" s="7"/>
      <c r="DK618"/>
      <c r="DL618" s="5"/>
      <c r="DM618" s="5"/>
      <c r="DN618" s="7"/>
      <c r="DO618"/>
      <c r="DP618" s="5"/>
      <c r="DQ618" s="7"/>
      <c r="DR618"/>
      <c r="DS618" s="5"/>
      <c r="DT618" s="7"/>
      <c r="DU618"/>
      <c r="DV618" s="5"/>
      <c r="DW618" s="7"/>
      <c r="DX618"/>
      <c r="DY618" s="5"/>
      <c r="DZ618" s="7"/>
      <c r="EA618"/>
    </row>
    <row r="619" spans="18:131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  <c r="DA619" s="5"/>
      <c r="DB619" s="5"/>
      <c r="DC619" s="7"/>
      <c r="DD619"/>
      <c r="DE619" s="5"/>
      <c r="DF619" s="7"/>
      <c r="DG619"/>
      <c r="DH619" s="5"/>
      <c r="DI619" s="5"/>
      <c r="DJ619" s="7"/>
      <c r="DK619"/>
      <c r="DL619" s="5"/>
      <c r="DM619" s="5"/>
      <c r="DN619" s="7"/>
      <c r="DO619"/>
      <c r="DP619" s="5"/>
      <c r="DQ619" s="7"/>
      <c r="DR619"/>
      <c r="DS619" s="5"/>
      <c r="DT619" s="7"/>
      <c r="DU619"/>
      <c r="DV619" s="5"/>
      <c r="DW619" s="7"/>
      <c r="DX619"/>
      <c r="DY619" s="5"/>
      <c r="DZ619" s="7"/>
      <c r="EA619"/>
    </row>
    <row r="620" spans="18:131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  <c r="DA620" s="5"/>
      <c r="DB620" s="5"/>
      <c r="DC620" s="7"/>
      <c r="DD620"/>
      <c r="DE620" s="5"/>
      <c r="DF620" s="7"/>
      <c r="DG620"/>
      <c r="DH620" s="5"/>
      <c r="DI620" s="5"/>
      <c r="DJ620" s="7"/>
      <c r="DK620"/>
      <c r="DL620" s="5"/>
      <c r="DM620" s="5"/>
      <c r="DN620" s="7"/>
      <c r="DO620"/>
      <c r="DP620" s="5"/>
      <c r="DQ620" s="7"/>
      <c r="DR620"/>
      <c r="DS620" s="5"/>
      <c r="DT620" s="7"/>
      <c r="DU620"/>
      <c r="DV620" s="5"/>
      <c r="DW620" s="7"/>
      <c r="DX620"/>
      <c r="DY620" s="5"/>
      <c r="DZ620" s="7"/>
      <c r="EA620"/>
    </row>
    <row r="621" spans="18:131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  <c r="DA621" s="5"/>
      <c r="DB621" s="5"/>
      <c r="DC621" s="7"/>
      <c r="DD621"/>
      <c r="DE621" s="5"/>
      <c r="DF621" s="7"/>
      <c r="DG621"/>
      <c r="DH621" s="5"/>
      <c r="DI621" s="5"/>
      <c r="DJ621" s="7"/>
      <c r="DK621"/>
      <c r="DL621" s="5"/>
      <c r="DM621" s="5"/>
      <c r="DN621" s="7"/>
      <c r="DO621"/>
      <c r="DP621" s="5"/>
      <c r="DQ621" s="7"/>
      <c r="DR621"/>
      <c r="DS621" s="5"/>
      <c r="DT621" s="7"/>
      <c r="DU621"/>
      <c r="DV621" s="5"/>
      <c r="DW621" s="7"/>
      <c r="DX621"/>
      <c r="DY621" s="5"/>
      <c r="DZ621" s="7"/>
      <c r="EA621"/>
    </row>
    <row r="622" spans="18:131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  <c r="DA622" s="5"/>
      <c r="DB622" s="5"/>
      <c r="DC622" s="7"/>
      <c r="DD622"/>
      <c r="DE622" s="5"/>
      <c r="DF622" s="7"/>
      <c r="DG622"/>
      <c r="DH622" s="5"/>
      <c r="DI622" s="5"/>
      <c r="DJ622" s="7"/>
      <c r="DK622"/>
      <c r="DL622" s="5"/>
      <c r="DM622" s="5"/>
      <c r="DN622" s="7"/>
      <c r="DO622"/>
      <c r="DP622" s="5"/>
      <c r="DQ622" s="7"/>
      <c r="DR622"/>
      <c r="DS622" s="5"/>
      <c r="DT622" s="7"/>
      <c r="DU622"/>
      <c r="DV622" s="5"/>
      <c r="DW622" s="7"/>
      <c r="DX622"/>
      <c r="DY622" s="5"/>
      <c r="DZ622" s="7"/>
      <c r="EA622"/>
    </row>
    <row r="623" spans="18:131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  <c r="DA623" s="5"/>
      <c r="DB623" s="5"/>
      <c r="DC623" s="7"/>
      <c r="DD623"/>
      <c r="DE623" s="5"/>
      <c r="DF623" s="7"/>
      <c r="DG623"/>
      <c r="DH623" s="5"/>
      <c r="DI623" s="5"/>
      <c r="DJ623" s="7"/>
      <c r="DK623"/>
      <c r="DL623" s="5"/>
      <c r="DM623" s="5"/>
      <c r="DN623" s="7"/>
      <c r="DO623"/>
      <c r="DP623" s="5"/>
      <c r="DQ623" s="7"/>
      <c r="DR623"/>
      <c r="DS623" s="5"/>
      <c r="DT623" s="7"/>
      <c r="DU623"/>
      <c r="DV623" s="5"/>
      <c r="DW623" s="7"/>
      <c r="DX623"/>
      <c r="DY623" s="5"/>
      <c r="DZ623" s="7"/>
      <c r="EA623"/>
    </row>
    <row r="624" spans="18:131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  <c r="DA624" s="5"/>
      <c r="DB624" s="5"/>
      <c r="DC624" s="7"/>
      <c r="DD624"/>
      <c r="DE624" s="5"/>
      <c r="DF624" s="7"/>
      <c r="DG624"/>
      <c r="DH624" s="5"/>
      <c r="DI624" s="5"/>
      <c r="DJ624" s="7"/>
      <c r="DK624"/>
      <c r="DL624" s="5"/>
      <c r="DM624" s="5"/>
      <c r="DN624" s="7"/>
      <c r="DO624"/>
      <c r="DP624" s="5"/>
      <c r="DQ624" s="7"/>
      <c r="DR624"/>
      <c r="DS624" s="5"/>
      <c r="DT624" s="7"/>
      <c r="DU624"/>
      <c r="DV624" s="5"/>
      <c r="DW624" s="7"/>
      <c r="DX624"/>
      <c r="DY624" s="5"/>
      <c r="DZ624" s="7"/>
      <c r="EA624"/>
    </row>
    <row r="625" spans="18:131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  <c r="DA625" s="5"/>
      <c r="DB625" s="5"/>
      <c r="DC625" s="7"/>
      <c r="DD625"/>
      <c r="DE625" s="5"/>
      <c r="DF625" s="7"/>
      <c r="DG625"/>
      <c r="DH625" s="5"/>
      <c r="DI625" s="5"/>
      <c r="DJ625" s="7"/>
      <c r="DK625"/>
      <c r="DL625" s="5"/>
      <c r="DM625" s="5"/>
      <c r="DN625" s="7"/>
      <c r="DO625"/>
      <c r="DP625" s="5"/>
      <c r="DQ625" s="7"/>
      <c r="DR625"/>
      <c r="DS625" s="5"/>
      <c r="DT625" s="7"/>
      <c r="DU625"/>
      <c r="DV625" s="5"/>
      <c r="DW625" s="7"/>
      <c r="DX625"/>
      <c r="DY625" s="5"/>
      <c r="DZ625" s="7"/>
      <c r="EA625"/>
    </row>
    <row r="626" spans="18:131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  <c r="DA626" s="5"/>
      <c r="DB626" s="5"/>
      <c r="DC626" s="7"/>
      <c r="DD626"/>
      <c r="DE626" s="5"/>
      <c r="DF626" s="7"/>
      <c r="DG626"/>
      <c r="DH626" s="5"/>
      <c r="DI626" s="5"/>
      <c r="DJ626" s="7"/>
      <c r="DK626"/>
      <c r="DL626" s="5"/>
      <c r="DM626" s="5"/>
      <c r="DN626" s="7"/>
      <c r="DO626"/>
      <c r="DP626" s="5"/>
      <c r="DQ626" s="7"/>
      <c r="DR626"/>
      <c r="DS626" s="5"/>
      <c r="DT626" s="7"/>
      <c r="DU626"/>
      <c r="DV626" s="5"/>
      <c r="DW626" s="7"/>
      <c r="DX626"/>
      <c r="DY626" s="5"/>
      <c r="DZ626" s="7"/>
      <c r="EA626"/>
    </row>
    <row r="627" spans="18:131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  <c r="DA627" s="5"/>
      <c r="DB627" s="5"/>
      <c r="DC627" s="7"/>
      <c r="DD627"/>
      <c r="DE627" s="5"/>
      <c r="DF627" s="7"/>
      <c r="DG627"/>
      <c r="DH627" s="5"/>
      <c r="DI627" s="5"/>
      <c r="DJ627" s="7"/>
      <c r="DK627"/>
      <c r="DL627" s="5"/>
      <c r="DM627" s="5"/>
      <c r="DN627" s="7"/>
      <c r="DO627"/>
      <c r="DP627" s="5"/>
      <c r="DQ627" s="7"/>
      <c r="DR627"/>
      <c r="DS627" s="5"/>
      <c r="DT627" s="7"/>
      <c r="DU627"/>
      <c r="DV627" s="5"/>
      <c r="DW627" s="7"/>
      <c r="DX627"/>
      <c r="DY627" s="5"/>
      <c r="DZ627" s="7"/>
      <c r="EA627"/>
    </row>
    <row r="628" spans="18:131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  <c r="DA628" s="5"/>
      <c r="DB628" s="5"/>
      <c r="DC628" s="7"/>
      <c r="DD628"/>
      <c r="DE628" s="5"/>
      <c r="DF628" s="7"/>
      <c r="DG628"/>
      <c r="DH628" s="5"/>
      <c r="DI628" s="5"/>
      <c r="DJ628" s="7"/>
      <c r="DK628"/>
      <c r="DL628" s="5"/>
      <c r="DM628" s="5"/>
      <c r="DN628" s="7"/>
      <c r="DO628"/>
      <c r="DP628" s="5"/>
      <c r="DQ628" s="7"/>
      <c r="DR628"/>
      <c r="DS628" s="5"/>
      <c r="DT628" s="7"/>
      <c r="DU628"/>
      <c r="DV628" s="5"/>
      <c r="DW628" s="7"/>
      <c r="DX628"/>
      <c r="DY628" s="5"/>
      <c r="DZ628" s="7"/>
      <c r="EA628"/>
    </row>
    <row r="629" spans="18:131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  <c r="DA629" s="5"/>
      <c r="DB629" s="5"/>
      <c r="DC629" s="7"/>
      <c r="DD629"/>
      <c r="DE629" s="5"/>
      <c r="DF629" s="7"/>
      <c r="DG629"/>
      <c r="DH629" s="5"/>
      <c r="DI629" s="5"/>
      <c r="DJ629" s="7"/>
      <c r="DK629"/>
      <c r="DL629" s="5"/>
      <c r="DM629" s="5"/>
      <c r="DN629" s="7"/>
      <c r="DO629"/>
      <c r="DP629" s="5"/>
      <c r="DQ629" s="7"/>
      <c r="DR629"/>
      <c r="DS629" s="5"/>
      <c r="DT629" s="7"/>
      <c r="DU629"/>
      <c r="DV629" s="5"/>
      <c r="DW629" s="7"/>
      <c r="DX629"/>
      <c r="DY629" s="5"/>
      <c r="DZ629" s="7"/>
      <c r="EA629"/>
    </row>
    <row r="630" spans="18:131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  <c r="DA630" s="5"/>
      <c r="DB630" s="5"/>
      <c r="DC630" s="7"/>
      <c r="DD630"/>
      <c r="DE630" s="5"/>
      <c r="DF630" s="7"/>
      <c r="DG630"/>
      <c r="DH630" s="5"/>
      <c r="DI630" s="5"/>
      <c r="DJ630" s="7"/>
      <c r="DK630"/>
      <c r="DL630" s="5"/>
      <c r="DM630" s="5"/>
      <c r="DN630" s="7"/>
      <c r="DO630"/>
      <c r="DP630" s="5"/>
      <c r="DQ630" s="7"/>
      <c r="DR630"/>
      <c r="DS630" s="5"/>
      <c r="DT630" s="7"/>
      <c r="DU630"/>
      <c r="DV630" s="5"/>
      <c r="DW630" s="7"/>
      <c r="DX630"/>
      <c r="DY630" s="5"/>
      <c r="DZ630" s="7"/>
      <c r="EA630"/>
    </row>
    <row r="631" spans="18:131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  <c r="DA631" s="5"/>
      <c r="DB631" s="5"/>
      <c r="DC631" s="7"/>
      <c r="DD631"/>
      <c r="DE631" s="5"/>
      <c r="DF631" s="7"/>
      <c r="DG631"/>
      <c r="DH631" s="5"/>
      <c r="DI631" s="5"/>
      <c r="DJ631" s="7"/>
      <c r="DK631"/>
      <c r="DL631" s="5"/>
      <c r="DM631" s="5"/>
      <c r="DN631" s="7"/>
      <c r="DO631"/>
      <c r="DP631" s="5"/>
      <c r="DQ631" s="7"/>
      <c r="DR631"/>
      <c r="DS631" s="5"/>
      <c r="DT631" s="7"/>
      <c r="DU631"/>
      <c r="DV631" s="5"/>
      <c r="DW631" s="7"/>
      <c r="DX631"/>
      <c r="DY631" s="5"/>
      <c r="DZ631" s="7"/>
      <c r="EA631"/>
    </row>
    <row r="632" spans="18:131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  <c r="DA632" s="5"/>
      <c r="DB632" s="5"/>
      <c r="DC632" s="7"/>
      <c r="DD632"/>
      <c r="DE632" s="5"/>
      <c r="DF632" s="7"/>
      <c r="DG632"/>
      <c r="DH632" s="5"/>
      <c r="DI632" s="5"/>
      <c r="DJ632" s="7"/>
      <c r="DK632"/>
      <c r="DL632" s="5"/>
      <c r="DM632" s="5"/>
      <c r="DN632" s="7"/>
      <c r="DO632"/>
      <c r="DP632" s="5"/>
      <c r="DQ632" s="7"/>
      <c r="DR632"/>
      <c r="DS632" s="5"/>
      <c r="DT632" s="7"/>
      <c r="DU632"/>
      <c r="DV632" s="5"/>
      <c r="DW632" s="7"/>
      <c r="DX632"/>
      <c r="DY632" s="5"/>
      <c r="DZ632" s="7"/>
      <c r="EA632"/>
    </row>
    <row r="633" spans="18:131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  <c r="DA633" s="5"/>
      <c r="DB633" s="5"/>
      <c r="DC633" s="7"/>
      <c r="DD633"/>
      <c r="DE633" s="5"/>
      <c r="DF633" s="7"/>
      <c r="DG633"/>
      <c r="DH633" s="5"/>
      <c r="DI633" s="5"/>
      <c r="DJ633" s="7"/>
      <c r="DK633"/>
      <c r="DL633" s="5"/>
      <c r="DM633" s="5"/>
      <c r="DN633" s="7"/>
      <c r="DO633"/>
      <c r="DP633" s="5"/>
      <c r="DQ633" s="7"/>
      <c r="DR633"/>
      <c r="DS633" s="5"/>
      <c r="DT633" s="7"/>
      <c r="DU633"/>
      <c r="DV633" s="5"/>
      <c r="DW633" s="7"/>
      <c r="DX633"/>
      <c r="DY633" s="5"/>
      <c r="DZ633" s="7"/>
      <c r="EA633"/>
    </row>
    <row r="634" spans="18:131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  <c r="DA634" s="5"/>
      <c r="DB634" s="5"/>
      <c r="DC634" s="7"/>
      <c r="DD634"/>
      <c r="DE634" s="5"/>
      <c r="DF634" s="7"/>
      <c r="DG634"/>
      <c r="DH634" s="5"/>
      <c r="DI634" s="5"/>
      <c r="DJ634" s="7"/>
      <c r="DK634"/>
      <c r="DL634" s="5"/>
      <c r="DM634" s="5"/>
      <c r="DN634" s="7"/>
      <c r="DO634"/>
      <c r="DP634" s="5"/>
      <c r="DQ634" s="7"/>
      <c r="DR634"/>
      <c r="DS634" s="5"/>
      <c r="DT634" s="7"/>
      <c r="DU634"/>
      <c r="DV634" s="5"/>
      <c r="DW634" s="7"/>
      <c r="DX634"/>
      <c r="DY634" s="5"/>
      <c r="DZ634" s="7"/>
      <c r="EA634"/>
    </row>
    <row r="635" spans="18:131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  <c r="DA635" s="5"/>
      <c r="DB635" s="5"/>
      <c r="DC635" s="7"/>
      <c r="DD635"/>
      <c r="DE635" s="5"/>
      <c r="DF635" s="7"/>
      <c r="DG635"/>
      <c r="DH635" s="5"/>
      <c r="DI635" s="5"/>
      <c r="DJ635" s="7"/>
      <c r="DK635"/>
      <c r="DL635" s="5"/>
      <c r="DM635" s="5"/>
      <c r="DN635" s="7"/>
      <c r="DO635"/>
      <c r="DP635" s="5"/>
      <c r="DQ635" s="7"/>
      <c r="DR635"/>
      <c r="DS635" s="5"/>
      <c r="DT635" s="7"/>
      <c r="DU635"/>
      <c r="DV635" s="5"/>
      <c r="DW635" s="7"/>
      <c r="DX635"/>
      <c r="DY635" s="5"/>
      <c r="DZ635" s="7"/>
      <c r="EA635"/>
    </row>
    <row r="636" spans="18:131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  <c r="DA636" s="5"/>
      <c r="DB636" s="5"/>
      <c r="DC636" s="7"/>
      <c r="DD636"/>
      <c r="DE636" s="5"/>
      <c r="DF636" s="7"/>
      <c r="DG636"/>
      <c r="DH636" s="5"/>
      <c r="DI636" s="5"/>
      <c r="DJ636" s="7"/>
      <c r="DK636"/>
      <c r="DL636" s="5"/>
      <c r="DM636" s="5"/>
      <c r="DN636" s="7"/>
      <c r="DO636"/>
      <c r="DP636" s="5"/>
      <c r="DQ636" s="7"/>
      <c r="DR636"/>
      <c r="DS636" s="5"/>
      <c r="DT636" s="7"/>
      <c r="DU636"/>
      <c r="DV636" s="5"/>
      <c r="DW636" s="7"/>
      <c r="DX636"/>
      <c r="DY636" s="5"/>
      <c r="DZ636" s="7"/>
      <c r="EA636"/>
    </row>
    <row r="637" spans="18:131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  <c r="DA637" s="5"/>
      <c r="DB637" s="5"/>
      <c r="DC637" s="7"/>
      <c r="DD637"/>
      <c r="DE637" s="5"/>
      <c r="DF637" s="7"/>
      <c r="DG637"/>
      <c r="DH637" s="5"/>
      <c r="DI637" s="5"/>
      <c r="DJ637" s="7"/>
      <c r="DK637"/>
      <c r="DL637" s="5"/>
      <c r="DM637" s="5"/>
      <c r="DN637" s="7"/>
      <c r="DO637"/>
      <c r="DP637" s="5"/>
      <c r="DQ637" s="7"/>
      <c r="DR637"/>
      <c r="DS637" s="5"/>
      <c r="DT637" s="7"/>
      <c r="DU637"/>
      <c r="DV637" s="5"/>
      <c r="DW637" s="7"/>
      <c r="DX637"/>
      <c r="DY637" s="5"/>
      <c r="DZ637" s="7"/>
      <c r="EA637"/>
    </row>
    <row r="638" spans="18:131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  <c r="DA638" s="5"/>
      <c r="DB638" s="5"/>
      <c r="DC638" s="7"/>
      <c r="DD638"/>
      <c r="DE638" s="5"/>
      <c r="DF638" s="7"/>
      <c r="DG638"/>
      <c r="DH638" s="5"/>
      <c r="DI638" s="5"/>
      <c r="DJ638" s="7"/>
      <c r="DK638"/>
      <c r="DL638" s="5"/>
      <c r="DM638" s="5"/>
      <c r="DN638" s="7"/>
      <c r="DO638"/>
      <c r="DP638" s="5"/>
      <c r="DQ638" s="7"/>
      <c r="DR638"/>
      <c r="DS638" s="5"/>
      <c r="DT638" s="7"/>
      <c r="DU638"/>
      <c r="DV638" s="5"/>
      <c r="DW638" s="7"/>
      <c r="DX638"/>
      <c r="DY638" s="5"/>
      <c r="DZ638" s="7"/>
      <c r="EA638"/>
    </row>
    <row r="639" spans="18:131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  <c r="DA639" s="5"/>
      <c r="DB639" s="5"/>
      <c r="DC639" s="7"/>
      <c r="DD639"/>
      <c r="DE639" s="5"/>
      <c r="DF639" s="7"/>
      <c r="DG639"/>
      <c r="DH639" s="5"/>
      <c r="DI639" s="5"/>
      <c r="DJ639" s="7"/>
      <c r="DK639"/>
      <c r="DL639" s="5"/>
      <c r="DM639" s="5"/>
      <c r="DN639" s="7"/>
      <c r="DO639"/>
      <c r="DP639" s="5"/>
      <c r="DQ639" s="7"/>
      <c r="DR639"/>
      <c r="DS639" s="5"/>
      <c r="DT639" s="7"/>
      <c r="DU639"/>
      <c r="DV639" s="5"/>
      <c r="DW639" s="7"/>
      <c r="DX639"/>
      <c r="DY639" s="5"/>
      <c r="DZ639" s="7"/>
      <c r="EA639"/>
    </row>
    <row r="640" spans="18:131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  <c r="DA640" s="5"/>
      <c r="DB640" s="5"/>
      <c r="DC640" s="7"/>
      <c r="DD640"/>
      <c r="DE640" s="5"/>
      <c r="DF640" s="7"/>
      <c r="DG640"/>
      <c r="DH640" s="5"/>
      <c r="DI640" s="5"/>
      <c r="DJ640" s="7"/>
      <c r="DK640"/>
      <c r="DL640" s="5"/>
      <c r="DM640" s="5"/>
      <c r="DN640" s="7"/>
      <c r="DO640"/>
      <c r="DP640" s="5"/>
      <c r="DQ640" s="7"/>
      <c r="DR640"/>
      <c r="DS640" s="5"/>
      <c r="DT640" s="7"/>
      <c r="DU640"/>
      <c r="DV640" s="5"/>
      <c r="DW640" s="7"/>
      <c r="DX640"/>
      <c r="DY640" s="5"/>
      <c r="DZ640" s="7"/>
      <c r="EA640"/>
    </row>
    <row r="641" spans="18:131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  <c r="DA641" s="5"/>
      <c r="DB641" s="5"/>
      <c r="DC641" s="7"/>
      <c r="DD641"/>
      <c r="DE641" s="5"/>
      <c r="DF641" s="7"/>
      <c r="DG641"/>
      <c r="DH641" s="5"/>
      <c r="DI641" s="5"/>
      <c r="DJ641" s="7"/>
      <c r="DK641"/>
      <c r="DL641" s="5"/>
      <c r="DM641" s="5"/>
      <c r="DN641" s="7"/>
      <c r="DO641"/>
      <c r="DP641" s="5"/>
      <c r="DQ641" s="7"/>
      <c r="DR641"/>
      <c r="DS641" s="5"/>
      <c r="DT641" s="7"/>
      <c r="DU641"/>
      <c r="DV641" s="5"/>
      <c r="DW641" s="7"/>
      <c r="DX641"/>
      <c r="DY641" s="5"/>
      <c r="DZ641" s="7"/>
      <c r="EA641"/>
    </row>
    <row r="642" spans="18:131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  <c r="DA642" s="5"/>
      <c r="DB642" s="5"/>
      <c r="DC642" s="7"/>
      <c r="DD642"/>
      <c r="DE642" s="5"/>
      <c r="DF642" s="7"/>
      <c r="DG642"/>
      <c r="DH642" s="5"/>
      <c r="DI642" s="5"/>
      <c r="DJ642" s="7"/>
      <c r="DK642"/>
      <c r="DL642" s="5"/>
      <c r="DM642" s="5"/>
      <c r="DN642" s="7"/>
      <c r="DO642"/>
      <c r="DP642" s="5"/>
      <c r="DQ642" s="7"/>
      <c r="DR642"/>
      <c r="DS642" s="5"/>
      <c r="DT642" s="7"/>
      <c r="DU642"/>
      <c r="DV642" s="5"/>
      <c r="DW642" s="7"/>
      <c r="DX642"/>
      <c r="DY642" s="5"/>
      <c r="DZ642" s="7"/>
      <c r="EA642"/>
    </row>
    <row r="643" spans="18:131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  <c r="DA643" s="5"/>
      <c r="DB643" s="5"/>
      <c r="DC643" s="7"/>
      <c r="DD643"/>
      <c r="DE643" s="5"/>
      <c r="DF643" s="7"/>
      <c r="DG643"/>
      <c r="DH643" s="5"/>
      <c r="DI643" s="5"/>
      <c r="DJ643" s="7"/>
      <c r="DK643"/>
      <c r="DL643" s="5"/>
      <c r="DM643" s="5"/>
      <c r="DN643" s="7"/>
      <c r="DO643"/>
      <c r="DP643" s="5"/>
      <c r="DQ643" s="7"/>
      <c r="DR643"/>
      <c r="DS643" s="5"/>
      <c r="DT643" s="7"/>
      <c r="DU643"/>
      <c r="DV643" s="5"/>
      <c r="DW643" s="7"/>
      <c r="DX643"/>
      <c r="DY643" s="5"/>
      <c r="DZ643" s="7"/>
      <c r="EA643"/>
    </row>
    <row r="644" spans="18:131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  <c r="DA644" s="5"/>
      <c r="DB644" s="5"/>
      <c r="DC644" s="7"/>
      <c r="DD644"/>
      <c r="DE644" s="5"/>
      <c r="DF644" s="7"/>
      <c r="DG644"/>
      <c r="DH644" s="5"/>
      <c r="DI644" s="5"/>
      <c r="DJ644" s="7"/>
      <c r="DK644"/>
      <c r="DL644" s="5"/>
      <c r="DM644" s="5"/>
      <c r="DN644" s="7"/>
      <c r="DO644"/>
      <c r="DP644" s="5"/>
      <c r="DQ644" s="7"/>
      <c r="DR644"/>
      <c r="DS644" s="5"/>
      <c r="DT644" s="7"/>
      <c r="DU644"/>
      <c r="DV644" s="5"/>
      <c r="DW644" s="7"/>
      <c r="DX644"/>
      <c r="DY644" s="5"/>
      <c r="DZ644" s="7"/>
      <c r="EA644"/>
    </row>
    <row r="645" spans="18:131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  <c r="DA645" s="5"/>
      <c r="DB645" s="5"/>
      <c r="DC645" s="7"/>
      <c r="DD645"/>
      <c r="DE645" s="5"/>
      <c r="DF645" s="7"/>
      <c r="DG645"/>
      <c r="DH645" s="5"/>
      <c r="DI645" s="5"/>
      <c r="DJ645" s="7"/>
      <c r="DK645"/>
      <c r="DL645" s="5"/>
      <c r="DM645" s="5"/>
      <c r="DN645" s="7"/>
      <c r="DO645"/>
      <c r="DP645" s="5"/>
      <c r="DQ645" s="7"/>
      <c r="DR645"/>
      <c r="DS645" s="5"/>
      <c r="DT645" s="7"/>
      <c r="DU645"/>
      <c r="DV645" s="5"/>
      <c r="DW645" s="7"/>
      <c r="DX645"/>
      <c r="DY645" s="5"/>
      <c r="DZ645" s="7"/>
      <c r="EA645"/>
    </row>
    <row r="646" spans="18:131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  <c r="DA646" s="5"/>
      <c r="DB646" s="5"/>
      <c r="DC646" s="7"/>
      <c r="DD646"/>
      <c r="DE646" s="5"/>
      <c r="DF646" s="7"/>
      <c r="DG646"/>
      <c r="DH646" s="5"/>
      <c r="DI646" s="5"/>
      <c r="DJ646" s="7"/>
      <c r="DK646"/>
      <c r="DL646" s="5"/>
      <c r="DM646" s="5"/>
      <c r="DN646" s="7"/>
      <c r="DO646"/>
      <c r="DP646" s="5"/>
      <c r="DQ646" s="7"/>
      <c r="DR646"/>
      <c r="DS646" s="5"/>
      <c r="DT646" s="7"/>
      <c r="DU646"/>
      <c r="DV646" s="5"/>
      <c r="DW646" s="7"/>
      <c r="DX646"/>
      <c r="DY646" s="5"/>
      <c r="DZ646" s="7"/>
      <c r="EA646"/>
    </row>
    <row r="647" spans="18:131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  <c r="DA647" s="5"/>
      <c r="DB647" s="5"/>
      <c r="DC647" s="7"/>
      <c r="DD647"/>
      <c r="DE647" s="5"/>
      <c r="DF647" s="7"/>
      <c r="DG647"/>
      <c r="DH647" s="5"/>
      <c r="DI647" s="5"/>
      <c r="DJ647" s="7"/>
      <c r="DK647"/>
      <c r="DL647" s="5"/>
      <c r="DM647" s="5"/>
      <c r="DN647" s="7"/>
      <c r="DO647"/>
      <c r="DP647" s="5"/>
      <c r="DQ647" s="7"/>
      <c r="DR647"/>
      <c r="DS647" s="5"/>
      <c r="DT647" s="7"/>
      <c r="DU647"/>
      <c r="DV647" s="5"/>
      <c r="DW647" s="7"/>
      <c r="DX647"/>
      <c r="DY647" s="5"/>
      <c r="DZ647" s="7"/>
      <c r="EA647"/>
    </row>
    <row r="648" spans="18:131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  <c r="DA648" s="5"/>
      <c r="DB648" s="5"/>
      <c r="DC648" s="7"/>
      <c r="DD648"/>
      <c r="DE648" s="5"/>
      <c r="DF648" s="7"/>
      <c r="DG648"/>
      <c r="DH648" s="5"/>
      <c r="DI648" s="5"/>
      <c r="DJ648" s="7"/>
      <c r="DK648"/>
      <c r="DL648" s="5"/>
      <c r="DM648" s="5"/>
      <c r="DN648" s="7"/>
      <c r="DO648"/>
      <c r="DP648" s="5"/>
      <c r="DQ648" s="7"/>
      <c r="DR648"/>
      <c r="DS648" s="5"/>
      <c r="DT648" s="7"/>
      <c r="DU648"/>
      <c r="DV648" s="5"/>
      <c r="DW648" s="7"/>
      <c r="DX648"/>
      <c r="DY648" s="5"/>
      <c r="DZ648" s="7"/>
      <c r="EA648"/>
    </row>
    <row r="649" spans="18:131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  <c r="DA649" s="5"/>
      <c r="DB649" s="5"/>
      <c r="DC649" s="7"/>
      <c r="DD649"/>
      <c r="DE649" s="5"/>
      <c r="DF649" s="7"/>
      <c r="DG649"/>
      <c r="DH649" s="5"/>
      <c r="DI649" s="5"/>
      <c r="DJ649" s="7"/>
      <c r="DK649"/>
      <c r="DL649" s="5"/>
      <c r="DM649" s="5"/>
      <c r="DN649" s="7"/>
      <c r="DO649"/>
      <c r="DP649" s="5"/>
      <c r="DQ649" s="7"/>
      <c r="DR649"/>
      <c r="DS649" s="5"/>
      <c r="DT649" s="7"/>
      <c r="DU649"/>
      <c r="DV649" s="5"/>
      <c r="DW649" s="7"/>
      <c r="DX649"/>
      <c r="DY649" s="5"/>
      <c r="DZ649" s="7"/>
      <c r="EA649"/>
    </row>
    <row r="650" spans="18:131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  <c r="DA650" s="5"/>
      <c r="DB650" s="5"/>
      <c r="DC650" s="7"/>
      <c r="DD650"/>
      <c r="DE650" s="5"/>
      <c r="DF650" s="7"/>
      <c r="DG650"/>
      <c r="DH650" s="5"/>
      <c r="DI650" s="5"/>
      <c r="DJ650" s="7"/>
      <c r="DK650"/>
      <c r="DL650" s="5"/>
      <c r="DM650" s="5"/>
      <c r="DN650" s="7"/>
      <c r="DO650"/>
      <c r="DP650" s="5"/>
      <c r="DQ650" s="7"/>
      <c r="DR650"/>
      <c r="DS650" s="5"/>
      <c r="DT650" s="7"/>
      <c r="DU650"/>
      <c r="DV650" s="5"/>
      <c r="DW650" s="7"/>
      <c r="DX650"/>
      <c r="DY650" s="5"/>
      <c r="DZ650" s="7"/>
      <c r="EA650"/>
    </row>
    <row r="651" spans="18:131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  <c r="DA651" s="5"/>
      <c r="DB651" s="5"/>
      <c r="DC651" s="7"/>
      <c r="DD651"/>
      <c r="DE651" s="5"/>
      <c r="DF651" s="7"/>
      <c r="DG651"/>
      <c r="DH651" s="5"/>
      <c r="DI651" s="5"/>
      <c r="DJ651" s="7"/>
      <c r="DK651"/>
      <c r="DL651" s="5"/>
      <c r="DM651" s="5"/>
      <c r="DN651" s="7"/>
      <c r="DO651"/>
      <c r="DP651" s="5"/>
      <c r="DQ651" s="7"/>
      <c r="DR651"/>
      <c r="DS651" s="5"/>
      <c r="DT651" s="7"/>
      <c r="DU651"/>
      <c r="DV651" s="5"/>
      <c r="DW651" s="7"/>
      <c r="DX651"/>
      <c r="DY651" s="5"/>
      <c r="DZ651" s="7"/>
      <c r="EA651"/>
    </row>
    <row r="652" spans="18:131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  <c r="DA652" s="5"/>
      <c r="DB652" s="5"/>
      <c r="DC652" s="7"/>
      <c r="DD652"/>
      <c r="DE652" s="5"/>
      <c r="DF652" s="7"/>
      <c r="DG652"/>
      <c r="DH652" s="5"/>
      <c r="DI652" s="5"/>
      <c r="DJ652" s="7"/>
      <c r="DK652"/>
      <c r="DL652" s="5"/>
      <c r="DM652" s="5"/>
      <c r="DN652" s="7"/>
      <c r="DO652"/>
      <c r="DP652" s="5"/>
      <c r="DQ652" s="7"/>
      <c r="DR652"/>
      <c r="DS652" s="5"/>
      <c r="DT652" s="7"/>
      <c r="DU652"/>
      <c r="DV652" s="5"/>
      <c r="DW652" s="7"/>
      <c r="DX652"/>
      <c r="DY652" s="5"/>
      <c r="DZ652" s="7"/>
      <c r="EA652"/>
    </row>
    <row r="653" spans="18:131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  <c r="DA653" s="5"/>
      <c r="DB653" s="5"/>
      <c r="DC653" s="7"/>
      <c r="DD653"/>
      <c r="DE653" s="5"/>
      <c r="DF653" s="7"/>
      <c r="DG653"/>
      <c r="DH653" s="5"/>
      <c r="DI653" s="5"/>
      <c r="DJ653" s="7"/>
      <c r="DK653"/>
      <c r="DL653" s="5"/>
      <c r="DM653" s="5"/>
      <c r="DN653" s="7"/>
      <c r="DO653"/>
      <c r="DP653" s="5"/>
      <c r="DQ653" s="7"/>
      <c r="DR653"/>
      <c r="DS653" s="5"/>
      <c r="DT653" s="7"/>
      <c r="DU653"/>
      <c r="DV653" s="5"/>
      <c r="DW653" s="7"/>
      <c r="DX653"/>
      <c r="DY653" s="5"/>
      <c r="DZ653" s="7"/>
      <c r="EA653"/>
    </row>
    <row r="654" spans="18:131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  <c r="DA654" s="5"/>
      <c r="DB654" s="5"/>
      <c r="DC654" s="7"/>
      <c r="DD654"/>
      <c r="DE654" s="5"/>
      <c r="DF654" s="7"/>
      <c r="DG654"/>
      <c r="DH654" s="5"/>
      <c r="DI654" s="5"/>
      <c r="DJ654" s="7"/>
      <c r="DK654"/>
      <c r="DL654" s="5"/>
      <c r="DM654" s="5"/>
      <c r="DN654" s="7"/>
      <c r="DO654"/>
      <c r="DP654" s="5"/>
      <c r="DQ654" s="7"/>
      <c r="DR654"/>
      <c r="DS654" s="5"/>
      <c r="DT654" s="7"/>
      <c r="DU654"/>
      <c r="DV654" s="5"/>
      <c r="DW654" s="7"/>
      <c r="DX654"/>
      <c r="DY654" s="5"/>
      <c r="DZ654" s="7"/>
      <c r="EA654"/>
    </row>
    <row r="655" spans="18:131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  <c r="DA655" s="5"/>
      <c r="DB655" s="5"/>
      <c r="DC655" s="7"/>
      <c r="DD655"/>
      <c r="DE655" s="5"/>
      <c r="DF655" s="7"/>
      <c r="DG655"/>
      <c r="DH655" s="5"/>
      <c r="DI655" s="5"/>
      <c r="DJ655" s="7"/>
      <c r="DK655"/>
      <c r="DL655" s="5"/>
      <c r="DM655" s="5"/>
      <c r="DN655" s="7"/>
      <c r="DO655"/>
      <c r="DP655" s="5"/>
      <c r="DQ655" s="7"/>
      <c r="DR655"/>
      <c r="DS655" s="5"/>
      <c r="DT655" s="7"/>
      <c r="DU655"/>
      <c r="DV655" s="5"/>
      <c r="DW655" s="7"/>
      <c r="DX655"/>
      <c r="DY655" s="5"/>
      <c r="DZ655" s="7"/>
      <c r="EA655"/>
    </row>
    <row r="656" spans="18:131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  <c r="DA656" s="5"/>
      <c r="DB656" s="5"/>
      <c r="DC656" s="7"/>
      <c r="DD656"/>
      <c r="DE656" s="5"/>
      <c r="DF656" s="7"/>
      <c r="DG656"/>
      <c r="DH656" s="5"/>
      <c r="DI656" s="5"/>
      <c r="DJ656" s="7"/>
      <c r="DK656"/>
      <c r="DL656" s="5"/>
      <c r="DM656" s="5"/>
      <c r="DN656" s="7"/>
      <c r="DO656"/>
      <c r="DP656" s="5"/>
      <c r="DQ656" s="7"/>
      <c r="DR656"/>
      <c r="DS656" s="5"/>
      <c r="DT656" s="7"/>
      <c r="DU656"/>
      <c r="DV656" s="5"/>
      <c r="DW656" s="7"/>
      <c r="DX656"/>
      <c r="DY656" s="5"/>
      <c r="DZ656" s="7"/>
      <c r="EA656"/>
    </row>
    <row r="657" spans="18:131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  <c r="DA657" s="5"/>
      <c r="DB657" s="5"/>
      <c r="DC657" s="7"/>
      <c r="DD657"/>
      <c r="DE657" s="5"/>
      <c r="DF657" s="7"/>
      <c r="DG657"/>
      <c r="DH657" s="5"/>
      <c r="DI657" s="5"/>
      <c r="DJ657" s="7"/>
      <c r="DK657"/>
      <c r="DL657" s="5"/>
      <c r="DM657" s="5"/>
      <c r="DN657" s="7"/>
      <c r="DO657"/>
      <c r="DP657" s="5"/>
      <c r="DQ657" s="7"/>
      <c r="DR657"/>
      <c r="DS657" s="5"/>
      <c r="DT657" s="7"/>
      <c r="DU657"/>
      <c r="DV657" s="5"/>
      <c r="DW657" s="7"/>
      <c r="DX657"/>
      <c r="DY657" s="5"/>
      <c r="DZ657" s="7"/>
      <c r="EA657"/>
    </row>
    <row r="658" spans="18:131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  <c r="DA658" s="5"/>
      <c r="DB658" s="5"/>
      <c r="DC658" s="7"/>
      <c r="DD658"/>
      <c r="DE658" s="5"/>
      <c r="DF658" s="7"/>
      <c r="DG658"/>
      <c r="DH658" s="5"/>
      <c r="DI658" s="5"/>
      <c r="DJ658" s="7"/>
      <c r="DK658"/>
      <c r="DL658" s="5"/>
      <c r="DM658" s="5"/>
      <c r="DN658" s="7"/>
      <c r="DO658"/>
      <c r="DP658" s="5"/>
      <c r="DQ658" s="7"/>
      <c r="DR658"/>
      <c r="DS658" s="5"/>
      <c r="DT658" s="7"/>
      <c r="DU658"/>
      <c r="DV658" s="5"/>
      <c r="DW658" s="7"/>
      <c r="DX658"/>
      <c r="DY658" s="5"/>
      <c r="DZ658" s="7"/>
      <c r="EA658"/>
    </row>
    <row r="659" spans="18:131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  <c r="DA659" s="5"/>
      <c r="DB659" s="5"/>
      <c r="DC659" s="7"/>
      <c r="DD659"/>
      <c r="DE659" s="5"/>
      <c r="DF659" s="7"/>
      <c r="DG659"/>
      <c r="DH659" s="5"/>
      <c r="DI659" s="5"/>
      <c r="DJ659" s="7"/>
      <c r="DK659"/>
      <c r="DL659" s="5"/>
      <c r="DM659" s="5"/>
      <c r="DN659" s="7"/>
      <c r="DO659"/>
      <c r="DP659" s="5"/>
      <c r="DQ659" s="7"/>
      <c r="DR659"/>
      <c r="DS659" s="5"/>
      <c r="DT659" s="7"/>
      <c r="DU659"/>
      <c r="DV659" s="5"/>
      <c r="DW659" s="7"/>
      <c r="DX659"/>
      <c r="DY659" s="5"/>
      <c r="DZ659" s="7"/>
      <c r="EA659"/>
    </row>
    <row r="660" spans="18:131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  <c r="DA660" s="5"/>
      <c r="DB660" s="5"/>
      <c r="DC660" s="7"/>
      <c r="DD660"/>
      <c r="DE660" s="5"/>
      <c r="DF660" s="7"/>
      <c r="DG660"/>
      <c r="DH660" s="5"/>
      <c r="DI660" s="5"/>
      <c r="DJ660" s="7"/>
      <c r="DK660"/>
      <c r="DL660" s="5"/>
      <c r="DM660" s="5"/>
      <c r="DN660" s="7"/>
      <c r="DO660"/>
      <c r="DP660" s="5"/>
      <c r="DQ660" s="7"/>
      <c r="DR660"/>
      <c r="DS660" s="5"/>
      <c r="DT660" s="7"/>
      <c r="DU660"/>
      <c r="DV660" s="5"/>
      <c r="DW660" s="7"/>
      <c r="DX660"/>
      <c r="DY660" s="5"/>
      <c r="DZ660" s="7"/>
      <c r="EA660"/>
    </row>
    <row r="661" spans="18:131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  <c r="DA661" s="5"/>
      <c r="DB661" s="5"/>
      <c r="DC661" s="7"/>
      <c r="DD661"/>
      <c r="DE661" s="5"/>
      <c r="DF661" s="7"/>
      <c r="DG661"/>
      <c r="DH661" s="5"/>
      <c r="DI661" s="5"/>
      <c r="DJ661" s="7"/>
      <c r="DK661"/>
      <c r="DL661" s="5"/>
      <c r="DM661" s="5"/>
      <c r="DN661" s="7"/>
      <c r="DO661"/>
      <c r="DP661" s="5"/>
      <c r="DQ661" s="7"/>
      <c r="DR661"/>
      <c r="DS661" s="5"/>
      <c r="DT661" s="7"/>
      <c r="DU661"/>
      <c r="DV661" s="5"/>
      <c r="DW661" s="7"/>
      <c r="DX661"/>
      <c r="DY661" s="5"/>
      <c r="DZ661" s="7"/>
      <c r="EA661"/>
    </row>
    <row r="662" spans="18:131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  <c r="DA662" s="5"/>
      <c r="DB662" s="5"/>
      <c r="DC662" s="7"/>
      <c r="DD662"/>
      <c r="DE662" s="5"/>
      <c r="DF662" s="7"/>
      <c r="DG662"/>
      <c r="DH662" s="5"/>
      <c r="DI662" s="5"/>
      <c r="DJ662" s="7"/>
      <c r="DK662"/>
      <c r="DL662" s="5"/>
      <c r="DM662" s="5"/>
      <c r="DN662" s="7"/>
      <c r="DO662"/>
      <c r="DP662" s="5"/>
      <c r="DQ662" s="7"/>
      <c r="DR662"/>
      <c r="DS662" s="5"/>
      <c r="DT662" s="7"/>
      <c r="DU662"/>
      <c r="DV662" s="5"/>
      <c r="DW662" s="7"/>
      <c r="DX662"/>
      <c r="DY662" s="5"/>
      <c r="DZ662" s="7"/>
      <c r="EA662"/>
    </row>
    <row r="663" spans="18:131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  <c r="DA663" s="5"/>
      <c r="DB663" s="5"/>
      <c r="DC663" s="7"/>
      <c r="DD663"/>
      <c r="DE663" s="5"/>
      <c r="DF663" s="7"/>
      <c r="DG663"/>
      <c r="DH663" s="5"/>
      <c r="DI663" s="5"/>
      <c r="DJ663" s="7"/>
      <c r="DK663"/>
      <c r="DL663" s="5"/>
      <c r="DM663" s="5"/>
      <c r="DN663" s="7"/>
      <c r="DO663"/>
      <c r="DP663" s="5"/>
      <c r="DQ663" s="7"/>
      <c r="DR663"/>
      <c r="DS663" s="5"/>
      <c r="DT663" s="7"/>
      <c r="DU663"/>
      <c r="DV663" s="5"/>
      <c r="DW663" s="7"/>
      <c r="DX663"/>
      <c r="DY663" s="5"/>
      <c r="DZ663" s="7"/>
      <c r="EA663"/>
    </row>
    <row r="664" spans="18:131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  <c r="DA664" s="5"/>
      <c r="DB664" s="5"/>
      <c r="DC664" s="7"/>
      <c r="DD664"/>
      <c r="DE664" s="5"/>
      <c r="DF664" s="7"/>
      <c r="DG664"/>
      <c r="DH664" s="5"/>
      <c r="DI664" s="5"/>
      <c r="DJ664" s="7"/>
      <c r="DK664"/>
      <c r="DL664" s="5"/>
      <c r="DM664" s="5"/>
      <c r="DN664" s="7"/>
      <c r="DO664"/>
      <c r="DP664" s="5"/>
      <c r="DQ664" s="7"/>
      <c r="DR664"/>
      <c r="DS664" s="5"/>
      <c r="DT664" s="7"/>
      <c r="DU664"/>
      <c r="DV664" s="5"/>
      <c r="DW664" s="7"/>
      <c r="DX664"/>
      <c r="DY664" s="5"/>
      <c r="DZ664" s="7"/>
      <c r="EA664"/>
    </row>
    <row r="665" spans="18:131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  <c r="DA665" s="5"/>
      <c r="DB665" s="5"/>
      <c r="DC665" s="7"/>
      <c r="DD665"/>
      <c r="DE665" s="5"/>
      <c r="DF665" s="7"/>
      <c r="DG665"/>
      <c r="DH665" s="5"/>
      <c r="DI665" s="5"/>
      <c r="DJ665" s="7"/>
      <c r="DK665"/>
      <c r="DL665" s="5"/>
      <c r="DM665" s="5"/>
      <c r="DN665" s="7"/>
      <c r="DO665"/>
      <c r="DP665" s="5"/>
      <c r="DQ665" s="7"/>
      <c r="DR665"/>
      <c r="DS665" s="5"/>
      <c r="DT665" s="7"/>
      <c r="DU665"/>
      <c r="DV665" s="5"/>
      <c r="DW665" s="7"/>
      <c r="DX665"/>
      <c r="DY665" s="5"/>
      <c r="DZ665" s="7"/>
      <c r="EA665"/>
    </row>
    <row r="666" spans="18:131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  <c r="DA666" s="5"/>
      <c r="DB666" s="5"/>
      <c r="DC666" s="7"/>
      <c r="DD666"/>
      <c r="DE666" s="5"/>
      <c r="DF666" s="7"/>
      <c r="DG666"/>
      <c r="DH666" s="5"/>
      <c r="DI666" s="5"/>
      <c r="DJ666" s="7"/>
      <c r="DK666"/>
      <c r="DL666" s="5"/>
      <c r="DM666" s="5"/>
      <c r="DN666" s="7"/>
      <c r="DO666"/>
      <c r="DP666" s="5"/>
      <c r="DQ666" s="7"/>
      <c r="DR666"/>
      <c r="DS666" s="5"/>
      <c r="DT666" s="7"/>
      <c r="DU666"/>
      <c r="DV666" s="5"/>
      <c r="DW666" s="7"/>
      <c r="DX666"/>
      <c r="DY666" s="5"/>
      <c r="DZ666" s="7"/>
      <c r="EA666"/>
    </row>
    <row r="667" spans="18:131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  <c r="DA667" s="5"/>
      <c r="DB667" s="5"/>
      <c r="DC667" s="7"/>
      <c r="DD667"/>
      <c r="DE667" s="5"/>
      <c r="DF667" s="7"/>
      <c r="DG667"/>
      <c r="DH667" s="5"/>
      <c r="DI667" s="5"/>
      <c r="DJ667" s="7"/>
      <c r="DK667"/>
      <c r="DL667" s="5"/>
      <c r="DM667" s="5"/>
      <c r="DN667" s="7"/>
      <c r="DO667"/>
      <c r="DP667" s="5"/>
      <c r="DQ667" s="7"/>
      <c r="DR667"/>
      <c r="DS667" s="5"/>
      <c r="DT667" s="7"/>
      <c r="DU667"/>
      <c r="DV667" s="5"/>
      <c r="DW667" s="7"/>
      <c r="DX667"/>
      <c r="DY667" s="5"/>
      <c r="DZ667" s="7"/>
      <c r="EA667"/>
    </row>
    <row r="668" spans="18:131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  <c r="DA668" s="5"/>
      <c r="DB668" s="5"/>
      <c r="DC668" s="7"/>
      <c r="DD668"/>
      <c r="DE668" s="5"/>
      <c r="DF668" s="7"/>
      <c r="DG668"/>
      <c r="DH668" s="5"/>
      <c r="DI668" s="5"/>
      <c r="DJ668" s="7"/>
      <c r="DK668"/>
      <c r="DL668" s="5"/>
      <c r="DM668" s="5"/>
      <c r="DN668" s="7"/>
      <c r="DO668"/>
      <c r="DP668" s="5"/>
      <c r="DQ668" s="7"/>
      <c r="DR668"/>
      <c r="DS668" s="5"/>
      <c r="DT668" s="7"/>
      <c r="DU668"/>
      <c r="DV668" s="5"/>
      <c r="DW668" s="7"/>
      <c r="DX668"/>
      <c r="DY668" s="5"/>
      <c r="DZ668" s="7"/>
      <c r="EA668"/>
    </row>
    <row r="669" spans="18:131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  <c r="DA669" s="5"/>
      <c r="DB669" s="5"/>
      <c r="DC669" s="7"/>
      <c r="DD669"/>
      <c r="DE669" s="5"/>
      <c r="DF669" s="7"/>
      <c r="DG669"/>
      <c r="DH669" s="5"/>
      <c r="DI669" s="5"/>
      <c r="DJ669" s="7"/>
      <c r="DK669"/>
      <c r="DL669" s="5"/>
      <c r="DM669" s="5"/>
      <c r="DN669" s="7"/>
      <c r="DO669"/>
      <c r="DP669" s="5"/>
      <c r="DQ669" s="7"/>
      <c r="DR669"/>
      <c r="DS669" s="5"/>
      <c r="DT669" s="7"/>
      <c r="DU669"/>
      <c r="DV669" s="5"/>
      <c r="DW669" s="7"/>
      <c r="DX669"/>
      <c r="DY669" s="5"/>
      <c r="DZ669" s="7"/>
      <c r="EA669"/>
    </row>
    <row r="670" spans="18:131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  <c r="DA670" s="5"/>
      <c r="DB670" s="5"/>
      <c r="DC670" s="7"/>
      <c r="DD670"/>
      <c r="DE670" s="5"/>
      <c r="DF670" s="7"/>
      <c r="DG670"/>
      <c r="DH670" s="5"/>
      <c r="DI670" s="5"/>
      <c r="DJ670" s="7"/>
      <c r="DK670"/>
      <c r="DL670" s="5"/>
      <c r="DM670" s="5"/>
      <c r="DN670" s="7"/>
      <c r="DO670"/>
      <c r="DP670" s="5"/>
      <c r="DQ670" s="7"/>
      <c r="DR670"/>
      <c r="DS670" s="5"/>
      <c r="DT670" s="7"/>
      <c r="DU670"/>
      <c r="DV670" s="5"/>
      <c r="DW670" s="7"/>
      <c r="DX670"/>
      <c r="DY670" s="5"/>
      <c r="DZ670" s="7"/>
      <c r="EA670"/>
    </row>
    <row r="671" spans="18:131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  <c r="DA671" s="5"/>
      <c r="DB671" s="5"/>
      <c r="DC671" s="7"/>
      <c r="DD671"/>
      <c r="DE671" s="5"/>
      <c r="DF671" s="7"/>
      <c r="DG671"/>
      <c r="DH671" s="5"/>
      <c r="DI671" s="5"/>
      <c r="DJ671" s="7"/>
      <c r="DK671"/>
      <c r="DL671" s="5"/>
      <c r="DM671" s="5"/>
      <c r="DN671" s="7"/>
      <c r="DO671"/>
      <c r="DP671" s="5"/>
      <c r="DQ671" s="7"/>
      <c r="DR671"/>
      <c r="DS671" s="5"/>
      <c r="DT671" s="7"/>
      <c r="DU671"/>
      <c r="DV671" s="5"/>
      <c r="DW671" s="7"/>
      <c r="DX671"/>
      <c r="DY671" s="5"/>
      <c r="DZ671" s="7"/>
      <c r="EA671"/>
    </row>
    <row r="672" spans="18:131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  <c r="DA672" s="5"/>
      <c r="DB672" s="5"/>
      <c r="DC672" s="7"/>
      <c r="DD672"/>
      <c r="DE672" s="5"/>
      <c r="DF672" s="7"/>
      <c r="DG672"/>
      <c r="DH672" s="5"/>
      <c r="DI672" s="5"/>
      <c r="DJ672" s="7"/>
      <c r="DK672"/>
      <c r="DL672" s="5"/>
      <c r="DM672" s="5"/>
      <c r="DN672" s="7"/>
      <c r="DO672"/>
      <c r="DP672" s="5"/>
      <c r="DQ672" s="7"/>
      <c r="DR672"/>
      <c r="DS672" s="5"/>
      <c r="DT672" s="7"/>
      <c r="DU672"/>
      <c r="DV672" s="5"/>
      <c r="DW672" s="7"/>
      <c r="DX672"/>
      <c r="DY672" s="5"/>
      <c r="DZ672" s="7"/>
      <c r="EA672"/>
    </row>
    <row r="673" spans="18:131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  <c r="DA673" s="5"/>
      <c r="DB673" s="5"/>
      <c r="DC673" s="7"/>
      <c r="DD673"/>
      <c r="DE673" s="5"/>
      <c r="DF673" s="7"/>
      <c r="DG673"/>
      <c r="DH673" s="5"/>
      <c r="DI673" s="5"/>
      <c r="DJ673" s="7"/>
      <c r="DK673"/>
      <c r="DL673" s="5"/>
      <c r="DM673" s="5"/>
      <c r="DN673" s="7"/>
      <c r="DO673"/>
      <c r="DP673" s="5"/>
      <c r="DQ673" s="7"/>
      <c r="DR673"/>
      <c r="DS673" s="5"/>
      <c r="DT673" s="7"/>
      <c r="DU673"/>
      <c r="DV673" s="5"/>
      <c r="DW673" s="7"/>
      <c r="DX673"/>
      <c r="DY673" s="5"/>
      <c r="DZ673" s="7"/>
      <c r="EA673"/>
    </row>
    <row r="674" spans="18:131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  <c r="DA674" s="5"/>
      <c r="DB674" s="5"/>
      <c r="DC674" s="7"/>
      <c r="DD674"/>
      <c r="DE674" s="5"/>
      <c r="DF674" s="7"/>
      <c r="DG674"/>
      <c r="DH674" s="5"/>
      <c r="DI674" s="5"/>
      <c r="DJ674" s="7"/>
      <c r="DK674"/>
      <c r="DL674" s="5"/>
      <c r="DM674" s="5"/>
      <c r="DN674" s="7"/>
      <c r="DO674"/>
      <c r="DP674" s="5"/>
      <c r="DQ674" s="7"/>
      <c r="DR674"/>
      <c r="DS674" s="5"/>
      <c r="DT674" s="7"/>
      <c r="DU674"/>
      <c r="DV674" s="5"/>
      <c r="DW674" s="7"/>
      <c r="DX674"/>
      <c r="DY674" s="5"/>
      <c r="DZ674" s="7"/>
      <c r="EA674"/>
    </row>
    <row r="675" spans="18:131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  <c r="DA675" s="5"/>
      <c r="DB675" s="5"/>
      <c r="DC675" s="7"/>
      <c r="DD675"/>
      <c r="DE675" s="5"/>
      <c r="DF675" s="7"/>
      <c r="DG675"/>
      <c r="DH675" s="5"/>
      <c r="DI675" s="5"/>
      <c r="DJ675" s="7"/>
      <c r="DK675"/>
      <c r="DL675" s="5"/>
      <c r="DM675" s="5"/>
      <c r="DN675" s="7"/>
      <c r="DO675"/>
      <c r="DP675" s="5"/>
      <c r="DQ675" s="7"/>
      <c r="DR675"/>
      <c r="DS675" s="5"/>
      <c r="DT675" s="7"/>
      <c r="DU675"/>
      <c r="DV675" s="5"/>
      <c r="DW675" s="7"/>
      <c r="DX675"/>
      <c r="DY675" s="5"/>
      <c r="DZ675" s="7"/>
      <c r="EA675"/>
    </row>
    <row r="676" spans="18:131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  <c r="DA676" s="5"/>
      <c r="DB676" s="5"/>
      <c r="DC676" s="7"/>
      <c r="DD676"/>
      <c r="DE676" s="5"/>
      <c r="DF676" s="7"/>
      <c r="DG676"/>
      <c r="DH676" s="5"/>
      <c r="DI676" s="5"/>
      <c r="DJ676" s="7"/>
      <c r="DK676"/>
      <c r="DL676" s="5"/>
      <c r="DM676" s="5"/>
      <c r="DN676" s="7"/>
      <c r="DO676"/>
      <c r="DP676" s="5"/>
      <c r="DQ676" s="7"/>
      <c r="DR676"/>
      <c r="DS676" s="5"/>
      <c r="DT676" s="7"/>
      <c r="DU676"/>
      <c r="DV676" s="5"/>
      <c r="DW676" s="7"/>
      <c r="DX676"/>
      <c r="DY676" s="5"/>
      <c r="DZ676" s="7"/>
      <c r="EA676"/>
    </row>
    <row r="677" spans="18:131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  <c r="DA677" s="5"/>
      <c r="DB677" s="5"/>
      <c r="DC677" s="7"/>
      <c r="DD677"/>
      <c r="DE677" s="5"/>
      <c r="DF677" s="7"/>
      <c r="DG677"/>
      <c r="DH677" s="5"/>
      <c r="DI677" s="5"/>
      <c r="DJ677" s="7"/>
      <c r="DK677"/>
      <c r="DL677" s="5"/>
      <c r="DM677" s="5"/>
      <c r="DN677" s="7"/>
      <c r="DO677"/>
      <c r="DP677" s="5"/>
      <c r="DQ677" s="7"/>
      <c r="DR677"/>
      <c r="DS677" s="5"/>
      <c r="DT677" s="7"/>
      <c r="DU677"/>
      <c r="DV677" s="5"/>
      <c r="DW677" s="7"/>
      <c r="DX677"/>
      <c r="DY677" s="5"/>
      <c r="DZ677" s="7"/>
      <c r="EA677"/>
    </row>
    <row r="678" spans="18:131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  <c r="DA678" s="5"/>
      <c r="DB678" s="5"/>
      <c r="DC678" s="7"/>
      <c r="DD678"/>
      <c r="DE678" s="5"/>
      <c r="DF678" s="7"/>
      <c r="DG678"/>
      <c r="DH678" s="5"/>
      <c r="DI678" s="5"/>
      <c r="DJ678" s="7"/>
      <c r="DK678"/>
      <c r="DL678" s="5"/>
      <c r="DM678" s="5"/>
      <c r="DN678" s="7"/>
      <c r="DO678"/>
      <c r="DP678" s="5"/>
      <c r="DQ678" s="7"/>
      <c r="DR678"/>
      <c r="DS678" s="5"/>
      <c r="DT678" s="7"/>
      <c r="DU678"/>
      <c r="DV678" s="5"/>
      <c r="DW678" s="7"/>
      <c r="DX678"/>
      <c r="DY678" s="5"/>
      <c r="DZ678" s="7"/>
      <c r="EA678"/>
    </row>
    <row r="679" spans="18:131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  <c r="DA679" s="5"/>
      <c r="DB679" s="5"/>
      <c r="DC679" s="7"/>
      <c r="DD679"/>
      <c r="DE679" s="5"/>
      <c r="DF679" s="7"/>
      <c r="DG679"/>
      <c r="DH679" s="5"/>
      <c r="DI679" s="5"/>
      <c r="DJ679" s="7"/>
      <c r="DK679"/>
      <c r="DL679" s="5"/>
      <c r="DM679" s="5"/>
      <c r="DN679" s="7"/>
      <c r="DO679"/>
      <c r="DP679" s="5"/>
      <c r="DQ679" s="7"/>
      <c r="DR679"/>
      <c r="DS679" s="5"/>
      <c r="DT679" s="7"/>
      <c r="DU679"/>
      <c r="DV679" s="5"/>
      <c r="DW679" s="7"/>
      <c r="DX679"/>
      <c r="DY679" s="5"/>
      <c r="DZ679" s="7"/>
      <c r="EA679"/>
    </row>
    <row r="680" spans="18:131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  <c r="DA680" s="5"/>
      <c r="DB680" s="5"/>
      <c r="DC680" s="7"/>
      <c r="DD680"/>
      <c r="DE680" s="5"/>
      <c r="DF680" s="7"/>
      <c r="DG680"/>
      <c r="DH680" s="5"/>
      <c r="DI680" s="5"/>
      <c r="DJ680" s="7"/>
      <c r="DK680"/>
      <c r="DL680" s="5"/>
      <c r="DM680" s="5"/>
      <c r="DN680" s="7"/>
      <c r="DO680"/>
      <c r="DP680" s="5"/>
      <c r="DQ680" s="7"/>
      <c r="DR680"/>
      <c r="DS680" s="5"/>
      <c r="DT680" s="7"/>
      <c r="DU680"/>
      <c r="DV680" s="5"/>
      <c r="DW680" s="7"/>
      <c r="DX680"/>
      <c r="DY680" s="5"/>
      <c r="DZ680" s="7"/>
      <c r="EA680"/>
    </row>
    <row r="681" spans="18:131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  <c r="DA681" s="5"/>
      <c r="DB681" s="5"/>
      <c r="DC681" s="7"/>
      <c r="DD681"/>
      <c r="DE681" s="5"/>
      <c r="DF681" s="7"/>
      <c r="DG681"/>
      <c r="DH681" s="5"/>
      <c r="DI681" s="5"/>
      <c r="DJ681" s="7"/>
      <c r="DK681"/>
      <c r="DL681" s="5"/>
      <c r="DM681" s="5"/>
      <c r="DN681" s="7"/>
      <c r="DO681"/>
      <c r="DP681" s="5"/>
      <c r="DQ681" s="7"/>
      <c r="DR681"/>
      <c r="DS681" s="5"/>
      <c r="DT681" s="7"/>
      <c r="DU681"/>
      <c r="DV681" s="5"/>
      <c r="DW681" s="7"/>
      <c r="DX681"/>
      <c r="DY681" s="5"/>
      <c r="DZ681" s="7"/>
      <c r="EA681"/>
    </row>
    <row r="682" spans="18:131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  <c r="DA682" s="5"/>
      <c r="DB682" s="5"/>
      <c r="DC682" s="7"/>
      <c r="DD682"/>
      <c r="DE682" s="5"/>
      <c r="DF682" s="7"/>
      <c r="DG682"/>
      <c r="DH682" s="5"/>
      <c r="DI682" s="5"/>
      <c r="DJ682" s="7"/>
      <c r="DK682"/>
      <c r="DL682" s="5"/>
      <c r="DM682" s="5"/>
      <c r="DN682" s="7"/>
      <c r="DO682"/>
      <c r="DP682" s="5"/>
      <c r="DQ682" s="7"/>
      <c r="DR682"/>
      <c r="DS682" s="5"/>
      <c r="DT682" s="7"/>
      <c r="DU682"/>
      <c r="DV682" s="5"/>
      <c r="DW682" s="7"/>
      <c r="DX682"/>
      <c r="DY682" s="5"/>
      <c r="DZ682" s="7"/>
      <c r="EA682"/>
    </row>
    <row r="683" spans="18:131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  <c r="DA683" s="5"/>
      <c r="DB683" s="5"/>
      <c r="DC683" s="7"/>
      <c r="DD683"/>
      <c r="DE683" s="5"/>
      <c r="DF683" s="7"/>
      <c r="DG683"/>
      <c r="DH683" s="5"/>
      <c r="DI683" s="5"/>
      <c r="DJ683" s="7"/>
      <c r="DK683"/>
      <c r="DL683" s="5"/>
      <c r="DM683" s="5"/>
      <c r="DN683" s="7"/>
      <c r="DO683"/>
      <c r="DP683" s="5"/>
      <c r="DQ683" s="7"/>
      <c r="DR683"/>
      <c r="DS683" s="5"/>
      <c r="DT683" s="7"/>
      <c r="DU683"/>
      <c r="DV683" s="5"/>
      <c r="DW683" s="7"/>
      <c r="DX683"/>
      <c r="DY683" s="5"/>
      <c r="DZ683" s="7"/>
      <c r="EA683"/>
    </row>
    <row r="684" spans="18:131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  <c r="DA684" s="5"/>
      <c r="DB684" s="5"/>
      <c r="DC684" s="7"/>
      <c r="DD684"/>
      <c r="DE684" s="5"/>
      <c r="DF684" s="7"/>
      <c r="DG684"/>
      <c r="DH684" s="5"/>
      <c r="DI684" s="5"/>
      <c r="DJ684" s="7"/>
      <c r="DK684"/>
      <c r="DL684" s="5"/>
      <c r="DM684" s="5"/>
      <c r="DN684" s="7"/>
      <c r="DO684"/>
      <c r="DP684" s="5"/>
      <c r="DQ684" s="7"/>
      <c r="DR684"/>
      <c r="DS684" s="5"/>
      <c r="DT684" s="7"/>
      <c r="DU684"/>
      <c r="DV684" s="5"/>
      <c r="DW684" s="7"/>
      <c r="DX684"/>
      <c r="DY684" s="5"/>
      <c r="DZ684" s="7"/>
      <c r="EA684"/>
    </row>
    <row r="685" spans="18:131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  <c r="DA685" s="5"/>
      <c r="DB685" s="5"/>
      <c r="DC685" s="7"/>
      <c r="DD685"/>
      <c r="DE685" s="5"/>
      <c r="DF685" s="7"/>
      <c r="DG685"/>
      <c r="DH685" s="5"/>
      <c r="DI685" s="5"/>
      <c r="DJ685" s="7"/>
      <c r="DK685"/>
      <c r="DL685" s="5"/>
      <c r="DM685" s="5"/>
      <c r="DN685" s="7"/>
      <c r="DO685"/>
      <c r="DP685" s="5"/>
      <c r="DQ685" s="7"/>
      <c r="DR685"/>
      <c r="DS685" s="5"/>
      <c r="DT685" s="7"/>
      <c r="DU685"/>
      <c r="DV685" s="5"/>
      <c r="DW685" s="7"/>
      <c r="DX685"/>
      <c r="DY685" s="5"/>
      <c r="DZ685" s="7"/>
      <c r="EA685"/>
    </row>
    <row r="686" spans="18:131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  <c r="DA686" s="5"/>
      <c r="DB686" s="5"/>
      <c r="DC686" s="7"/>
      <c r="DD686"/>
      <c r="DE686" s="5"/>
      <c r="DF686" s="7"/>
      <c r="DG686"/>
      <c r="DH686" s="5"/>
      <c r="DI686" s="5"/>
      <c r="DJ686" s="7"/>
      <c r="DK686"/>
      <c r="DL686" s="5"/>
      <c r="DM686" s="5"/>
      <c r="DN686" s="7"/>
      <c r="DO686"/>
      <c r="DP686" s="5"/>
      <c r="DQ686" s="7"/>
      <c r="DR686"/>
      <c r="DS686" s="5"/>
      <c r="DT686" s="7"/>
      <c r="DU686"/>
      <c r="DV686" s="5"/>
      <c r="DW686" s="7"/>
      <c r="DX686"/>
      <c r="DY686" s="5"/>
      <c r="DZ686" s="7"/>
      <c r="EA686"/>
    </row>
    <row r="687" spans="18:131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  <c r="DA687" s="5"/>
      <c r="DB687" s="5"/>
      <c r="DC687" s="7"/>
      <c r="DD687"/>
      <c r="DE687" s="5"/>
      <c r="DF687" s="7"/>
      <c r="DG687"/>
      <c r="DH687" s="5"/>
      <c r="DI687" s="5"/>
      <c r="DJ687" s="7"/>
      <c r="DK687"/>
      <c r="DL687" s="5"/>
      <c r="DM687" s="5"/>
      <c r="DN687" s="7"/>
      <c r="DO687"/>
      <c r="DP687" s="5"/>
      <c r="DQ687" s="7"/>
      <c r="DR687"/>
      <c r="DS687" s="5"/>
      <c r="DT687" s="7"/>
      <c r="DU687"/>
      <c r="DV687" s="5"/>
      <c r="DW687" s="7"/>
      <c r="DX687"/>
      <c r="DY687" s="5"/>
      <c r="DZ687" s="7"/>
      <c r="EA687"/>
    </row>
    <row r="688" spans="18:131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  <c r="DA688" s="5"/>
      <c r="DB688" s="5"/>
      <c r="DC688" s="7"/>
      <c r="DD688"/>
      <c r="DE688" s="5"/>
      <c r="DF688" s="7"/>
      <c r="DG688"/>
      <c r="DH688" s="5"/>
      <c r="DI688" s="5"/>
      <c r="DJ688" s="7"/>
      <c r="DK688"/>
      <c r="DL688" s="5"/>
      <c r="DM688" s="5"/>
      <c r="DN688" s="7"/>
      <c r="DO688"/>
      <c r="DP688" s="5"/>
      <c r="DQ688" s="7"/>
      <c r="DR688"/>
      <c r="DS688" s="5"/>
      <c r="DT688" s="7"/>
      <c r="DU688"/>
      <c r="DV688" s="5"/>
      <c r="DW688" s="7"/>
      <c r="DX688"/>
      <c r="DY688" s="5"/>
      <c r="DZ688" s="7"/>
      <c r="EA688"/>
    </row>
    <row r="689" spans="18:131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  <c r="DA689" s="5"/>
      <c r="DB689" s="5"/>
      <c r="DC689" s="7"/>
      <c r="DD689"/>
      <c r="DE689" s="5"/>
      <c r="DF689" s="7"/>
      <c r="DG689"/>
      <c r="DH689" s="5"/>
      <c r="DI689" s="5"/>
      <c r="DJ689" s="7"/>
      <c r="DK689"/>
      <c r="DL689" s="5"/>
      <c r="DM689" s="5"/>
      <c r="DN689" s="7"/>
      <c r="DO689"/>
      <c r="DP689" s="5"/>
      <c r="DQ689" s="7"/>
      <c r="DR689"/>
      <c r="DS689" s="5"/>
      <c r="DT689" s="7"/>
      <c r="DU689"/>
      <c r="DV689" s="5"/>
      <c r="DW689" s="7"/>
      <c r="DX689"/>
      <c r="DY689" s="5"/>
      <c r="DZ689" s="7"/>
      <c r="EA689"/>
    </row>
    <row r="690" spans="18:131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  <c r="DA690" s="5"/>
      <c r="DB690" s="5"/>
      <c r="DC690" s="7"/>
      <c r="DD690"/>
      <c r="DE690" s="5"/>
      <c r="DF690" s="7"/>
      <c r="DG690"/>
      <c r="DH690" s="5"/>
      <c r="DI690" s="5"/>
      <c r="DJ690" s="7"/>
      <c r="DK690"/>
      <c r="DL690" s="5"/>
      <c r="DM690" s="5"/>
      <c r="DN690" s="7"/>
      <c r="DO690"/>
      <c r="DP690" s="5"/>
      <c r="DQ690" s="7"/>
      <c r="DR690"/>
      <c r="DS690" s="5"/>
      <c r="DT690" s="7"/>
      <c r="DU690"/>
      <c r="DV690" s="5"/>
      <c r="DW690" s="7"/>
      <c r="DX690"/>
      <c r="DY690" s="5"/>
      <c r="DZ690" s="7"/>
      <c r="EA690"/>
    </row>
    <row r="691" spans="18:131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  <c r="DA691" s="5"/>
      <c r="DB691" s="5"/>
      <c r="DC691" s="7"/>
      <c r="DD691"/>
      <c r="DE691" s="5"/>
      <c r="DF691" s="7"/>
      <c r="DG691"/>
      <c r="DH691" s="5"/>
      <c r="DI691" s="5"/>
      <c r="DJ691" s="7"/>
      <c r="DK691"/>
      <c r="DL691" s="5"/>
      <c r="DM691" s="5"/>
      <c r="DN691" s="7"/>
      <c r="DO691"/>
      <c r="DP691" s="5"/>
      <c r="DQ691" s="7"/>
      <c r="DR691"/>
      <c r="DS691" s="5"/>
      <c r="DT691" s="7"/>
      <c r="DU691"/>
      <c r="DV691" s="5"/>
      <c r="DW691" s="7"/>
      <c r="DX691"/>
      <c r="DY691" s="5"/>
      <c r="DZ691" s="7"/>
      <c r="EA691"/>
    </row>
    <row r="692" spans="18:131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  <c r="DA692" s="5"/>
      <c r="DB692" s="5"/>
      <c r="DC692" s="7"/>
      <c r="DD692"/>
      <c r="DE692" s="5"/>
      <c r="DF692" s="7"/>
      <c r="DG692"/>
      <c r="DH692" s="5"/>
      <c r="DI692" s="5"/>
      <c r="DJ692" s="7"/>
      <c r="DK692"/>
      <c r="DL692" s="5"/>
      <c r="DM692" s="5"/>
      <c r="DN692" s="7"/>
      <c r="DO692"/>
      <c r="DP692" s="5"/>
      <c r="DQ692" s="7"/>
      <c r="DR692"/>
      <c r="DS692" s="5"/>
      <c r="DT692" s="7"/>
      <c r="DU692"/>
      <c r="DV692" s="5"/>
      <c r="DW692" s="7"/>
      <c r="DX692"/>
      <c r="DY692" s="5"/>
      <c r="DZ692" s="7"/>
      <c r="EA692"/>
    </row>
    <row r="693" spans="18:131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  <c r="DA693" s="5"/>
      <c r="DB693" s="5"/>
      <c r="DC693" s="7"/>
      <c r="DD693"/>
      <c r="DE693" s="5"/>
      <c r="DF693" s="7"/>
      <c r="DG693"/>
      <c r="DH693" s="5"/>
      <c r="DI693" s="5"/>
      <c r="DJ693" s="7"/>
      <c r="DK693"/>
      <c r="DL693" s="5"/>
      <c r="DM693" s="5"/>
      <c r="DN693" s="7"/>
      <c r="DO693"/>
      <c r="DP693" s="5"/>
      <c r="DQ693" s="7"/>
      <c r="DR693"/>
      <c r="DS693" s="5"/>
      <c r="DT693" s="7"/>
      <c r="DU693"/>
      <c r="DV693" s="5"/>
      <c r="DW693" s="7"/>
      <c r="DX693"/>
      <c r="DY693" s="5"/>
      <c r="DZ693" s="7"/>
      <c r="EA693"/>
    </row>
    <row r="694" spans="18:131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  <c r="DA694" s="5"/>
      <c r="DB694" s="5"/>
      <c r="DC694" s="7"/>
      <c r="DD694"/>
      <c r="DE694" s="5"/>
      <c r="DF694" s="7"/>
      <c r="DG694"/>
      <c r="DH694" s="5"/>
      <c r="DI694" s="5"/>
      <c r="DJ694" s="7"/>
      <c r="DK694"/>
      <c r="DL694" s="5"/>
      <c r="DM694" s="5"/>
      <c r="DN694" s="7"/>
      <c r="DO694"/>
      <c r="DP694" s="5"/>
      <c r="DQ694" s="7"/>
      <c r="DR694"/>
      <c r="DS694" s="5"/>
      <c r="DT694" s="7"/>
      <c r="DU694"/>
      <c r="DV694" s="5"/>
      <c r="DW694" s="7"/>
      <c r="DX694"/>
      <c r="DY694" s="5"/>
      <c r="DZ694" s="7"/>
      <c r="EA694"/>
    </row>
    <row r="695" spans="18:131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  <c r="DA695" s="5"/>
      <c r="DB695" s="5"/>
      <c r="DC695" s="7"/>
      <c r="DD695"/>
      <c r="DE695" s="5"/>
      <c r="DF695" s="7"/>
      <c r="DG695"/>
      <c r="DH695" s="5"/>
      <c r="DI695" s="5"/>
      <c r="DJ695" s="7"/>
      <c r="DK695"/>
      <c r="DL695" s="5"/>
      <c r="DM695" s="5"/>
      <c r="DN695" s="7"/>
      <c r="DO695"/>
      <c r="DP695" s="5"/>
      <c r="DQ695" s="7"/>
      <c r="DR695"/>
      <c r="DS695" s="5"/>
      <c r="DT695" s="7"/>
      <c r="DU695"/>
      <c r="DV695" s="5"/>
      <c r="DW695" s="7"/>
      <c r="DX695"/>
      <c r="DY695" s="5"/>
      <c r="DZ695" s="7"/>
      <c r="EA695"/>
    </row>
    <row r="696" spans="18:131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  <c r="DA696" s="5"/>
      <c r="DB696" s="5"/>
      <c r="DC696" s="7"/>
      <c r="DD696"/>
      <c r="DE696" s="5"/>
      <c r="DF696" s="7"/>
      <c r="DG696"/>
      <c r="DH696" s="5"/>
      <c r="DI696" s="5"/>
      <c r="DJ696" s="7"/>
      <c r="DK696"/>
      <c r="DL696" s="5"/>
      <c r="DM696" s="5"/>
      <c r="DN696" s="7"/>
      <c r="DO696"/>
      <c r="DP696" s="5"/>
      <c r="DQ696" s="7"/>
      <c r="DR696"/>
      <c r="DS696" s="5"/>
      <c r="DT696" s="7"/>
      <c r="DU696"/>
      <c r="DV696" s="5"/>
      <c r="DW696" s="7"/>
      <c r="DX696"/>
      <c r="DY696" s="5"/>
      <c r="DZ696" s="7"/>
      <c r="EA696"/>
    </row>
    <row r="697" spans="18:131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  <c r="DA697" s="5"/>
      <c r="DB697" s="5"/>
      <c r="DC697" s="7"/>
      <c r="DD697"/>
      <c r="DE697" s="5"/>
      <c r="DF697" s="7"/>
      <c r="DG697"/>
      <c r="DH697" s="5"/>
      <c r="DI697" s="5"/>
      <c r="DJ697" s="7"/>
      <c r="DK697"/>
      <c r="DL697" s="5"/>
      <c r="DM697" s="5"/>
      <c r="DN697" s="7"/>
      <c r="DO697"/>
      <c r="DP697" s="5"/>
      <c r="DQ697" s="7"/>
      <c r="DR697"/>
      <c r="DS697" s="5"/>
      <c r="DT697" s="7"/>
      <c r="DU697"/>
      <c r="DV697" s="5"/>
      <c r="DW697" s="7"/>
      <c r="DX697"/>
      <c r="DY697" s="5"/>
      <c r="DZ697" s="7"/>
      <c r="EA697"/>
    </row>
    <row r="698" spans="18:131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  <c r="DA698" s="5"/>
      <c r="DB698" s="5"/>
      <c r="DC698" s="7"/>
      <c r="DD698"/>
      <c r="DE698" s="5"/>
      <c r="DF698" s="7"/>
      <c r="DG698"/>
      <c r="DH698" s="5"/>
      <c r="DI698" s="5"/>
      <c r="DJ698" s="7"/>
      <c r="DK698"/>
      <c r="DL698" s="5"/>
      <c r="DM698" s="5"/>
      <c r="DN698" s="7"/>
      <c r="DO698"/>
      <c r="DP698" s="5"/>
      <c r="DQ698" s="7"/>
      <c r="DR698"/>
      <c r="DS698" s="5"/>
      <c r="DT698" s="7"/>
      <c r="DU698"/>
      <c r="DV698" s="5"/>
      <c r="DW698" s="7"/>
      <c r="DX698"/>
      <c r="DY698" s="5"/>
      <c r="DZ698" s="7"/>
      <c r="EA698"/>
    </row>
    <row r="699" spans="18:131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  <c r="DA699" s="5"/>
      <c r="DB699" s="5"/>
      <c r="DC699" s="7"/>
      <c r="DD699"/>
      <c r="DE699" s="5"/>
      <c r="DF699" s="7"/>
      <c r="DG699"/>
      <c r="DH699" s="5"/>
      <c r="DI699" s="5"/>
      <c r="DJ699" s="7"/>
      <c r="DK699"/>
      <c r="DL699" s="5"/>
      <c r="DM699" s="5"/>
      <c r="DN699" s="7"/>
      <c r="DO699"/>
      <c r="DP699" s="5"/>
      <c r="DQ699" s="7"/>
      <c r="DR699"/>
      <c r="DS699" s="5"/>
      <c r="DT699" s="7"/>
      <c r="DU699"/>
      <c r="DV699" s="5"/>
      <c r="DW699" s="7"/>
      <c r="DX699"/>
      <c r="DY699" s="5"/>
      <c r="DZ699" s="7"/>
      <c r="EA699"/>
    </row>
    <row r="700" spans="18:131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  <c r="DA700" s="5"/>
      <c r="DB700" s="5"/>
      <c r="DC700" s="7"/>
      <c r="DD700"/>
      <c r="DE700" s="5"/>
      <c r="DF700" s="7"/>
      <c r="DG700"/>
      <c r="DH700" s="5"/>
      <c r="DI700" s="5"/>
      <c r="DJ700" s="7"/>
      <c r="DK700"/>
      <c r="DL700" s="5"/>
      <c r="DM700" s="5"/>
      <c r="DN700" s="7"/>
      <c r="DO700"/>
      <c r="DP700" s="5"/>
      <c r="DQ700" s="7"/>
      <c r="DR700"/>
      <c r="DS700" s="5"/>
      <c r="DT700" s="7"/>
      <c r="DU700"/>
      <c r="DV700" s="5"/>
      <c r="DW700" s="7"/>
      <c r="DX700"/>
      <c r="DY700" s="5"/>
      <c r="DZ700" s="7"/>
      <c r="EA700"/>
    </row>
    <row r="701" spans="18:131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  <c r="DA701" s="5"/>
      <c r="DB701" s="5"/>
      <c r="DC701" s="7"/>
      <c r="DD701"/>
      <c r="DE701" s="5"/>
      <c r="DF701" s="7"/>
      <c r="DG701"/>
      <c r="DH701" s="5"/>
      <c r="DI701" s="5"/>
      <c r="DJ701" s="7"/>
      <c r="DK701"/>
      <c r="DL701" s="5"/>
      <c r="DM701" s="5"/>
      <c r="DN701" s="7"/>
      <c r="DO701"/>
      <c r="DP701" s="5"/>
      <c r="DQ701" s="7"/>
      <c r="DR701"/>
      <c r="DS701" s="5"/>
      <c r="DT701" s="7"/>
      <c r="DU701"/>
      <c r="DV701" s="5"/>
      <c r="DW701" s="7"/>
      <c r="DX701"/>
      <c r="DY701" s="5"/>
      <c r="DZ701" s="7"/>
      <c r="EA701"/>
    </row>
    <row r="702" spans="18:131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  <c r="DA702" s="5"/>
      <c r="DB702" s="5"/>
      <c r="DC702" s="7"/>
      <c r="DD702"/>
      <c r="DE702" s="5"/>
      <c r="DF702" s="7"/>
      <c r="DG702"/>
      <c r="DH702" s="5"/>
      <c r="DI702" s="5"/>
      <c r="DJ702" s="7"/>
      <c r="DK702"/>
      <c r="DL702" s="5"/>
      <c r="DM702" s="5"/>
      <c r="DN702" s="7"/>
      <c r="DO702"/>
      <c r="DP702" s="5"/>
      <c r="DQ702" s="7"/>
      <c r="DR702"/>
      <c r="DS702" s="5"/>
      <c r="DT702" s="7"/>
      <c r="DU702"/>
      <c r="DV702" s="5"/>
      <c r="DW702" s="7"/>
      <c r="DX702"/>
      <c r="DY702" s="5"/>
      <c r="DZ702" s="7"/>
      <c r="EA702"/>
    </row>
    <row r="703" spans="18:131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  <c r="DA703" s="5"/>
      <c r="DB703" s="5"/>
      <c r="DC703" s="7"/>
      <c r="DD703"/>
      <c r="DE703" s="5"/>
      <c r="DF703" s="7"/>
      <c r="DG703"/>
      <c r="DH703" s="5"/>
      <c r="DI703" s="5"/>
      <c r="DJ703" s="7"/>
      <c r="DK703"/>
      <c r="DL703" s="5"/>
      <c r="DM703" s="5"/>
      <c r="DN703" s="7"/>
      <c r="DO703"/>
      <c r="DP703" s="5"/>
      <c r="DQ703" s="7"/>
      <c r="DR703"/>
      <c r="DS703" s="5"/>
      <c r="DT703" s="7"/>
      <c r="DU703"/>
      <c r="DV703" s="5"/>
      <c r="DW703" s="7"/>
      <c r="DX703"/>
      <c r="DY703" s="5"/>
      <c r="DZ703" s="7"/>
      <c r="EA703"/>
    </row>
    <row r="704" spans="18:131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  <c r="DA704" s="5"/>
      <c r="DB704" s="5"/>
      <c r="DC704" s="7"/>
      <c r="DD704"/>
      <c r="DE704" s="5"/>
      <c r="DF704" s="7"/>
      <c r="DG704"/>
      <c r="DH704" s="5"/>
      <c r="DI704" s="5"/>
      <c r="DJ704" s="7"/>
      <c r="DK704"/>
      <c r="DL704" s="5"/>
      <c r="DM704" s="5"/>
      <c r="DN704" s="7"/>
      <c r="DO704"/>
      <c r="DP704" s="5"/>
      <c r="DQ704" s="7"/>
      <c r="DR704"/>
      <c r="DS704" s="5"/>
      <c r="DT704" s="7"/>
      <c r="DU704"/>
      <c r="DV704" s="5"/>
      <c r="DW704" s="7"/>
      <c r="DX704"/>
      <c r="DY704" s="5"/>
      <c r="DZ704" s="7"/>
      <c r="EA704"/>
    </row>
    <row r="705" spans="18:131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  <c r="DA705" s="5"/>
      <c r="DB705" s="5"/>
      <c r="DC705" s="7"/>
      <c r="DD705"/>
      <c r="DE705" s="5"/>
      <c r="DF705" s="7"/>
      <c r="DG705"/>
      <c r="DH705" s="5"/>
      <c r="DI705" s="5"/>
      <c r="DJ705" s="7"/>
      <c r="DK705"/>
      <c r="DL705" s="5"/>
      <c r="DM705" s="5"/>
      <c r="DN705" s="7"/>
      <c r="DO705"/>
      <c r="DP705" s="5"/>
      <c r="DQ705" s="7"/>
      <c r="DR705"/>
      <c r="DS705" s="5"/>
      <c r="DT705" s="7"/>
      <c r="DU705"/>
      <c r="DV705" s="5"/>
      <c r="DW705" s="7"/>
      <c r="DX705"/>
      <c r="DY705" s="5"/>
      <c r="DZ705" s="7"/>
      <c r="EA705"/>
    </row>
    <row r="706" spans="18:131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  <c r="DA706" s="5"/>
      <c r="DB706" s="5"/>
      <c r="DC706" s="7"/>
      <c r="DD706"/>
      <c r="DE706" s="5"/>
      <c r="DF706" s="7"/>
      <c r="DG706"/>
      <c r="DH706" s="5"/>
      <c r="DI706" s="5"/>
      <c r="DJ706" s="7"/>
      <c r="DK706"/>
      <c r="DL706" s="5"/>
      <c r="DM706" s="5"/>
      <c r="DN706" s="7"/>
      <c r="DO706"/>
      <c r="DP706" s="5"/>
      <c r="DQ706" s="7"/>
      <c r="DR706"/>
      <c r="DS706" s="5"/>
      <c r="DT706" s="7"/>
      <c r="DU706"/>
      <c r="DV706" s="5"/>
      <c r="DW706" s="7"/>
      <c r="DX706"/>
      <c r="DY706" s="5"/>
      <c r="DZ706" s="7"/>
      <c r="EA706"/>
    </row>
    <row r="707" spans="18:131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  <c r="DA707" s="5"/>
      <c r="DB707" s="5"/>
      <c r="DC707" s="7"/>
      <c r="DD707"/>
      <c r="DE707" s="5"/>
      <c r="DF707" s="7"/>
      <c r="DG707"/>
      <c r="DH707" s="5"/>
      <c r="DI707" s="5"/>
      <c r="DJ707" s="7"/>
      <c r="DK707"/>
      <c r="DL707" s="5"/>
      <c r="DM707" s="5"/>
      <c r="DN707" s="7"/>
      <c r="DO707"/>
      <c r="DP707" s="5"/>
      <c r="DQ707" s="7"/>
      <c r="DR707"/>
      <c r="DS707" s="5"/>
      <c r="DT707" s="7"/>
      <c r="DU707"/>
      <c r="DV707" s="5"/>
      <c r="DW707" s="7"/>
      <c r="DX707"/>
      <c r="DY707" s="5"/>
      <c r="DZ707" s="7"/>
      <c r="EA707"/>
    </row>
    <row r="708" spans="18:131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  <c r="DA708" s="5"/>
      <c r="DB708" s="5"/>
      <c r="DC708" s="7"/>
      <c r="DD708"/>
      <c r="DE708" s="5"/>
      <c r="DF708" s="7"/>
      <c r="DG708"/>
      <c r="DH708" s="5"/>
      <c r="DI708" s="5"/>
      <c r="DJ708" s="7"/>
      <c r="DK708"/>
      <c r="DL708" s="5"/>
      <c r="DM708" s="5"/>
      <c r="DN708" s="7"/>
      <c r="DO708"/>
      <c r="DP708" s="5"/>
      <c r="DQ708" s="7"/>
      <c r="DR708"/>
      <c r="DS708" s="5"/>
      <c r="DT708" s="7"/>
      <c r="DU708"/>
      <c r="DV708" s="5"/>
      <c r="DW708" s="7"/>
      <c r="DX708"/>
      <c r="DY708" s="5"/>
      <c r="DZ708" s="7"/>
      <c r="EA708"/>
    </row>
    <row r="709" spans="18:131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  <c r="DA709" s="5"/>
      <c r="DB709" s="5"/>
      <c r="DC709" s="7"/>
      <c r="DD709"/>
      <c r="DE709" s="5"/>
      <c r="DF709" s="7"/>
      <c r="DG709"/>
      <c r="DH709" s="5"/>
      <c r="DI709" s="5"/>
      <c r="DJ709" s="7"/>
      <c r="DK709"/>
      <c r="DL709" s="5"/>
      <c r="DM709" s="5"/>
      <c r="DN709" s="7"/>
      <c r="DO709"/>
      <c r="DP709" s="5"/>
      <c r="DQ709" s="7"/>
      <c r="DR709"/>
      <c r="DS709" s="5"/>
      <c r="DT709" s="7"/>
      <c r="DU709"/>
      <c r="DV709" s="5"/>
      <c r="DW709" s="7"/>
      <c r="DX709"/>
      <c r="DY709" s="5"/>
      <c r="DZ709" s="7"/>
      <c r="EA709"/>
    </row>
    <row r="710" spans="18:131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  <c r="DA710" s="5"/>
      <c r="DB710" s="5"/>
      <c r="DC710" s="7"/>
      <c r="DD710"/>
      <c r="DE710" s="5"/>
      <c r="DF710" s="7"/>
      <c r="DG710"/>
      <c r="DH710" s="5"/>
      <c r="DI710" s="5"/>
      <c r="DJ710" s="7"/>
      <c r="DK710"/>
      <c r="DL710" s="5"/>
      <c r="DM710" s="5"/>
      <c r="DN710" s="7"/>
      <c r="DO710"/>
      <c r="DP710" s="5"/>
      <c r="DQ710" s="7"/>
      <c r="DR710"/>
      <c r="DS710" s="5"/>
      <c r="DT710" s="7"/>
      <c r="DU710"/>
      <c r="DV710" s="5"/>
      <c r="DW710" s="7"/>
      <c r="DX710"/>
      <c r="DY710" s="5"/>
      <c r="DZ710" s="7"/>
      <c r="EA710"/>
    </row>
    <row r="711" spans="18:131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  <c r="DA711" s="5"/>
      <c r="DB711" s="5"/>
      <c r="DC711" s="7"/>
      <c r="DD711"/>
      <c r="DE711" s="5"/>
      <c r="DF711" s="7"/>
      <c r="DG711"/>
      <c r="DH711" s="5"/>
      <c r="DI711" s="5"/>
      <c r="DJ711" s="7"/>
      <c r="DK711"/>
      <c r="DL711" s="5"/>
      <c r="DM711" s="5"/>
      <c r="DN711" s="7"/>
      <c r="DO711"/>
      <c r="DP711" s="5"/>
      <c r="DQ711" s="7"/>
      <c r="DR711"/>
      <c r="DS711" s="5"/>
      <c r="DT711" s="7"/>
      <c r="DU711"/>
      <c r="DV711" s="5"/>
      <c r="DW711" s="7"/>
      <c r="DX711"/>
      <c r="DY711" s="5"/>
      <c r="DZ711" s="7"/>
      <c r="EA711"/>
    </row>
    <row r="712" spans="18:131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  <c r="DA712" s="5"/>
      <c r="DB712" s="5"/>
      <c r="DC712" s="7"/>
      <c r="DD712"/>
      <c r="DE712" s="5"/>
      <c r="DF712" s="7"/>
      <c r="DG712"/>
      <c r="DH712" s="5"/>
      <c r="DI712" s="5"/>
      <c r="DJ712" s="7"/>
      <c r="DK712"/>
      <c r="DL712" s="5"/>
      <c r="DM712" s="5"/>
      <c r="DN712" s="7"/>
      <c r="DO712"/>
      <c r="DP712" s="5"/>
      <c r="DQ712" s="7"/>
      <c r="DR712"/>
      <c r="DS712" s="5"/>
      <c r="DT712" s="7"/>
      <c r="DU712"/>
      <c r="DV712" s="5"/>
      <c r="DW712" s="7"/>
      <c r="DX712"/>
      <c r="DY712" s="5"/>
      <c r="DZ712" s="7"/>
      <c r="EA712"/>
    </row>
    <row r="713" spans="18:131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  <c r="DA713" s="5"/>
      <c r="DB713" s="5"/>
      <c r="DC713" s="7"/>
      <c r="DD713"/>
      <c r="DE713" s="5"/>
      <c r="DF713" s="7"/>
      <c r="DG713"/>
      <c r="DH713" s="5"/>
      <c r="DI713" s="5"/>
      <c r="DJ713" s="7"/>
      <c r="DK713"/>
      <c r="DL713" s="5"/>
      <c r="DM713" s="5"/>
      <c r="DN713" s="7"/>
      <c r="DO713"/>
      <c r="DP713" s="5"/>
      <c r="DQ713" s="7"/>
      <c r="DR713"/>
      <c r="DS713" s="5"/>
      <c r="DT713" s="7"/>
      <c r="DU713"/>
      <c r="DV713" s="5"/>
      <c r="DW713" s="7"/>
      <c r="DX713"/>
      <c r="DY713" s="5"/>
      <c r="DZ713" s="7"/>
      <c r="EA713"/>
    </row>
    <row r="714" spans="18:131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  <c r="DA714" s="5"/>
      <c r="DB714" s="5"/>
      <c r="DC714" s="7"/>
      <c r="DD714"/>
      <c r="DE714" s="5"/>
      <c r="DF714" s="7"/>
      <c r="DG714"/>
      <c r="DH714" s="5"/>
      <c r="DI714" s="5"/>
      <c r="DJ714" s="7"/>
      <c r="DK714"/>
      <c r="DL714" s="5"/>
      <c r="DM714" s="5"/>
      <c r="DN714" s="7"/>
      <c r="DO714"/>
      <c r="DP714" s="5"/>
      <c r="DQ714" s="7"/>
      <c r="DR714"/>
      <c r="DS714" s="5"/>
      <c r="DT714" s="7"/>
      <c r="DU714"/>
      <c r="DV714" s="5"/>
      <c r="DW714" s="7"/>
      <c r="DX714"/>
      <c r="DY714" s="5"/>
      <c r="DZ714" s="7"/>
      <c r="EA714"/>
    </row>
    <row r="715" spans="18:131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  <c r="DA715" s="5"/>
      <c r="DB715" s="5"/>
      <c r="DC715" s="7"/>
      <c r="DD715"/>
      <c r="DE715" s="5"/>
      <c r="DF715" s="7"/>
      <c r="DG715"/>
      <c r="DH715" s="5"/>
      <c r="DI715" s="5"/>
      <c r="DJ715" s="7"/>
      <c r="DK715"/>
      <c r="DL715" s="5"/>
      <c r="DM715" s="5"/>
      <c r="DN715" s="7"/>
      <c r="DO715"/>
      <c r="DP715" s="5"/>
      <c r="DQ715" s="7"/>
      <c r="DR715"/>
      <c r="DS715" s="5"/>
      <c r="DT715" s="7"/>
      <c r="DU715"/>
      <c r="DV715" s="5"/>
      <c r="DW715" s="7"/>
      <c r="DX715"/>
      <c r="DY715" s="5"/>
      <c r="DZ715" s="7"/>
      <c r="EA715"/>
    </row>
    <row r="716" spans="18:131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  <c r="DA716" s="5"/>
      <c r="DB716" s="5"/>
      <c r="DC716" s="7"/>
      <c r="DD716"/>
      <c r="DE716" s="5"/>
      <c r="DF716" s="7"/>
      <c r="DG716"/>
      <c r="DH716" s="5"/>
      <c r="DI716" s="5"/>
      <c r="DJ716" s="7"/>
      <c r="DK716"/>
      <c r="DL716" s="5"/>
      <c r="DM716" s="5"/>
      <c r="DN716" s="7"/>
      <c r="DO716"/>
      <c r="DP716" s="5"/>
      <c r="DQ716" s="7"/>
      <c r="DR716"/>
      <c r="DS716" s="5"/>
      <c r="DT716" s="7"/>
      <c r="DU716"/>
      <c r="DV716" s="5"/>
      <c r="DW716" s="7"/>
      <c r="DX716"/>
      <c r="DY716" s="5"/>
      <c r="DZ716" s="7"/>
      <c r="EA716"/>
    </row>
    <row r="717" spans="18:131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  <c r="DA717" s="5"/>
      <c r="DB717" s="5"/>
      <c r="DC717" s="7"/>
      <c r="DD717"/>
      <c r="DE717" s="5"/>
      <c r="DF717" s="7"/>
      <c r="DG717"/>
      <c r="DH717" s="5"/>
      <c r="DI717" s="5"/>
      <c r="DJ717" s="7"/>
      <c r="DK717"/>
      <c r="DL717" s="5"/>
      <c r="DM717" s="5"/>
      <c r="DN717" s="7"/>
      <c r="DO717"/>
      <c r="DP717" s="5"/>
      <c r="DQ717" s="7"/>
      <c r="DR717"/>
      <c r="DS717" s="5"/>
      <c r="DT717" s="7"/>
      <c r="DU717"/>
      <c r="DV717" s="5"/>
      <c r="DW717" s="7"/>
      <c r="DX717"/>
      <c r="DY717" s="5"/>
      <c r="DZ717" s="7"/>
      <c r="EA717"/>
    </row>
    <row r="718" spans="18:131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  <c r="DA718" s="5"/>
      <c r="DB718" s="5"/>
      <c r="DC718" s="7"/>
      <c r="DD718"/>
      <c r="DE718" s="5"/>
      <c r="DF718" s="7"/>
      <c r="DG718"/>
      <c r="DH718" s="5"/>
      <c r="DI718" s="5"/>
      <c r="DJ718" s="7"/>
      <c r="DK718"/>
      <c r="DL718" s="5"/>
      <c r="DM718" s="5"/>
      <c r="DN718" s="7"/>
      <c r="DO718"/>
      <c r="DP718" s="5"/>
      <c r="DQ718" s="7"/>
      <c r="DR718"/>
      <c r="DS718" s="5"/>
      <c r="DT718" s="7"/>
      <c r="DU718"/>
      <c r="DV718" s="5"/>
      <c r="DW718" s="7"/>
      <c r="DX718"/>
      <c r="DY718" s="5"/>
      <c r="DZ718" s="7"/>
      <c r="EA718"/>
    </row>
    <row r="719" spans="18:131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  <c r="DA719" s="5"/>
      <c r="DB719" s="5"/>
      <c r="DC719" s="7"/>
      <c r="DD719"/>
      <c r="DE719" s="5"/>
      <c r="DF719" s="7"/>
      <c r="DG719"/>
      <c r="DH719" s="5"/>
      <c r="DI719" s="5"/>
      <c r="DJ719" s="7"/>
      <c r="DK719"/>
      <c r="DL719" s="5"/>
      <c r="DM719" s="5"/>
      <c r="DN719" s="7"/>
      <c r="DO719"/>
      <c r="DP719" s="5"/>
      <c r="DQ719" s="7"/>
      <c r="DR719"/>
      <c r="DS719" s="5"/>
      <c r="DT719" s="7"/>
      <c r="DU719"/>
      <c r="DV719" s="5"/>
      <c r="DW719" s="7"/>
      <c r="DX719"/>
      <c r="DY719" s="5"/>
      <c r="DZ719" s="7"/>
      <c r="EA719"/>
    </row>
    <row r="720" spans="18:131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  <c r="DA720" s="5"/>
      <c r="DB720" s="5"/>
      <c r="DC720" s="7"/>
      <c r="DD720"/>
      <c r="DE720" s="5"/>
      <c r="DF720" s="7"/>
      <c r="DG720"/>
      <c r="DH720" s="5"/>
      <c r="DI720" s="5"/>
      <c r="DJ720" s="7"/>
      <c r="DK720"/>
      <c r="DL720" s="5"/>
      <c r="DM720" s="5"/>
      <c r="DN720" s="7"/>
      <c r="DO720"/>
      <c r="DP720" s="5"/>
      <c r="DQ720" s="7"/>
      <c r="DR720"/>
      <c r="DS720" s="5"/>
      <c r="DT720" s="7"/>
      <c r="DU720"/>
      <c r="DV720" s="5"/>
      <c r="DW720" s="7"/>
      <c r="DX720"/>
      <c r="DY720" s="5"/>
      <c r="DZ720" s="7"/>
      <c r="EA720"/>
    </row>
    <row r="721" spans="18:131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  <c r="DA721" s="5"/>
      <c r="DB721" s="5"/>
      <c r="DC721" s="7"/>
      <c r="DD721"/>
      <c r="DE721" s="5"/>
      <c r="DF721" s="7"/>
      <c r="DG721"/>
      <c r="DH721" s="5"/>
      <c r="DI721" s="5"/>
      <c r="DJ721" s="7"/>
      <c r="DK721"/>
      <c r="DL721" s="5"/>
      <c r="DM721" s="5"/>
      <c r="DN721" s="7"/>
      <c r="DO721"/>
      <c r="DP721" s="5"/>
      <c r="DQ721" s="7"/>
      <c r="DR721"/>
      <c r="DS721" s="5"/>
      <c r="DT721" s="7"/>
      <c r="DU721"/>
      <c r="DV721" s="5"/>
      <c r="DW721" s="7"/>
      <c r="DX721"/>
      <c r="DY721" s="5"/>
      <c r="DZ721" s="7"/>
      <c r="EA721"/>
    </row>
    <row r="722" spans="18:131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  <c r="DA722" s="5"/>
      <c r="DB722" s="5"/>
      <c r="DC722" s="7"/>
      <c r="DD722"/>
      <c r="DE722" s="5"/>
      <c r="DF722" s="7"/>
      <c r="DG722"/>
      <c r="DH722" s="5"/>
      <c r="DI722" s="5"/>
      <c r="DJ722" s="7"/>
      <c r="DK722"/>
      <c r="DL722" s="5"/>
      <c r="DM722" s="5"/>
      <c r="DN722" s="7"/>
      <c r="DO722"/>
      <c r="DP722" s="5"/>
      <c r="DQ722" s="7"/>
      <c r="DR722"/>
      <c r="DS722" s="5"/>
      <c r="DT722" s="7"/>
      <c r="DU722"/>
      <c r="DV722" s="5"/>
      <c r="DW722" s="7"/>
      <c r="DX722"/>
      <c r="DY722" s="5"/>
      <c r="DZ722" s="7"/>
      <c r="EA722"/>
    </row>
    <row r="723" spans="18:131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  <c r="DA723" s="5"/>
      <c r="DB723" s="5"/>
      <c r="DC723" s="7"/>
      <c r="DD723"/>
      <c r="DE723" s="5"/>
      <c r="DF723" s="7"/>
      <c r="DG723"/>
      <c r="DH723" s="5"/>
      <c r="DI723" s="5"/>
      <c r="DJ723" s="7"/>
      <c r="DK723"/>
      <c r="DL723" s="5"/>
      <c r="DM723" s="5"/>
      <c r="DN723" s="7"/>
      <c r="DO723"/>
      <c r="DP723" s="5"/>
      <c r="DQ723" s="7"/>
      <c r="DR723"/>
      <c r="DS723" s="5"/>
      <c r="DT723" s="7"/>
      <c r="DU723"/>
      <c r="DV723" s="5"/>
      <c r="DW723" s="7"/>
      <c r="DX723"/>
      <c r="DY723" s="5"/>
      <c r="DZ723" s="7"/>
      <c r="EA723"/>
    </row>
    <row r="724" spans="18:131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  <c r="DA724" s="5"/>
      <c r="DB724" s="5"/>
      <c r="DC724" s="7"/>
      <c r="DD724"/>
      <c r="DE724" s="5"/>
      <c r="DF724" s="7"/>
      <c r="DG724"/>
      <c r="DH724" s="5"/>
      <c r="DI724" s="5"/>
      <c r="DJ724" s="7"/>
      <c r="DK724"/>
      <c r="DL724" s="5"/>
      <c r="DM724" s="5"/>
      <c r="DN724" s="7"/>
      <c r="DO724"/>
      <c r="DP724" s="5"/>
      <c r="DQ724" s="7"/>
      <c r="DR724"/>
      <c r="DS724" s="5"/>
      <c r="DT724" s="7"/>
      <c r="DU724"/>
      <c r="DV724" s="5"/>
      <c r="DW724" s="7"/>
      <c r="DX724"/>
      <c r="DY724" s="5"/>
      <c r="DZ724" s="7"/>
      <c r="EA724"/>
    </row>
    <row r="725" spans="18:131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  <c r="DA725" s="5"/>
      <c r="DB725" s="5"/>
      <c r="DC725" s="7"/>
      <c r="DD725"/>
      <c r="DE725" s="5"/>
      <c r="DF725" s="7"/>
      <c r="DG725"/>
      <c r="DH725" s="5"/>
      <c r="DI725" s="5"/>
      <c r="DJ725" s="7"/>
      <c r="DK725"/>
      <c r="DL725" s="5"/>
      <c r="DM725" s="5"/>
      <c r="DN725" s="7"/>
      <c r="DO725"/>
      <c r="DP725" s="5"/>
      <c r="DQ725" s="7"/>
      <c r="DR725"/>
      <c r="DS725" s="5"/>
      <c r="DT725" s="7"/>
      <c r="DU725"/>
      <c r="DV725" s="5"/>
      <c r="DW725" s="7"/>
      <c r="DX725"/>
      <c r="DY725" s="5"/>
      <c r="DZ725" s="7"/>
      <c r="EA725"/>
    </row>
    <row r="726" spans="18:131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  <c r="DA726" s="5"/>
      <c r="DB726" s="5"/>
      <c r="DC726" s="7"/>
      <c r="DD726"/>
      <c r="DE726" s="5"/>
      <c r="DF726" s="7"/>
      <c r="DG726"/>
      <c r="DH726" s="5"/>
      <c r="DI726" s="5"/>
      <c r="DJ726" s="7"/>
      <c r="DK726"/>
      <c r="DL726" s="5"/>
      <c r="DM726" s="5"/>
      <c r="DN726" s="7"/>
      <c r="DO726"/>
      <c r="DP726" s="5"/>
      <c r="DQ726" s="7"/>
      <c r="DR726"/>
      <c r="DS726" s="5"/>
      <c r="DT726" s="7"/>
      <c r="DU726"/>
      <c r="DV726" s="5"/>
      <c r="DW726" s="7"/>
      <c r="DX726"/>
      <c r="DY726" s="5"/>
      <c r="DZ726" s="7"/>
      <c r="EA726"/>
    </row>
    <row r="727" spans="18:131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  <c r="DA727" s="5"/>
      <c r="DB727" s="5"/>
      <c r="DC727" s="7"/>
      <c r="DD727"/>
      <c r="DE727" s="5"/>
      <c r="DF727" s="7"/>
      <c r="DG727"/>
      <c r="DH727" s="5"/>
      <c r="DI727" s="5"/>
      <c r="DJ727" s="7"/>
      <c r="DK727"/>
      <c r="DL727" s="5"/>
      <c r="DM727" s="5"/>
      <c r="DN727" s="7"/>
      <c r="DO727"/>
      <c r="DP727" s="5"/>
      <c r="DQ727" s="7"/>
      <c r="DR727"/>
      <c r="DS727" s="5"/>
      <c r="DT727" s="7"/>
      <c r="DU727"/>
      <c r="DV727" s="5"/>
      <c r="DW727" s="7"/>
      <c r="DX727"/>
      <c r="DY727" s="5"/>
      <c r="DZ727" s="7"/>
      <c r="EA727"/>
    </row>
    <row r="728" spans="18:131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  <c r="DA728" s="5"/>
      <c r="DB728" s="5"/>
      <c r="DC728" s="7"/>
      <c r="DD728"/>
      <c r="DE728" s="5"/>
      <c r="DF728" s="7"/>
      <c r="DG728"/>
      <c r="DH728" s="5"/>
      <c r="DI728" s="5"/>
      <c r="DJ728" s="7"/>
      <c r="DK728"/>
      <c r="DL728" s="5"/>
      <c r="DM728" s="5"/>
      <c r="DN728" s="7"/>
      <c r="DO728"/>
      <c r="DP728" s="5"/>
      <c r="DQ728" s="7"/>
      <c r="DR728"/>
      <c r="DS728" s="5"/>
      <c r="DT728" s="7"/>
      <c r="DU728"/>
      <c r="DV728" s="5"/>
      <c r="DW728" s="7"/>
      <c r="DX728"/>
      <c r="DY728" s="5"/>
      <c r="DZ728" s="7"/>
      <c r="EA728"/>
    </row>
    <row r="729" spans="18:131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  <c r="DA729" s="5"/>
      <c r="DB729" s="5"/>
      <c r="DC729" s="7"/>
      <c r="DD729"/>
      <c r="DE729" s="5"/>
      <c r="DF729" s="7"/>
      <c r="DG729"/>
      <c r="DH729" s="5"/>
      <c r="DI729" s="5"/>
      <c r="DJ729" s="7"/>
      <c r="DK729"/>
      <c r="DL729" s="5"/>
      <c r="DM729" s="5"/>
      <c r="DN729" s="7"/>
      <c r="DO729"/>
      <c r="DP729" s="5"/>
      <c r="DQ729" s="7"/>
      <c r="DR729"/>
      <c r="DS729" s="5"/>
      <c r="DT729" s="7"/>
      <c r="DU729"/>
      <c r="DV729" s="5"/>
      <c r="DW729" s="7"/>
      <c r="DX729"/>
      <c r="DY729" s="5"/>
      <c r="DZ729" s="7"/>
      <c r="EA729"/>
    </row>
    <row r="730" spans="18:131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  <c r="DA730" s="5"/>
      <c r="DB730" s="5"/>
      <c r="DC730" s="7"/>
      <c r="DD730"/>
      <c r="DE730" s="5"/>
      <c r="DF730" s="7"/>
      <c r="DG730"/>
      <c r="DH730" s="5"/>
      <c r="DI730" s="5"/>
      <c r="DJ730" s="7"/>
      <c r="DK730"/>
      <c r="DL730" s="5"/>
      <c r="DM730" s="5"/>
      <c r="DN730" s="7"/>
      <c r="DO730"/>
      <c r="DP730" s="5"/>
      <c r="DQ730" s="7"/>
      <c r="DR730"/>
      <c r="DS730" s="5"/>
      <c r="DT730" s="7"/>
      <c r="DU730"/>
      <c r="DV730" s="5"/>
      <c r="DW730" s="7"/>
      <c r="DX730"/>
      <c r="DY730" s="5"/>
      <c r="DZ730" s="7"/>
      <c r="EA730"/>
    </row>
    <row r="731" spans="18:131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  <c r="DA731" s="5"/>
      <c r="DB731" s="5"/>
      <c r="DC731" s="7"/>
      <c r="DD731"/>
      <c r="DE731" s="5"/>
      <c r="DF731" s="7"/>
      <c r="DG731"/>
      <c r="DH731" s="5"/>
      <c r="DI731" s="5"/>
      <c r="DJ731" s="7"/>
      <c r="DK731"/>
      <c r="DL731" s="5"/>
      <c r="DM731" s="5"/>
      <c r="DN731" s="7"/>
      <c r="DO731"/>
      <c r="DP731" s="5"/>
      <c r="DQ731" s="7"/>
      <c r="DR731"/>
      <c r="DS731" s="5"/>
      <c r="DT731" s="7"/>
      <c r="DU731"/>
      <c r="DV731" s="5"/>
      <c r="DW731" s="7"/>
      <c r="DX731"/>
      <c r="DY731" s="5"/>
      <c r="DZ731" s="7"/>
      <c r="EA731"/>
    </row>
    <row r="732" spans="18:131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  <c r="DA732" s="5"/>
      <c r="DB732" s="5"/>
      <c r="DC732" s="7"/>
      <c r="DD732"/>
      <c r="DE732" s="5"/>
      <c r="DF732" s="7"/>
      <c r="DG732"/>
      <c r="DH732" s="5"/>
      <c r="DI732" s="5"/>
      <c r="DJ732" s="7"/>
      <c r="DK732"/>
      <c r="DL732" s="5"/>
      <c r="DM732" s="5"/>
      <c r="DN732" s="7"/>
      <c r="DO732"/>
      <c r="DP732" s="5"/>
      <c r="DQ732" s="7"/>
      <c r="DR732"/>
      <c r="DS732" s="5"/>
      <c r="DT732" s="7"/>
      <c r="DU732"/>
      <c r="DV732" s="5"/>
      <c r="DW732" s="7"/>
      <c r="DX732"/>
      <c r="DY732" s="5"/>
      <c r="DZ732" s="7"/>
      <c r="EA732"/>
    </row>
    <row r="733" spans="18:131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  <c r="DA733" s="5"/>
      <c r="DB733" s="5"/>
      <c r="DC733" s="7"/>
      <c r="DD733"/>
      <c r="DE733" s="5"/>
      <c r="DF733" s="7"/>
      <c r="DG733"/>
      <c r="DH733" s="5"/>
      <c r="DI733" s="5"/>
      <c r="DJ733" s="7"/>
      <c r="DK733"/>
      <c r="DL733" s="5"/>
      <c r="DM733" s="5"/>
      <c r="DN733" s="7"/>
      <c r="DO733"/>
      <c r="DP733" s="5"/>
      <c r="DQ733" s="7"/>
      <c r="DR733"/>
      <c r="DS733" s="5"/>
      <c r="DT733" s="7"/>
      <c r="DU733"/>
      <c r="DV733" s="5"/>
      <c r="DW733" s="7"/>
      <c r="DX733"/>
      <c r="DY733" s="5"/>
      <c r="DZ733" s="7"/>
      <c r="EA733"/>
    </row>
    <row r="734" spans="18:131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  <c r="DA734" s="5"/>
      <c r="DB734" s="5"/>
      <c r="DC734" s="7"/>
      <c r="DD734"/>
      <c r="DE734" s="5"/>
      <c r="DF734" s="7"/>
      <c r="DG734"/>
      <c r="DH734" s="5"/>
      <c r="DI734" s="5"/>
      <c r="DJ734" s="7"/>
      <c r="DK734"/>
      <c r="DL734" s="5"/>
      <c r="DM734" s="5"/>
      <c r="DN734" s="7"/>
      <c r="DO734"/>
      <c r="DP734" s="5"/>
      <c r="DQ734" s="7"/>
      <c r="DR734"/>
      <c r="DS734" s="5"/>
      <c r="DT734" s="7"/>
      <c r="DU734"/>
      <c r="DV734" s="5"/>
      <c r="DW734" s="7"/>
      <c r="DX734"/>
      <c r="DY734" s="5"/>
      <c r="DZ734" s="7"/>
      <c r="EA734"/>
    </row>
    <row r="735" spans="18:131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  <c r="DA735" s="5"/>
      <c r="DB735" s="5"/>
      <c r="DC735" s="7"/>
      <c r="DD735"/>
      <c r="DE735" s="5"/>
      <c r="DF735" s="7"/>
      <c r="DG735"/>
      <c r="DH735" s="5"/>
      <c r="DI735" s="5"/>
      <c r="DJ735" s="7"/>
      <c r="DK735"/>
      <c r="DL735" s="5"/>
      <c r="DM735" s="5"/>
      <c r="DN735" s="7"/>
      <c r="DO735"/>
      <c r="DP735" s="5"/>
      <c r="DQ735" s="7"/>
      <c r="DR735"/>
      <c r="DS735" s="5"/>
      <c r="DT735" s="7"/>
      <c r="DU735"/>
      <c r="DV735" s="5"/>
      <c r="DW735" s="7"/>
      <c r="DX735"/>
      <c r="DY735" s="5"/>
      <c r="DZ735" s="7"/>
      <c r="EA735"/>
    </row>
    <row r="736" spans="18:131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  <c r="DA736" s="5"/>
      <c r="DB736" s="5"/>
      <c r="DC736" s="7"/>
      <c r="DD736"/>
      <c r="DE736" s="5"/>
      <c r="DF736" s="7"/>
      <c r="DG736"/>
      <c r="DH736" s="5"/>
      <c r="DI736" s="5"/>
      <c r="DJ736" s="7"/>
      <c r="DK736"/>
      <c r="DL736" s="5"/>
      <c r="DM736" s="5"/>
      <c r="DN736" s="7"/>
      <c r="DO736"/>
      <c r="DP736" s="5"/>
      <c r="DQ736" s="7"/>
      <c r="DR736"/>
      <c r="DS736" s="5"/>
      <c r="DT736" s="7"/>
      <c r="DU736"/>
      <c r="DV736" s="5"/>
      <c r="DW736" s="7"/>
      <c r="DX736"/>
      <c r="DY736" s="5"/>
      <c r="DZ736" s="7"/>
      <c r="EA736"/>
    </row>
    <row r="737" spans="18:131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  <c r="DA737" s="5"/>
      <c r="DB737" s="5"/>
      <c r="DC737" s="7"/>
      <c r="DD737"/>
      <c r="DE737" s="5"/>
      <c r="DF737" s="7"/>
      <c r="DG737"/>
      <c r="DH737" s="5"/>
      <c r="DI737" s="5"/>
      <c r="DJ737" s="7"/>
      <c r="DK737"/>
      <c r="DL737" s="5"/>
      <c r="DM737" s="5"/>
      <c r="DN737" s="7"/>
      <c r="DO737"/>
      <c r="DP737" s="5"/>
      <c r="DQ737" s="7"/>
      <c r="DR737"/>
      <c r="DS737" s="5"/>
      <c r="DT737" s="7"/>
      <c r="DU737"/>
      <c r="DV737" s="5"/>
      <c r="DW737" s="7"/>
      <c r="DX737"/>
      <c r="DY737" s="5"/>
      <c r="DZ737" s="7"/>
      <c r="EA737"/>
    </row>
    <row r="738" spans="18:131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  <c r="DA738" s="5"/>
      <c r="DB738" s="5"/>
      <c r="DC738" s="7"/>
      <c r="DD738"/>
      <c r="DE738" s="5"/>
      <c r="DF738" s="7"/>
      <c r="DG738"/>
      <c r="DH738" s="5"/>
      <c r="DI738" s="5"/>
      <c r="DJ738" s="7"/>
      <c r="DK738"/>
      <c r="DL738" s="5"/>
      <c r="DM738" s="5"/>
      <c r="DN738" s="7"/>
      <c r="DO738"/>
      <c r="DP738" s="5"/>
      <c r="DQ738" s="7"/>
      <c r="DR738"/>
      <c r="DS738" s="5"/>
      <c r="DT738" s="7"/>
      <c r="DU738"/>
      <c r="DV738" s="5"/>
      <c r="DW738" s="7"/>
      <c r="DX738"/>
      <c r="DY738" s="5"/>
      <c r="DZ738" s="7"/>
      <c r="EA738"/>
    </row>
    <row r="739" spans="18:131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  <c r="DA739" s="5"/>
      <c r="DB739" s="5"/>
      <c r="DC739" s="7"/>
      <c r="DD739"/>
      <c r="DE739" s="5"/>
      <c r="DF739" s="7"/>
      <c r="DG739"/>
      <c r="DH739" s="5"/>
      <c r="DI739" s="5"/>
      <c r="DJ739" s="7"/>
      <c r="DK739"/>
      <c r="DL739" s="5"/>
      <c r="DM739" s="5"/>
      <c r="DN739" s="7"/>
      <c r="DO739"/>
      <c r="DP739" s="5"/>
      <c r="DQ739" s="7"/>
      <c r="DR739"/>
      <c r="DS739" s="5"/>
      <c r="DT739" s="7"/>
      <c r="DU739"/>
      <c r="DV739" s="5"/>
      <c r="DW739" s="7"/>
      <c r="DX739"/>
      <c r="DY739" s="5"/>
      <c r="DZ739" s="7"/>
      <c r="EA739"/>
    </row>
    <row r="740" spans="18:131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  <c r="DA740" s="5"/>
      <c r="DB740" s="5"/>
      <c r="DC740" s="7"/>
      <c r="DD740"/>
      <c r="DE740" s="5"/>
      <c r="DF740" s="7"/>
      <c r="DG740"/>
      <c r="DH740" s="5"/>
      <c r="DI740" s="5"/>
      <c r="DJ740" s="7"/>
      <c r="DK740"/>
      <c r="DL740" s="5"/>
      <c r="DM740" s="5"/>
      <c r="DN740" s="7"/>
      <c r="DO740"/>
      <c r="DP740" s="5"/>
      <c r="DQ740" s="7"/>
      <c r="DR740"/>
      <c r="DS740" s="5"/>
      <c r="DT740" s="7"/>
      <c r="DU740"/>
      <c r="DV740" s="5"/>
      <c r="DW740" s="7"/>
      <c r="DX740"/>
      <c r="DY740" s="5"/>
      <c r="DZ740" s="7"/>
      <c r="EA740"/>
    </row>
    <row r="741" spans="18:131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  <c r="DA741" s="5"/>
      <c r="DB741" s="5"/>
      <c r="DC741" s="7"/>
      <c r="DD741"/>
      <c r="DE741" s="5"/>
      <c r="DF741" s="7"/>
      <c r="DG741"/>
      <c r="DH741" s="5"/>
      <c r="DI741" s="5"/>
      <c r="DJ741" s="7"/>
      <c r="DK741"/>
      <c r="DL741" s="5"/>
      <c r="DM741" s="5"/>
      <c r="DN741" s="7"/>
      <c r="DO741"/>
      <c r="DP741" s="5"/>
      <c r="DQ741" s="7"/>
      <c r="DR741"/>
      <c r="DS741" s="5"/>
      <c r="DT741" s="7"/>
      <c r="DU741"/>
      <c r="DV741" s="5"/>
      <c r="DW741" s="7"/>
      <c r="DX741"/>
      <c r="DY741" s="5"/>
      <c r="DZ741" s="7"/>
      <c r="EA741"/>
    </row>
    <row r="742" spans="18:131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  <c r="DA742" s="5"/>
      <c r="DB742" s="5"/>
      <c r="DC742" s="7"/>
      <c r="DD742"/>
      <c r="DE742" s="5"/>
      <c r="DF742" s="7"/>
      <c r="DG742"/>
      <c r="DH742" s="5"/>
      <c r="DI742" s="5"/>
      <c r="DJ742" s="7"/>
      <c r="DK742"/>
      <c r="DL742" s="5"/>
      <c r="DM742" s="5"/>
      <c r="DN742" s="7"/>
      <c r="DO742"/>
      <c r="DP742" s="5"/>
      <c r="DQ742" s="7"/>
      <c r="DR742"/>
      <c r="DS742" s="5"/>
      <c r="DT742" s="7"/>
      <c r="DU742"/>
      <c r="DV742" s="5"/>
      <c r="DW742" s="7"/>
      <c r="DX742"/>
      <c r="DY742" s="5"/>
      <c r="DZ742" s="7"/>
      <c r="EA742"/>
    </row>
    <row r="743" spans="18:131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  <c r="DA743" s="5"/>
      <c r="DB743" s="5"/>
      <c r="DC743" s="7"/>
      <c r="DD743"/>
      <c r="DE743" s="5"/>
      <c r="DF743" s="7"/>
      <c r="DG743"/>
      <c r="DH743" s="5"/>
      <c r="DI743" s="5"/>
      <c r="DJ743" s="7"/>
      <c r="DK743"/>
      <c r="DL743" s="5"/>
      <c r="DM743" s="5"/>
      <c r="DN743" s="7"/>
      <c r="DO743"/>
      <c r="DP743" s="5"/>
      <c r="DQ743" s="7"/>
      <c r="DR743"/>
      <c r="DS743" s="5"/>
      <c r="DT743" s="7"/>
      <c r="DU743"/>
      <c r="DV743" s="5"/>
      <c r="DW743" s="7"/>
      <c r="DX743"/>
      <c r="DY743" s="5"/>
      <c r="DZ743" s="7"/>
      <c r="EA743"/>
    </row>
    <row r="744" spans="18:131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  <c r="DA744" s="5"/>
      <c r="DB744" s="5"/>
      <c r="DC744" s="7"/>
      <c r="DD744"/>
      <c r="DE744" s="5"/>
      <c r="DF744" s="7"/>
      <c r="DG744"/>
      <c r="DH744" s="5"/>
      <c r="DI744" s="5"/>
      <c r="DJ744" s="7"/>
      <c r="DK744"/>
      <c r="DL744" s="5"/>
      <c r="DM744" s="5"/>
      <c r="DN744" s="7"/>
      <c r="DO744"/>
      <c r="DP744" s="5"/>
      <c r="DQ744" s="7"/>
      <c r="DR744"/>
      <c r="DS744" s="5"/>
      <c r="DT744" s="7"/>
      <c r="DU744"/>
      <c r="DV744" s="5"/>
      <c r="DW744" s="7"/>
      <c r="DX744"/>
      <c r="DY744" s="5"/>
      <c r="DZ744" s="7"/>
      <c r="EA744"/>
    </row>
    <row r="745" spans="18:131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  <c r="DA745" s="5"/>
      <c r="DB745" s="5"/>
      <c r="DC745" s="7"/>
      <c r="DD745"/>
      <c r="DE745" s="5"/>
      <c r="DF745" s="7"/>
      <c r="DG745"/>
      <c r="DH745" s="5"/>
      <c r="DI745" s="5"/>
      <c r="DJ745" s="7"/>
      <c r="DK745"/>
      <c r="DL745" s="5"/>
      <c r="DM745" s="5"/>
      <c r="DN745" s="7"/>
      <c r="DO745"/>
      <c r="DP745" s="5"/>
      <c r="DQ745" s="7"/>
      <c r="DR745"/>
      <c r="DS745" s="5"/>
      <c r="DT745" s="7"/>
      <c r="DU745"/>
      <c r="DV745" s="5"/>
      <c r="DW745" s="7"/>
      <c r="DX745"/>
      <c r="DY745" s="5"/>
      <c r="DZ745" s="7"/>
      <c r="EA745"/>
    </row>
    <row r="746" spans="18:131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  <c r="DA746" s="5"/>
      <c r="DB746" s="5"/>
      <c r="DC746" s="7"/>
      <c r="DD746"/>
      <c r="DE746" s="5"/>
      <c r="DF746" s="7"/>
      <c r="DG746"/>
      <c r="DH746" s="5"/>
      <c r="DI746" s="5"/>
      <c r="DJ746" s="7"/>
      <c r="DK746"/>
      <c r="DL746" s="5"/>
      <c r="DM746" s="5"/>
      <c r="DN746" s="7"/>
      <c r="DO746"/>
      <c r="DP746" s="5"/>
      <c r="DQ746" s="7"/>
      <c r="DR746"/>
      <c r="DS746" s="5"/>
      <c r="DT746" s="7"/>
      <c r="DU746"/>
      <c r="DV746" s="5"/>
      <c r="DW746" s="7"/>
      <c r="DX746"/>
      <c r="DY746" s="5"/>
      <c r="DZ746" s="7"/>
      <c r="EA746"/>
    </row>
    <row r="747" spans="18:131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  <c r="DA747" s="5"/>
      <c r="DB747" s="5"/>
      <c r="DC747" s="7"/>
      <c r="DD747"/>
      <c r="DE747" s="5"/>
      <c r="DF747" s="7"/>
      <c r="DG747"/>
      <c r="DH747" s="5"/>
      <c r="DI747" s="5"/>
      <c r="DJ747" s="7"/>
      <c r="DK747"/>
      <c r="DL747" s="5"/>
      <c r="DM747" s="5"/>
      <c r="DN747" s="7"/>
      <c r="DO747"/>
      <c r="DP747" s="5"/>
      <c r="DQ747" s="7"/>
      <c r="DR747"/>
      <c r="DS747" s="5"/>
      <c r="DT747" s="7"/>
      <c r="DU747"/>
      <c r="DV747" s="5"/>
      <c r="DW747" s="7"/>
      <c r="DX747"/>
      <c r="DY747" s="5"/>
      <c r="DZ747" s="7"/>
      <c r="EA747"/>
    </row>
    <row r="748" spans="18:131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  <c r="DA748" s="5"/>
      <c r="DB748" s="5"/>
      <c r="DC748" s="7"/>
      <c r="DD748"/>
      <c r="DE748" s="5"/>
      <c r="DF748" s="7"/>
      <c r="DG748"/>
      <c r="DH748" s="5"/>
      <c r="DI748" s="5"/>
      <c r="DJ748" s="7"/>
      <c r="DK748"/>
      <c r="DL748" s="5"/>
      <c r="DM748" s="5"/>
      <c r="DN748" s="7"/>
      <c r="DO748"/>
      <c r="DP748" s="5"/>
      <c r="DQ748" s="7"/>
      <c r="DR748"/>
      <c r="DS748" s="5"/>
      <c r="DT748" s="7"/>
      <c r="DU748"/>
      <c r="DV748" s="5"/>
      <c r="DW748" s="7"/>
      <c r="DX748"/>
      <c r="DY748" s="5"/>
      <c r="DZ748" s="7"/>
      <c r="EA748"/>
    </row>
    <row r="749" spans="18:131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  <c r="DA749" s="5"/>
      <c r="DB749" s="5"/>
      <c r="DC749" s="7"/>
      <c r="DD749"/>
      <c r="DE749" s="5"/>
      <c r="DF749" s="7"/>
      <c r="DG749"/>
      <c r="DH749" s="5"/>
      <c r="DI749" s="5"/>
      <c r="DJ749" s="7"/>
      <c r="DK749"/>
      <c r="DL749" s="5"/>
      <c r="DM749" s="5"/>
      <c r="DN749" s="7"/>
      <c r="DO749"/>
      <c r="DP749" s="5"/>
      <c r="DQ749" s="7"/>
      <c r="DR749"/>
      <c r="DS749" s="5"/>
      <c r="DT749" s="7"/>
      <c r="DU749"/>
      <c r="DV749" s="5"/>
      <c r="DW749" s="7"/>
      <c r="DX749"/>
      <c r="DY749" s="5"/>
      <c r="DZ749" s="7"/>
      <c r="EA749"/>
    </row>
    <row r="750" spans="18:131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  <c r="DA750" s="5"/>
      <c r="DB750" s="5"/>
      <c r="DC750" s="7"/>
      <c r="DD750"/>
      <c r="DE750" s="5"/>
      <c r="DF750" s="7"/>
      <c r="DG750"/>
      <c r="DH750" s="5"/>
      <c r="DI750" s="5"/>
      <c r="DJ750" s="7"/>
      <c r="DK750"/>
      <c r="DL750" s="5"/>
      <c r="DM750" s="5"/>
      <c r="DN750" s="7"/>
      <c r="DO750"/>
      <c r="DP750" s="5"/>
      <c r="DQ750" s="7"/>
      <c r="DR750"/>
      <c r="DS750" s="5"/>
      <c r="DT750" s="7"/>
      <c r="DU750"/>
      <c r="DV750" s="5"/>
      <c r="DW750" s="7"/>
      <c r="DX750"/>
      <c r="DY750" s="5"/>
      <c r="DZ750" s="7"/>
      <c r="EA750"/>
    </row>
    <row r="751" spans="18:131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  <c r="DA751" s="5"/>
      <c r="DB751" s="5"/>
      <c r="DC751" s="7"/>
      <c r="DD751"/>
      <c r="DE751" s="5"/>
      <c r="DF751" s="7"/>
      <c r="DG751"/>
      <c r="DH751" s="5"/>
      <c r="DI751" s="5"/>
      <c r="DJ751" s="7"/>
      <c r="DK751"/>
      <c r="DL751" s="5"/>
      <c r="DM751" s="5"/>
      <c r="DN751" s="7"/>
      <c r="DO751"/>
      <c r="DP751" s="5"/>
      <c r="DQ751" s="7"/>
      <c r="DR751"/>
      <c r="DS751" s="5"/>
      <c r="DT751" s="7"/>
      <c r="DU751"/>
      <c r="DV751" s="5"/>
      <c r="DW751" s="7"/>
      <c r="DX751"/>
      <c r="DY751" s="5"/>
      <c r="DZ751" s="7"/>
      <c r="EA751"/>
    </row>
    <row r="752" spans="18:131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  <c r="DA752" s="5"/>
      <c r="DB752" s="5"/>
      <c r="DC752" s="7"/>
      <c r="DD752"/>
      <c r="DE752" s="5"/>
      <c r="DF752" s="7"/>
      <c r="DG752"/>
      <c r="DH752" s="5"/>
      <c r="DI752" s="5"/>
      <c r="DJ752" s="7"/>
      <c r="DK752"/>
      <c r="DL752" s="5"/>
      <c r="DM752" s="5"/>
      <c r="DN752" s="7"/>
      <c r="DO752"/>
      <c r="DP752" s="5"/>
      <c r="DQ752" s="7"/>
      <c r="DR752"/>
      <c r="DS752" s="5"/>
      <c r="DT752" s="7"/>
      <c r="DU752"/>
      <c r="DV752" s="5"/>
      <c r="DW752" s="7"/>
      <c r="DX752"/>
      <c r="DY752" s="5"/>
      <c r="DZ752" s="7"/>
      <c r="EA752"/>
    </row>
    <row r="753" spans="18:131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  <c r="DA753" s="5"/>
      <c r="DB753" s="5"/>
      <c r="DC753" s="7"/>
      <c r="DD753"/>
      <c r="DE753" s="5"/>
      <c r="DF753" s="7"/>
      <c r="DG753"/>
      <c r="DH753" s="5"/>
      <c r="DI753" s="5"/>
      <c r="DJ753" s="7"/>
      <c r="DK753"/>
      <c r="DL753" s="5"/>
      <c r="DM753" s="5"/>
      <c r="DN753" s="7"/>
      <c r="DO753"/>
      <c r="DP753" s="5"/>
      <c r="DQ753" s="7"/>
      <c r="DR753"/>
      <c r="DS753" s="5"/>
      <c r="DT753" s="7"/>
      <c r="DU753"/>
      <c r="DV753" s="5"/>
      <c r="DW753" s="7"/>
      <c r="DX753"/>
      <c r="DY753" s="5"/>
      <c r="DZ753" s="7"/>
      <c r="EA753"/>
    </row>
    <row r="754" spans="18:131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  <c r="DA754" s="5"/>
      <c r="DB754" s="5"/>
      <c r="DC754" s="7"/>
      <c r="DD754"/>
      <c r="DE754" s="5"/>
      <c r="DF754" s="7"/>
      <c r="DG754"/>
      <c r="DH754" s="5"/>
      <c r="DI754" s="5"/>
      <c r="DJ754" s="7"/>
      <c r="DK754"/>
      <c r="DL754" s="5"/>
      <c r="DM754" s="5"/>
      <c r="DN754" s="7"/>
      <c r="DO754"/>
      <c r="DP754" s="5"/>
      <c r="DQ754" s="7"/>
      <c r="DR754"/>
      <c r="DS754" s="5"/>
      <c r="DT754" s="7"/>
      <c r="DU754"/>
      <c r="DV754" s="5"/>
      <c r="DW754" s="7"/>
      <c r="DX754"/>
      <c r="DY754" s="5"/>
      <c r="DZ754" s="7"/>
      <c r="EA754"/>
    </row>
    <row r="755" spans="18:131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  <c r="DA755" s="5"/>
      <c r="DB755" s="5"/>
      <c r="DC755" s="7"/>
      <c r="DD755"/>
      <c r="DE755" s="5"/>
      <c r="DF755" s="7"/>
      <c r="DG755"/>
      <c r="DH755" s="5"/>
      <c r="DI755" s="5"/>
      <c r="DJ755" s="7"/>
      <c r="DK755"/>
      <c r="DL755" s="5"/>
      <c r="DM755" s="5"/>
      <c r="DN755" s="7"/>
      <c r="DO755"/>
      <c r="DP755" s="5"/>
      <c r="DQ755" s="7"/>
      <c r="DR755"/>
      <c r="DS755" s="5"/>
      <c r="DT755" s="7"/>
      <c r="DU755"/>
      <c r="DV755" s="5"/>
      <c r="DW755" s="7"/>
      <c r="DX755"/>
      <c r="DY755" s="5"/>
      <c r="DZ755" s="7"/>
      <c r="EA755"/>
    </row>
    <row r="756" spans="18:131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  <c r="DA756" s="5"/>
      <c r="DB756" s="5"/>
      <c r="DC756" s="7"/>
      <c r="DD756"/>
      <c r="DE756" s="5"/>
      <c r="DF756" s="7"/>
      <c r="DG756"/>
      <c r="DH756" s="5"/>
      <c r="DI756" s="5"/>
      <c r="DJ756" s="7"/>
      <c r="DK756"/>
      <c r="DL756" s="5"/>
      <c r="DM756" s="5"/>
      <c r="DN756" s="7"/>
      <c r="DO756"/>
      <c r="DP756" s="5"/>
      <c r="DQ756" s="7"/>
      <c r="DR756"/>
      <c r="DS756" s="5"/>
      <c r="DT756" s="7"/>
      <c r="DU756"/>
      <c r="DV756" s="5"/>
      <c r="DW756" s="7"/>
      <c r="DX756"/>
      <c r="DY756" s="5"/>
      <c r="DZ756" s="7"/>
      <c r="EA756"/>
    </row>
    <row r="757" spans="18:131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  <c r="DA757" s="5"/>
      <c r="DB757" s="5"/>
      <c r="DC757" s="7"/>
      <c r="DD757"/>
      <c r="DE757" s="5"/>
      <c r="DF757" s="7"/>
      <c r="DG757"/>
      <c r="DH757" s="5"/>
      <c r="DI757" s="5"/>
      <c r="DJ757" s="7"/>
      <c r="DK757"/>
      <c r="DL757" s="5"/>
      <c r="DM757" s="5"/>
      <c r="DN757" s="7"/>
      <c r="DO757"/>
      <c r="DP757" s="5"/>
      <c r="DQ757" s="7"/>
      <c r="DR757"/>
      <c r="DS757" s="5"/>
      <c r="DT757" s="7"/>
      <c r="DU757"/>
      <c r="DV757" s="5"/>
      <c r="DW757" s="7"/>
      <c r="DX757"/>
      <c r="DY757" s="5"/>
      <c r="DZ757" s="7"/>
      <c r="EA757"/>
    </row>
    <row r="758" spans="18:131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  <c r="DA758" s="5"/>
      <c r="DB758" s="5"/>
      <c r="DC758" s="7"/>
      <c r="DD758"/>
      <c r="DE758" s="5"/>
      <c r="DF758" s="7"/>
      <c r="DG758"/>
      <c r="DH758" s="5"/>
      <c r="DI758" s="5"/>
      <c r="DJ758" s="7"/>
      <c r="DK758"/>
      <c r="DL758" s="5"/>
      <c r="DM758" s="5"/>
      <c r="DN758" s="7"/>
      <c r="DO758"/>
      <c r="DP758" s="5"/>
      <c r="DQ758" s="7"/>
      <c r="DR758"/>
      <c r="DS758" s="5"/>
      <c r="DT758" s="7"/>
      <c r="DU758"/>
      <c r="DV758" s="5"/>
      <c r="DW758" s="7"/>
      <c r="DX758"/>
      <c r="DY758" s="5"/>
      <c r="DZ758" s="7"/>
      <c r="EA758"/>
    </row>
    <row r="759" spans="18:131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  <c r="DA759" s="5"/>
      <c r="DB759" s="5"/>
      <c r="DC759" s="7"/>
      <c r="DD759"/>
      <c r="DE759" s="5"/>
      <c r="DF759" s="7"/>
      <c r="DG759"/>
      <c r="DH759" s="5"/>
      <c r="DI759" s="5"/>
      <c r="DJ759" s="7"/>
      <c r="DK759"/>
      <c r="DL759" s="5"/>
      <c r="DM759" s="5"/>
      <c r="DN759" s="7"/>
      <c r="DO759"/>
      <c r="DP759" s="5"/>
      <c r="DQ759" s="7"/>
      <c r="DR759"/>
      <c r="DS759" s="5"/>
      <c r="DT759" s="7"/>
      <c r="DU759"/>
      <c r="DV759" s="5"/>
      <c r="DW759" s="7"/>
      <c r="DX759"/>
      <c r="DY759" s="5"/>
      <c r="DZ759" s="7"/>
      <c r="EA759"/>
    </row>
    <row r="760" spans="18:131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  <c r="DA760" s="5"/>
      <c r="DB760" s="5"/>
      <c r="DC760" s="7"/>
      <c r="DD760"/>
      <c r="DE760" s="5"/>
      <c r="DF760" s="7"/>
      <c r="DG760"/>
      <c r="DH760" s="5"/>
      <c r="DI760" s="5"/>
      <c r="DJ760" s="7"/>
      <c r="DK760"/>
      <c r="DL760" s="5"/>
      <c r="DM760" s="5"/>
      <c r="DN760" s="7"/>
      <c r="DO760"/>
      <c r="DP760" s="5"/>
      <c r="DQ760" s="7"/>
      <c r="DR760"/>
      <c r="DS760" s="5"/>
      <c r="DT760" s="7"/>
      <c r="DU760"/>
      <c r="DV760" s="5"/>
      <c r="DW760" s="7"/>
      <c r="DX760"/>
      <c r="DY760" s="5"/>
      <c r="DZ760" s="7"/>
      <c r="EA760"/>
    </row>
    <row r="761" spans="18:131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  <c r="DA761" s="5"/>
      <c r="DB761" s="5"/>
      <c r="DC761" s="7"/>
      <c r="DD761"/>
      <c r="DE761" s="5"/>
      <c r="DF761" s="7"/>
      <c r="DG761"/>
      <c r="DH761" s="5"/>
      <c r="DI761" s="5"/>
      <c r="DJ761" s="7"/>
      <c r="DK761"/>
      <c r="DL761" s="5"/>
      <c r="DM761" s="5"/>
      <c r="DN761" s="7"/>
      <c r="DO761"/>
      <c r="DP761" s="5"/>
      <c r="DQ761" s="7"/>
      <c r="DR761"/>
      <c r="DS761" s="5"/>
      <c r="DT761" s="7"/>
      <c r="DU761"/>
      <c r="DV761" s="5"/>
      <c r="DW761" s="7"/>
      <c r="DX761"/>
      <c r="DY761" s="5"/>
      <c r="DZ761" s="7"/>
      <c r="EA761"/>
    </row>
    <row r="762" spans="18:131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  <c r="DA762" s="5"/>
      <c r="DB762" s="5"/>
      <c r="DC762" s="7"/>
      <c r="DD762"/>
      <c r="DE762" s="5"/>
      <c r="DF762" s="7"/>
      <c r="DG762"/>
      <c r="DH762" s="5"/>
      <c r="DI762" s="5"/>
      <c r="DJ762" s="7"/>
      <c r="DK762"/>
      <c r="DL762" s="5"/>
      <c r="DM762" s="5"/>
      <c r="DN762" s="7"/>
      <c r="DO762"/>
      <c r="DP762" s="5"/>
      <c r="DQ762" s="7"/>
      <c r="DR762"/>
      <c r="DS762" s="5"/>
      <c r="DT762" s="7"/>
      <c r="DU762"/>
      <c r="DV762" s="5"/>
      <c r="DW762" s="7"/>
      <c r="DX762"/>
      <c r="DY762" s="5"/>
      <c r="DZ762" s="7"/>
      <c r="EA762"/>
    </row>
    <row r="763" spans="18:131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  <c r="DA763" s="5"/>
      <c r="DB763" s="5"/>
      <c r="DC763" s="7"/>
      <c r="DD763"/>
      <c r="DE763" s="5"/>
      <c r="DF763" s="7"/>
      <c r="DG763"/>
      <c r="DH763" s="5"/>
      <c r="DI763" s="5"/>
      <c r="DJ763" s="7"/>
      <c r="DK763"/>
      <c r="DL763" s="5"/>
      <c r="DM763" s="5"/>
      <c r="DN763" s="7"/>
      <c r="DO763"/>
      <c r="DP763" s="5"/>
      <c r="DQ763" s="7"/>
      <c r="DR763"/>
      <c r="DS763" s="5"/>
      <c r="DT763" s="7"/>
      <c r="DU763"/>
      <c r="DV763" s="5"/>
      <c r="DW763" s="7"/>
      <c r="DX763"/>
      <c r="DY763" s="5"/>
      <c r="DZ763" s="7"/>
      <c r="EA763"/>
    </row>
    <row r="764" spans="18:131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  <c r="DA764" s="5"/>
      <c r="DB764" s="5"/>
      <c r="DC764" s="7"/>
      <c r="DD764"/>
      <c r="DE764" s="5"/>
      <c r="DF764" s="7"/>
      <c r="DG764"/>
      <c r="DH764" s="5"/>
      <c r="DI764" s="5"/>
      <c r="DJ764" s="7"/>
      <c r="DK764"/>
      <c r="DL764" s="5"/>
      <c r="DM764" s="5"/>
      <c r="DN764" s="7"/>
      <c r="DO764"/>
      <c r="DP764" s="5"/>
      <c r="DQ764" s="7"/>
      <c r="DR764"/>
      <c r="DS764" s="5"/>
      <c r="DT764" s="7"/>
      <c r="DU764"/>
      <c r="DV764" s="5"/>
      <c r="DW764" s="7"/>
      <c r="DX764"/>
      <c r="DY764" s="5"/>
      <c r="DZ764" s="7"/>
      <c r="EA764"/>
    </row>
    <row r="765" spans="18:131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  <c r="DA765" s="5"/>
      <c r="DB765" s="5"/>
      <c r="DC765" s="7"/>
      <c r="DD765"/>
      <c r="DE765" s="5"/>
      <c r="DF765" s="7"/>
      <c r="DG765"/>
      <c r="DH765" s="5"/>
      <c r="DI765" s="5"/>
      <c r="DJ765" s="7"/>
      <c r="DK765"/>
      <c r="DL765" s="5"/>
      <c r="DM765" s="5"/>
      <c r="DN765" s="7"/>
      <c r="DO765"/>
      <c r="DP765" s="5"/>
      <c r="DQ765" s="7"/>
      <c r="DR765"/>
      <c r="DS765" s="5"/>
      <c r="DT765" s="7"/>
      <c r="DU765"/>
      <c r="DV765" s="5"/>
      <c r="DW765" s="7"/>
      <c r="DX765"/>
      <c r="DY765" s="5"/>
      <c r="DZ765" s="7"/>
      <c r="EA765"/>
    </row>
    <row r="766" spans="18:131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  <c r="DA766" s="5"/>
      <c r="DB766" s="5"/>
      <c r="DC766" s="7"/>
      <c r="DD766"/>
      <c r="DE766" s="5"/>
      <c r="DF766" s="7"/>
      <c r="DG766"/>
      <c r="DH766" s="5"/>
      <c r="DI766" s="5"/>
      <c r="DJ766" s="7"/>
      <c r="DK766"/>
      <c r="DL766" s="5"/>
      <c r="DM766" s="5"/>
      <c r="DN766" s="7"/>
      <c r="DO766"/>
      <c r="DP766" s="5"/>
      <c r="DQ766" s="7"/>
      <c r="DR766"/>
      <c r="DS766" s="5"/>
      <c r="DT766" s="7"/>
      <c r="DU766"/>
      <c r="DV766" s="5"/>
      <c r="DW766" s="7"/>
      <c r="DX766"/>
      <c r="DY766" s="5"/>
      <c r="DZ766" s="7"/>
      <c r="EA766"/>
    </row>
    <row r="767" spans="18:131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  <c r="DA767" s="5"/>
      <c r="DB767" s="5"/>
      <c r="DC767" s="7"/>
      <c r="DD767"/>
      <c r="DE767" s="5"/>
      <c r="DF767" s="7"/>
      <c r="DG767"/>
      <c r="DH767" s="5"/>
      <c r="DI767" s="5"/>
      <c r="DJ767" s="7"/>
      <c r="DK767"/>
      <c r="DL767" s="5"/>
      <c r="DM767" s="5"/>
      <c r="DN767" s="7"/>
      <c r="DO767"/>
      <c r="DP767" s="5"/>
      <c r="DQ767" s="7"/>
      <c r="DR767"/>
      <c r="DS767" s="5"/>
      <c r="DT767" s="7"/>
      <c r="DU767"/>
      <c r="DV767" s="5"/>
      <c r="DW767" s="7"/>
      <c r="DX767"/>
      <c r="DY767" s="5"/>
      <c r="DZ767" s="7"/>
      <c r="EA767"/>
    </row>
    <row r="768" spans="18:131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  <c r="DA768" s="5"/>
      <c r="DB768" s="5"/>
      <c r="DC768" s="7"/>
      <c r="DD768"/>
      <c r="DE768" s="5"/>
      <c r="DF768" s="7"/>
      <c r="DG768"/>
      <c r="DH768" s="5"/>
      <c r="DI768" s="5"/>
      <c r="DJ768" s="7"/>
      <c r="DK768"/>
      <c r="DL768" s="5"/>
      <c r="DM768" s="5"/>
      <c r="DN768" s="7"/>
      <c r="DO768"/>
      <c r="DP768" s="5"/>
      <c r="DQ768" s="7"/>
      <c r="DR768"/>
      <c r="DS768" s="5"/>
      <c r="DT768" s="7"/>
      <c r="DU768"/>
      <c r="DV768" s="5"/>
      <c r="DW768" s="7"/>
      <c r="DX768"/>
      <c r="DY768" s="5"/>
      <c r="DZ768" s="7"/>
      <c r="EA768"/>
    </row>
    <row r="769" spans="18:131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  <c r="DA769" s="5"/>
      <c r="DB769" s="5"/>
      <c r="DC769" s="7"/>
      <c r="DD769"/>
      <c r="DE769" s="5"/>
      <c r="DF769" s="7"/>
      <c r="DG769"/>
      <c r="DH769" s="5"/>
      <c r="DI769" s="5"/>
      <c r="DJ769" s="7"/>
      <c r="DK769"/>
      <c r="DL769" s="5"/>
      <c r="DM769" s="5"/>
      <c r="DN769" s="7"/>
      <c r="DO769"/>
      <c r="DP769" s="5"/>
      <c r="DQ769" s="7"/>
      <c r="DR769"/>
      <c r="DS769" s="5"/>
      <c r="DT769" s="7"/>
      <c r="DU769"/>
      <c r="DV769" s="5"/>
      <c r="DW769" s="7"/>
      <c r="DX769"/>
      <c r="DY769" s="5"/>
      <c r="DZ769" s="7"/>
      <c r="EA769"/>
    </row>
    <row r="770" spans="18:131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  <c r="DA770" s="5"/>
      <c r="DB770" s="5"/>
      <c r="DC770" s="7"/>
      <c r="DD770"/>
      <c r="DE770" s="5"/>
      <c r="DF770" s="7"/>
      <c r="DG770"/>
      <c r="DH770" s="5"/>
      <c r="DI770" s="5"/>
      <c r="DJ770" s="7"/>
      <c r="DK770"/>
      <c r="DL770" s="5"/>
      <c r="DM770" s="5"/>
      <c r="DN770" s="7"/>
      <c r="DO770"/>
      <c r="DP770" s="5"/>
      <c r="DQ770" s="7"/>
      <c r="DR770"/>
      <c r="DS770" s="5"/>
      <c r="DT770" s="7"/>
      <c r="DU770"/>
      <c r="DV770" s="5"/>
      <c r="DW770" s="7"/>
      <c r="DX770"/>
      <c r="DY770" s="5"/>
      <c r="DZ770" s="7"/>
      <c r="EA770"/>
    </row>
    <row r="771" spans="18:131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  <c r="DA771" s="5"/>
      <c r="DB771" s="5"/>
      <c r="DC771" s="7"/>
      <c r="DD771"/>
      <c r="DE771" s="5"/>
      <c r="DF771" s="7"/>
      <c r="DG771"/>
      <c r="DH771" s="5"/>
      <c r="DI771" s="5"/>
      <c r="DJ771" s="7"/>
      <c r="DK771"/>
      <c r="DL771" s="5"/>
      <c r="DM771" s="5"/>
      <c r="DN771" s="7"/>
      <c r="DO771"/>
      <c r="DP771" s="5"/>
      <c r="DQ771" s="7"/>
      <c r="DR771"/>
      <c r="DS771" s="5"/>
      <c r="DT771" s="7"/>
      <c r="DU771"/>
      <c r="DV771" s="5"/>
      <c r="DW771" s="7"/>
      <c r="DX771"/>
      <c r="DY771" s="5"/>
      <c r="DZ771" s="7"/>
      <c r="EA771"/>
    </row>
    <row r="772" spans="18:131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  <c r="DA772" s="5"/>
      <c r="DB772" s="5"/>
      <c r="DC772" s="7"/>
      <c r="DD772"/>
      <c r="DE772" s="5"/>
      <c r="DF772" s="7"/>
      <c r="DG772"/>
      <c r="DH772" s="5"/>
      <c r="DI772" s="5"/>
      <c r="DJ772" s="7"/>
      <c r="DK772"/>
      <c r="DL772" s="5"/>
      <c r="DM772" s="5"/>
      <c r="DN772" s="7"/>
      <c r="DO772"/>
      <c r="DP772" s="5"/>
      <c r="DQ772" s="7"/>
      <c r="DR772"/>
      <c r="DS772" s="5"/>
      <c r="DT772" s="7"/>
      <c r="DU772"/>
      <c r="DV772" s="5"/>
      <c r="DW772" s="7"/>
      <c r="DX772"/>
      <c r="DY772" s="5"/>
      <c r="DZ772" s="7"/>
      <c r="EA772"/>
    </row>
    <row r="773" spans="18:131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  <c r="DA773" s="5"/>
      <c r="DB773" s="5"/>
      <c r="DC773" s="7"/>
      <c r="DD773"/>
      <c r="DE773" s="5"/>
      <c r="DF773" s="7"/>
      <c r="DG773"/>
      <c r="DH773" s="5"/>
      <c r="DI773" s="5"/>
      <c r="DJ773" s="7"/>
      <c r="DK773"/>
      <c r="DL773" s="5"/>
      <c r="DM773" s="5"/>
      <c r="DN773" s="7"/>
      <c r="DO773"/>
      <c r="DP773" s="5"/>
      <c r="DQ773" s="7"/>
      <c r="DR773"/>
      <c r="DS773" s="5"/>
      <c r="DT773" s="7"/>
      <c r="DU773"/>
      <c r="DV773" s="5"/>
      <c r="DW773" s="7"/>
      <c r="DX773"/>
      <c r="DY773" s="5"/>
      <c r="DZ773" s="7"/>
      <c r="EA773"/>
    </row>
    <row r="774" spans="18:131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  <c r="DA774" s="5"/>
      <c r="DB774" s="5"/>
      <c r="DC774" s="7"/>
      <c r="DD774"/>
      <c r="DE774" s="5"/>
      <c r="DF774" s="7"/>
      <c r="DG774"/>
      <c r="DH774" s="5"/>
      <c r="DI774" s="5"/>
      <c r="DJ774" s="7"/>
      <c r="DK774"/>
      <c r="DL774" s="5"/>
      <c r="DM774" s="5"/>
      <c r="DN774" s="7"/>
      <c r="DO774"/>
      <c r="DP774" s="5"/>
      <c r="DQ774" s="7"/>
      <c r="DR774"/>
      <c r="DS774" s="5"/>
      <c r="DT774" s="7"/>
      <c r="DU774"/>
      <c r="DV774" s="5"/>
      <c r="DW774" s="7"/>
      <c r="DX774"/>
      <c r="DY774" s="5"/>
      <c r="DZ774" s="7"/>
      <c r="EA774"/>
    </row>
    <row r="775" spans="18:131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  <c r="DA775" s="5"/>
      <c r="DB775" s="5"/>
      <c r="DC775" s="7"/>
      <c r="DD775"/>
      <c r="DE775" s="5"/>
      <c r="DF775" s="7"/>
      <c r="DG775"/>
      <c r="DH775" s="5"/>
      <c r="DI775" s="5"/>
      <c r="DJ775" s="7"/>
      <c r="DK775"/>
      <c r="DL775" s="5"/>
      <c r="DM775" s="5"/>
      <c r="DN775" s="7"/>
      <c r="DO775"/>
      <c r="DP775" s="5"/>
      <c r="DQ775" s="7"/>
      <c r="DR775"/>
      <c r="DS775" s="5"/>
      <c r="DT775" s="7"/>
      <c r="DU775"/>
      <c r="DV775" s="5"/>
      <c r="DW775" s="7"/>
      <c r="DX775"/>
      <c r="DY775" s="5"/>
      <c r="DZ775" s="7"/>
      <c r="EA775"/>
    </row>
    <row r="776" spans="18:131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  <c r="DA776" s="5"/>
      <c r="DB776" s="5"/>
      <c r="DC776" s="7"/>
      <c r="DD776"/>
      <c r="DE776" s="5"/>
      <c r="DF776" s="7"/>
      <c r="DG776"/>
      <c r="DH776" s="5"/>
      <c r="DI776" s="5"/>
      <c r="DJ776" s="7"/>
      <c r="DK776"/>
      <c r="DL776" s="5"/>
      <c r="DM776" s="5"/>
      <c r="DN776" s="7"/>
      <c r="DO776"/>
      <c r="DP776" s="5"/>
      <c r="DQ776" s="7"/>
      <c r="DR776"/>
      <c r="DS776" s="5"/>
      <c r="DT776" s="7"/>
      <c r="DU776"/>
      <c r="DV776" s="5"/>
      <c r="DW776" s="7"/>
      <c r="DX776"/>
      <c r="DY776" s="5"/>
      <c r="DZ776" s="7"/>
      <c r="EA776"/>
    </row>
    <row r="777" spans="18:131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  <c r="DA777" s="5"/>
      <c r="DB777" s="5"/>
      <c r="DC777" s="7"/>
      <c r="DD777"/>
      <c r="DE777" s="5"/>
      <c r="DF777" s="7"/>
      <c r="DG777"/>
      <c r="DH777" s="5"/>
      <c r="DI777" s="5"/>
      <c r="DJ777" s="7"/>
      <c r="DK777"/>
      <c r="DL777" s="5"/>
      <c r="DM777" s="5"/>
      <c r="DN777" s="7"/>
      <c r="DO777"/>
      <c r="DP777" s="5"/>
      <c r="DQ777" s="7"/>
      <c r="DR777"/>
      <c r="DS777" s="5"/>
      <c r="DT777" s="7"/>
      <c r="DU777"/>
      <c r="DV777" s="5"/>
      <c r="DW777" s="7"/>
      <c r="DX777"/>
      <c r="DY777" s="5"/>
      <c r="DZ777" s="7"/>
      <c r="EA777"/>
    </row>
    <row r="778" spans="18:131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  <c r="DA778" s="5"/>
      <c r="DB778" s="5"/>
      <c r="DC778" s="7"/>
      <c r="DD778"/>
      <c r="DE778" s="5"/>
      <c r="DF778" s="7"/>
      <c r="DG778"/>
      <c r="DH778" s="5"/>
      <c r="DI778" s="5"/>
      <c r="DJ778" s="7"/>
      <c r="DK778"/>
      <c r="DL778" s="5"/>
      <c r="DM778" s="5"/>
      <c r="DN778" s="7"/>
      <c r="DO778"/>
      <c r="DP778" s="5"/>
      <c r="DQ778" s="7"/>
      <c r="DR778"/>
      <c r="DS778" s="5"/>
      <c r="DT778" s="7"/>
      <c r="DU778"/>
      <c r="DV778" s="5"/>
      <c r="DW778" s="7"/>
      <c r="DX778"/>
      <c r="DY778" s="5"/>
      <c r="DZ778" s="7"/>
      <c r="EA778"/>
    </row>
    <row r="779" spans="18:131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  <c r="DA779" s="5"/>
      <c r="DB779" s="5"/>
      <c r="DC779" s="7"/>
      <c r="DD779"/>
      <c r="DE779" s="5"/>
      <c r="DF779" s="7"/>
      <c r="DG779"/>
      <c r="DH779" s="5"/>
      <c r="DI779" s="5"/>
      <c r="DJ779" s="7"/>
      <c r="DK779"/>
      <c r="DL779" s="5"/>
      <c r="DM779" s="5"/>
      <c r="DN779" s="7"/>
      <c r="DO779"/>
      <c r="DP779" s="5"/>
      <c r="DQ779" s="7"/>
      <c r="DR779"/>
      <c r="DS779" s="5"/>
      <c r="DT779" s="7"/>
      <c r="DU779"/>
      <c r="DV779" s="5"/>
      <c r="DW779" s="7"/>
      <c r="DX779"/>
      <c r="DY779" s="5"/>
      <c r="DZ779" s="7"/>
      <c r="EA779"/>
    </row>
    <row r="780" spans="18:131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  <c r="DA780" s="5"/>
      <c r="DB780" s="5"/>
      <c r="DC780" s="7"/>
      <c r="DD780"/>
      <c r="DE780" s="5"/>
      <c r="DF780" s="7"/>
      <c r="DG780"/>
      <c r="DH780" s="5"/>
      <c r="DI780" s="5"/>
      <c r="DJ780" s="7"/>
      <c r="DK780"/>
      <c r="DL780" s="5"/>
      <c r="DM780" s="5"/>
      <c r="DN780" s="7"/>
      <c r="DO780"/>
      <c r="DP780" s="5"/>
      <c r="DQ780" s="7"/>
      <c r="DR780"/>
      <c r="DS780" s="5"/>
      <c r="DT780" s="7"/>
      <c r="DU780"/>
      <c r="DV780" s="5"/>
      <c r="DW780" s="7"/>
      <c r="DX780"/>
      <c r="DY780" s="5"/>
      <c r="DZ780" s="7"/>
      <c r="EA780"/>
    </row>
    <row r="781" spans="18:131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  <c r="DA781" s="5"/>
      <c r="DB781" s="5"/>
      <c r="DC781" s="7"/>
      <c r="DD781"/>
      <c r="DE781" s="5"/>
      <c r="DF781" s="7"/>
      <c r="DG781"/>
      <c r="DH781" s="5"/>
      <c r="DI781" s="5"/>
      <c r="DJ781" s="7"/>
      <c r="DK781"/>
      <c r="DL781" s="5"/>
      <c r="DM781" s="5"/>
      <c r="DN781" s="7"/>
      <c r="DO781"/>
      <c r="DP781" s="5"/>
      <c r="DQ781" s="7"/>
      <c r="DR781"/>
      <c r="DS781" s="5"/>
      <c r="DT781" s="7"/>
      <c r="DU781"/>
      <c r="DV781" s="5"/>
      <c r="DW781" s="7"/>
      <c r="DX781"/>
      <c r="DY781" s="5"/>
      <c r="DZ781" s="7"/>
      <c r="EA781"/>
    </row>
    <row r="782" spans="18:131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  <c r="DA782" s="5"/>
      <c r="DB782" s="5"/>
      <c r="DC782" s="7"/>
      <c r="DD782"/>
      <c r="DE782" s="5"/>
      <c r="DF782" s="7"/>
      <c r="DG782"/>
      <c r="DH782" s="5"/>
      <c r="DI782" s="5"/>
      <c r="DJ782" s="7"/>
      <c r="DK782"/>
      <c r="DL782" s="5"/>
      <c r="DM782" s="5"/>
      <c r="DN782" s="7"/>
      <c r="DO782"/>
      <c r="DP782" s="5"/>
      <c r="DQ782" s="7"/>
      <c r="DR782"/>
      <c r="DS782" s="5"/>
      <c r="DT782" s="7"/>
      <c r="DU782"/>
      <c r="DV782" s="5"/>
      <c r="DW782" s="7"/>
      <c r="DX782"/>
      <c r="DY782" s="5"/>
      <c r="DZ782" s="7"/>
      <c r="EA782"/>
    </row>
    <row r="783" spans="18:131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  <c r="DA783" s="5"/>
      <c r="DB783" s="5"/>
      <c r="DC783" s="7"/>
      <c r="DD783"/>
      <c r="DE783" s="5"/>
      <c r="DF783" s="7"/>
      <c r="DG783"/>
      <c r="DH783" s="5"/>
      <c r="DI783" s="5"/>
      <c r="DJ783" s="7"/>
      <c r="DK783"/>
      <c r="DL783" s="5"/>
      <c r="DM783" s="5"/>
      <c r="DN783" s="7"/>
      <c r="DO783"/>
      <c r="DP783" s="5"/>
      <c r="DQ783" s="7"/>
      <c r="DR783"/>
      <c r="DS783" s="5"/>
      <c r="DT783" s="7"/>
      <c r="DU783"/>
      <c r="DV783" s="5"/>
      <c r="DW783" s="7"/>
      <c r="DX783"/>
      <c r="DY783" s="5"/>
      <c r="DZ783" s="7"/>
      <c r="EA783"/>
    </row>
    <row r="784" spans="18:131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  <c r="DA784" s="5"/>
      <c r="DB784" s="5"/>
      <c r="DC784" s="7"/>
      <c r="DD784"/>
      <c r="DE784" s="5"/>
      <c r="DF784" s="7"/>
      <c r="DG784"/>
      <c r="DH784" s="5"/>
      <c r="DI784" s="5"/>
      <c r="DJ784" s="7"/>
      <c r="DK784"/>
      <c r="DL784" s="5"/>
      <c r="DM784" s="5"/>
      <c r="DN784" s="7"/>
      <c r="DO784"/>
      <c r="DP784" s="5"/>
      <c r="DQ784" s="7"/>
      <c r="DR784"/>
      <c r="DS784" s="5"/>
      <c r="DT784" s="7"/>
      <c r="DU784"/>
      <c r="DV784" s="5"/>
      <c r="DW784" s="7"/>
      <c r="DX784"/>
      <c r="DY784" s="5"/>
      <c r="DZ784" s="7"/>
      <c r="EA784"/>
    </row>
    <row r="785" spans="18:131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  <c r="DA785" s="5"/>
      <c r="DB785" s="5"/>
      <c r="DC785" s="7"/>
      <c r="DD785"/>
      <c r="DE785" s="5"/>
      <c r="DF785" s="7"/>
      <c r="DG785"/>
      <c r="DH785" s="5"/>
      <c r="DI785" s="5"/>
      <c r="DJ785" s="7"/>
      <c r="DK785"/>
      <c r="DL785" s="5"/>
      <c r="DM785" s="5"/>
      <c r="DN785" s="7"/>
      <c r="DO785"/>
      <c r="DP785" s="5"/>
      <c r="DQ785" s="7"/>
      <c r="DR785"/>
      <c r="DS785" s="5"/>
      <c r="DT785" s="7"/>
      <c r="DU785"/>
      <c r="DV785" s="5"/>
      <c r="DW785" s="7"/>
      <c r="DX785"/>
      <c r="DY785" s="5"/>
      <c r="DZ785" s="7"/>
      <c r="EA785"/>
    </row>
    <row r="786" spans="18:131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  <c r="DA786" s="5"/>
      <c r="DB786" s="5"/>
      <c r="DC786" s="7"/>
      <c r="DD786"/>
      <c r="DE786" s="5"/>
      <c r="DF786" s="7"/>
      <c r="DG786"/>
      <c r="DH786" s="5"/>
      <c r="DI786" s="5"/>
      <c r="DJ786" s="7"/>
      <c r="DK786"/>
      <c r="DL786" s="5"/>
      <c r="DM786" s="5"/>
      <c r="DN786" s="7"/>
      <c r="DO786"/>
      <c r="DP786" s="5"/>
      <c r="DQ786" s="7"/>
      <c r="DR786"/>
      <c r="DS786" s="5"/>
      <c r="DT786" s="7"/>
      <c r="DU786"/>
      <c r="DV786" s="5"/>
      <c r="DW786" s="7"/>
      <c r="DX786"/>
      <c r="DY786" s="5"/>
      <c r="DZ786" s="7"/>
      <c r="EA786"/>
    </row>
    <row r="787" spans="18:131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  <c r="DA787" s="5"/>
      <c r="DB787" s="5"/>
      <c r="DC787" s="7"/>
      <c r="DD787"/>
      <c r="DE787" s="5"/>
      <c r="DF787" s="7"/>
      <c r="DG787"/>
      <c r="DH787" s="5"/>
      <c r="DI787" s="5"/>
      <c r="DJ787" s="7"/>
      <c r="DK787"/>
      <c r="DL787" s="5"/>
      <c r="DM787" s="5"/>
      <c r="DN787" s="7"/>
      <c r="DO787"/>
      <c r="DP787" s="5"/>
      <c r="DQ787" s="7"/>
      <c r="DR787"/>
      <c r="DS787" s="5"/>
      <c r="DT787" s="7"/>
      <c r="DU787"/>
      <c r="DV787" s="5"/>
      <c r="DW787" s="7"/>
      <c r="DX787"/>
      <c r="DY787" s="5"/>
      <c r="DZ787" s="7"/>
      <c r="EA787"/>
    </row>
    <row r="788" spans="18:131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  <c r="DA788" s="5"/>
      <c r="DB788" s="5"/>
      <c r="DC788" s="7"/>
      <c r="DD788"/>
      <c r="DE788" s="5"/>
      <c r="DF788" s="7"/>
      <c r="DG788"/>
      <c r="DH788" s="5"/>
      <c r="DI788" s="5"/>
      <c r="DJ788" s="7"/>
      <c r="DK788"/>
      <c r="DL788" s="5"/>
      <c r="DM788" s="5"/>
      <c r="DN788" s="7"/>
      <c r="DO788"/>
      <c r="DP788" s="5"/>
      <c r="DQ788" s="7"/>
      <c r="DR788"/>
      <c r="DS788" s="5"/>
      <c r="DT788" s="7"/>
      <c r="DU788"/>
      <c r="DV788" s="5"/>
      <c r="DW788" s="7"/>
      <c r="DX788"/>
      <c r="DY788" s="5"/>
      <c r="DZ788" s="7"/>
      <c r="EA788"/>
    </row>
    <row r="789" spans="18:131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  <c r="DA789" s="5"/>
      <c r="DB789" s="5"/>
      <c r="DC789" s="7"/>
      <c r="DD789"/>
      <c r="DE789" s="5"/>
      <c r="DF789" s="7"/>
      <c r="DG789"/>
      <c r="DH789" s="5"/>
      <c r="DI789" s="5"/>
      <c r="DJ789" s="7"/>
      <c r="DK789"/>
      <c r="DL789" s="5"/>
      <c r="DM789" s="5"/>
      <c r="DN789" s="7"/>
      <c r="DO789"/>
      <c r="DP789" s="5"/>
      <c r="DQ789" s="7"/>
      <c r="DR789"/>
      <c r="DS789" s="5"/>
      <c r="DT789" s="7"/>
      <c r="DU789"/>
      <c r="DV789" s="5"/>
      <c r="DW789" s="7"/>
      <c r="DX789"/>
      <c r="DY789" s="5"/>
      <c r="DZ789" s="7"/>
      <c r="EA789"/>
    </row>
    <row r="790" spans="18:131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  <c r="DA790" s="5"/>
      <c r="DB790" s="5"/>
      <c r="DC790" s="7"/>
      <c r="DD790"/>
      <c r="DE790" s="5"/>
      <c r="DF790" s="7"/>
      <c r="DG790"/>
      <c r="DH790" s="5"/>
      <c r="DI790" s="5"/>
      <c r="DJ790" s="7"/>
      <c r="DK790"/>
      <c r="DL790" s="5"/>
      <c r="DM790" s="5"/>
      <c r="DN790" s="7"/>
      <c r="DO790"/>
      <c r="DP790" s="5"/>
      <c r="DQ790" s="7"/>
      <c r="DR790"/>
      <c r="DS790" s="5"/>
      <c r="DT790" s="7"/>
      <c r="DU790"/>
      <c r="DV790" s="5"/>
      <c r="DW790" s="7"/>
      <c r="DX790"/>
      <c r="DY790" s="5"/>
      <c r="DZ790" s="7"/>
      <c r="EA790"/>
    </row>
    <row r="791" spans="18:131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  <c r="DA791" s="5"/>
      <c r="DB791" s="5"/>
      <c r="DC791" s="7"/>
      <c r="DD791"/>
      <c r="DE791" s="5"/>
      <c r="DF791" s="7"/>
      <c r="DG791"/>
      <c r="DH791" s="5"/>
      <c r="DI791" s="5"/>
      <c r="DJ791" s="7"/>
      <c r="DK791"/>
      <c r="DL791" s="5"/>
      <c r="DM791" s="5"/>
      <c r="DN791" s="7"/>
      <c r="DO791"/>
      <c r="DP791" s="5"/>
      <c r="DQ791" s="7"/>
      <c r="DR791"/>
      <c r="DS791" s="5"/>
      <c r="DT791" s="7"/>
      <c r="DU791"/>
      <c r="DV791" s="5"/>
      <c r="DW791" s="7"/>
      <c r="DX791"/>
      <c r="DY791" s="5"/>
      <c r="DZ791" s="7"/>
      <c r="EA791"/>
    </row>
    <row r="792" spans="18:131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  <c r="DA792" s="5"/>
      <c r="DB792" s="5"/>
      <c r="DC792" s="7"/>
      <c r="DD792"/>
      <c r="DE792" s="5"/>
      <c r="DF792" s="7"/>
      <c r="DG792"/>
      <c r="DH792" s="5"/>
      <c r="DI792" s="5"/>
      <c r="DJ792" s="7"/>
      <c r="DK792"/>
      <c r="DL792" s="5"/>
      <c r="DM792" s="5"/>
      <c r="DN792" s="7"/>
      <c r="DO792"/>
      <c r="DP792" s="5"/>
      <c r="DQ792" s="7"/>
      <c r="DR792"/>
      <c r="DS792" s="5"/>
      <c r="DT792" s="7"/>
      <c r="DU792"/>
      <c r="DV792" s="5"/>
      <c r="DW792" s="7"/>
      <c r="DX792"/>
      <c r="DY792" s="5"/>
      <c r="DZ792" s="7"/>
      <c r="EA792"/>
    </row>
    <row r="793" spans="18:131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  <c r="DA793" s="5"/>
      <c r="DB793" s="5"/>
      <c r="DC793" s="7"/>
      <c r="DD793"/>
      <c r="DE793" s="5"/>
      <c r="DF793" s="7"/>
      <c r="DG793"/>
      <c r="DH793" s="5"/>
      <c r="DI793" s="5"/>
      <c r="DJ793" s="7"/>
      <c r="DK793"/>
      <c r="DL793" s="5"/>
      <c r="DM793" s="5"/>
      <c r="DN793" s="7"/>
      <c r="DO793"/>
      <c r="DP793" s="5"/>
      <c r="DQ793" s="7"/>
      <c r="DR793"/>
      <c r="DS793" s="5"/>
      <c r="DT793" s="7"/>
      <c r="DU793"/>
      <c r="DV793" s="5"/>
      <c r="DW793" s="7"/>
      <c r="DX793"/>
      <c r="DY793" s="5"/>
      <c r="DZ793" s="7"/>
      <c r="EA793"/>
    </row>
    <row r="794" spans="18:131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  <c r="DA794" s="5"/>
      <c r="DB794" s="5"/>
      <c r="DC794" s="7"/>
      <c r="DD794"/>
      <c r="DE794" s="5"/>
      <c r="DF794" s="7"/>
      <c r="DG794"/>
      <c r="DH794" s="5"/>
      <c r="DI794" s="5"/>
      <c r="DJ794" s="7"/>
      <c r="DK794"/>
      <c r="DL794" s="5"/>
      <c r="DM794" s="5"/>
      <c r="DN794" s="7"/>
      <c r="DO794"/>
      <c r="DP794" s="5"/>
      <c r="DQ794" s="7"/>
      <c r="DR794"/>
      <c r="DS794" s="5"/>
      <c r="DT794" s="7"/>
      <c r="DU794"/>
      <c r="DV794" s="5"/>
      <c r="DW794" s="7"/>
      <c r="DX794"/>
      <c r="DY794" s="5"/>
      <c r="DZ794" s="7"/>
      <c r="EA794"/>
    </row>
    <row r="795" spans="18:131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  <c r="DA795" s="5"/>
      <c r="DB795" s="5"/>
      <c r="DC795" s="7"/>
      <c r="DD795"/>
      <c r="DE795" s="5"/>
      <c r="DF795" s="7"/>
      <c r="DG795"/>
      <c r="DH795" s="5"/>
      <c r="DI795" s="5"/>
      <c r="DJ795" s="7"/>
      <c r="DK795"/>
      <c r="DL795" s="5"/>
      <c r="DM795" s="5"/>
      <c r="DN795" s="7"/>
      <c r="DO795"/>
      <c r="DP795" s="5"/>
      <c r="DQ795" s="7"/>
      <c r="DR795"/>
      <c r="DS795" s="5"/>
      <c r="DT795" s="7"/>
      <c r="DU795"/>
      <c r="DV795" s="5"/>
      <c r="DW795" s="7"/>
      <c r="DX795"/>
      <c r="DY795" s="5"/>
      <c r="DZ795" s="7"/>
      <c r="EA795"/>
    </row>
    <row r="796" spans="18:131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  <c r="DA796" s="5"/>
      <c r="DB796" s="5"/>
      <c r="DC796" s="7"/>
      <c r="DD796"/>
      <c r="DE796" s="5"/>
      <c r="DF796" s="7"/>
      <c r="DG796"/>
      <c r="DH796" s="5"/>
      <c r="DI796" s="5"/>
      <c r="DJ796" s="7"/>
      <c r="DK796"/>
      <c r="DL796" s="5"/>
      <c r="DM796" s="5"/>
      <c r="DN796" s="7"/>
      <c r="DO796"/>
      <c r="DP796" s="5"/>
      <c r="DQ796" s="7"/>
      <c r="DR796"/>
      <c r="DS796" s="5"/>
      <c r="DT796" s="7"/>
      <c r="DU796"/>
      <c r="DV796" s="5"/>
      <c r="DW796" s="7"/>
      <c r="DX796"/>
      <c r="DY796" s="5"/>
      <c r="DZ796" s="7"/>
      <c r="EA796"/>
    </row>
    <row r="797" spans="18:131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  <c r="DA797" s="5"/>
      <c r="DB797" s="5"/>
      <c r="DC797" s="7"/>
      <c r="DD797"/>
      <c r="DE797" s="5"/>
      <c r="DF797" s="7"/>
      <c r="DG797"/>
      <c r="DH797" s="5"/>
      <c r="DI797" s="5"/>
      <c r="DJ797" s="7"/>
      <c r="DK797"/>
      <c r="DL797" s="5"/>
      <c r="DM797" s="5"/>
      <c r="DN797" s="7"/>
      <c r="DO797"/>
      <c r="DP797" s="5"/>
      <c r="DQ797" s="7"/>
      <c r="DR797"/>
      <c r="DS797" s="5"/>
      <c r="DT797" s="7"/>
      <c r="DU797"/>
      <c r="DV797" s="5"/>
      <c r="DW797" s="7"/>
      <c r="DX797"/>
      <c r="DY797" s="5"/>
      <c r="DZ797" s="7"/>
      <c r="EA797"/>
    </row>
    <row r="798" spans="18:131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  <c r="DA798" s="5"/>
      <c r="DB798" s="5"/>
      <c r="DC798" s="7"/>
      <c r="DD798"/>
      <c r="DE798" s="5"/>
      <c r="DF798" s="7"/>
      <c r="DG798"/>
      <c r="DH798" s="5"/>
      <c r="DI798" s="5"/>
      <c r="DJ798" s="7"/>
      <c r="DK798"/>
      <c r="DL798" s="5"/>
      <c r="DM798" s="5"/>
      <c r="DN798" s="7"/>
      <c r="DO798"/>
      <c r="DP798" s="5"/>
      <c r="DQ798" s="7"/>
      <c r="DR798"/>
      <c r="DS798" s="5"/>
      <c r="DT798" s="7"/>
      <c r="DU798"/>
      <c r="DV798" s="5"/>
      <c r="DW798" s="7"/>
      <c r="DX798"/>
      <c r="DY798" s="5"/>
      <c r="DZ798" s="7"/>
      <c r="EA798"/>
    </row>
    <row r="799" spans="18:131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  <c r="DA799" s="5"/>
      <c r="DB799" s="5"/>
      <c r="DC799" s="7"/>
      <c r="DD799"/>
      <c r="DE799" s="5"/>
      <c r="DF799" s="7"/>
      <c r="DG799"/>
      <c r="DH799" s="5"/>
      <c r="DI799" s="5"/>
      <c r="DJ799" s="7"/>
      <c r="DK799"/>
      <c r="DL799" s="5"/>
      <c r="DM799" s="5"/>
      <c r="DN799" s="7"/>
      <c r="DO799"/>
      <c r="DP799" s="5"/>
      <c r="DQ799" s="7"/>
      <c r="DR799"/>
      <c r="DS799" s="5"/>
      <c r="DT799" s="7"/>
      <c r="DU799"/>
      <c r="DV799" s="5"/>
      <c r="DW799" s="7"/>
      <c r="DX799"/>
      <c r="DY799" s="5"/>
      <c r="DZ799" s="7"/>
      <c r="EA799"/>
    </row>
    <row r="800" spans="18:131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  <c r="DA800" s="5"/>
      <c r="DB800" s="5"/>
      <c r="DC800" s="7"/>
      <c r="DD800"/>
      <c r="DE800" s="5"/>
      <c r="DF800" s="7"/>
      <c r="DG800"/>
      <c r="DH800" s="5"/>
      <c r="DI800" s="5"/>
      <c r="DJ800" s="7"/>
      <c r="DK800"/>
      <c r="DL800" s="5"/>
      <c r="DM800" s="5"/>
      <c r="DN800" s="7"/>
      <c r="DO800"/>
      <c r="DP800" s="5"/>
      <c r="DQ800" s="7"/>
      <c r="DR800"/>
      <c r="DS800" s="5"/>
      <c r="DT800" s="7"/>
      <c r="DU800"/>
      <c r="DV800" s="5"/>
      <c r="DW800" s="7"/>
      <c r="DX800"/>
      <c r="DY800" s="5"/>
      <c r="DZ800" s="7"/>
      <c r="EA800"/>
    </row>
    <row r="801" spans="18:131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  <c r="DA801" s="5"/>
      <c r="DB801" s="5"/>
      <c r="DC801" s="7"/>
      <c r="DD801"/>
      <c r="DE801" s="5"/>
      <c r="DF801" s="7"/>
      <c r="DG801"/>
      <c r="DH801" s="5"/>
      <c r="DI801" s="5"/>
      <c r="DJ801" s="7"/>
      <c r="DK801"/>
      <c r="DL801" s="5"/>
      <c r="DM801" s="5"/>
      <c r="DN801" s="7"/>
      <c r="DO801"/>
      <c r="DP801" s="5"/>
      <c r="DQ801" s="7"/>
      <c r="DR801"/>
      <c r="DS801" s="5"/>
      <c r="DT801" s="7"/>
      <c r="DU801"/>
      <c r="DV801" s="5"/>
      <c r="DW801" s="7"/>
      <c r="DX801"/>
      <c r="DY801" s="5"/>
      <c r="DZ801" s="7"/>
      <c r="EA801"/>
    </row>
    <row r="802" spans="18:131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  <c r="DA802" s="5"/>
      <c r="DB802" s="5"/>
      <c r="DC802" s="7"/>
      <c r="DD802"/>
      <c r="DE802" s="5"/>
      <c r="DF802" s="7"/>
      <c r="DG802"/>
      <c r="DH802" s="5"/>
      <c r="DI802" s="5"/>
      <c r="DJ802" s="7"/>
      <c r="DK802"/>
      <c r="DL802" s="5"/>
      <c r="DM802" s="5"/>
      <c r="DN802" s="7"/>
      <c r="DO802"/>
      <c r="DP802" s="5"/>
      <c r="DQ802" s="7"/>
      <c r="DR802"/>
      <c r="DS802" s="5"/>
      <c r="DT802" s="7"/>
      <c r="DU802"/>
      <c r="DV802" s="5"/>
      <c r="DW802" s="7"/>
      <c r="DX802"/>
      <c r="DY802" s="5"/>
      <c r="DZ802" s="7"/>
      <c r="EA802"/>
    </row>
    <row r="803" spans="18:131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  <c r="DA803" s="5"/>
      <c r="DB803" s="5"/>
      <c r="DC803" s="7"/>
      <c r="DD803"/>
      <c r="DE803" s="5"/>
      <c r="DF803" s="7"/>
      <c r="DG803"/>
      <c r="DH803" s="5"/>
      <c r="DI803" s="5"/>
      <c r="DJ803" s="7"/>
      <c r="DK803"/>
      <c r="DL803" s="5"/>
      <c r="DM803" s="5"/>
      <c r="DN803" s="7"/>
      <c r="DO803"/>
      <c r="DP803" s="5"/>
      <c r="DQ803" s="7"/>
      <c r="DR803"/>
      <c r="DS803" s="5"/>
      <c r="DT803" s="7"/>
      <c r="DU803"/>
      <c r="DV803" s="5"/>
      <c r="DW803" s="7"/>
      <c r="DX803"/>
      <c r="DY803" s="5"/>
      <c r="DZ803" s="7"/>
      <c r="EA803"/>
    </row>
    <row r="804" spans="18:131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  <c r="DA804" s="5"/>
      <c r="DB804" s="5"/>
      <c r="DC804" s="7"/>
      <c r="DD804"/>
      <c r="DE804" s="5"/>
      <c r="DF804" s="7"/>
      <c r="DG804"/>
      <c r="DH804" s="5"/>
      <c r="DI804" s="5"/>
      <c r="DJ804" s="7"/>
      <c r="DK804"/>
      <c r="DL804" s="5"/>
      <c r="DM804" s="5"/>
      <c r="DN804" s="7"/>
      <c r="DO804"/>
      <c r="DP804" s="5"/>
      <c r="DQ804" s="7"/>
      <c r="DR804"/>
      <c r="DS804" s="5"/>
      <c r="DT804" s="7"/>
      <c r="DU804"/>
      <c r="DV804" s="5"/>
      <c r="DW804" s="7"/>
      <c r="DX804"/>
      <c r="DY804" s="5"/>
      <c r="DZ804" s="7"/>
      <c r="EA804"/>
    </row>
    <row r="805" spans="18:131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  <c r="DA805" s="5"/>
      <c r="DB805" s="5"/>
      <c r="DC805" s="7"/>
      <c r="DD805"/>
      <c r="DE805" s="5"/>
      <c r="DF805" s="7"/>
      <c r="DG805"/>
      <c r="DH805" s="5"/>
      <c r="DI805" s="5"/>
      <c r="DJ805" s="7"/>
      <c r="DK805"/>
      <c r="DL805" s="5"/>
      <c r="DM805" s="5"/>
      <c r="DN805" s="7"/>
      <c r="DO805"/>
      <c r="DP805" s="5"/>
      <c r="DQ805" s="7"/>
      <c r="DR805"/>
      <c r="DS805" s="5"/>
      <c r="DT805" s="7"/>
      <c r="DU805"/>
      <c r="DV805" s="5"/>
      <c r="DW805" s="7"/>
      <c r="DX805"/>
      <c r="DY805" s="5"/>
      <c r="DZ805" s="7"/>
      <c r="EA805"/>
    </row>
    <row r="806" spans="18:131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  <c r="DA806" s="5"/>
      <c r="DB806" s="5"/>
      <c r="DC806" s="7"/>
      <c r="DD806"/>
      <c r="DE806" s="5"/>
      <c r="DF806" s="7"/>
      <c r="DG806"/>
      <c r="DH806" s="5"/>
      <c r="DI806" s="5"/>
      <c r="DJ806" s="7"/>
      <c r="DK806"/>
      <c r="DL806" s="5"/>
      <c r="DM806" s="5"/>
      <c r="DN806" s="7"/>
      <c r="DO806"/>
      <c r="DP806" s="5"/>
      <c r="DQ806" s="7"/>
      <c r="DR806"/>
      <c r="DS806" s="5"/>
      <c r="DT806" s="7"/>
      <c r="DU806"/>
      <c r="DV806" s="5"/>
      <c r="DW806" s="7"/>
      <c r="DX806"/>
      <c r="DY806" s="5"/>
      <c r="DZ806" s="7"/>
      <c r="EA806"/>
    </row>
    <row r="807" spans="18:131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  <c r="DA807" s="5"/>
      <c r="DB807" s="5"/>
      <c r="DC807" s="7"/>
      <c r="DD807"/>
      <c r="DE807" s="5"/>
      <c r="DF807" s="7"/>
      <c r="DG807"/>
      <c r="DH807" s="5"/>
      <c r="DI807" s="5"/>
      <c r="DJ807" s="7"/>
      <c r="DK807"/>
      <c r="DL807" s="5"/>
      <c r="DM807" s="5"/>
      <c r="DN807" s="7"/>
      <c r="DO807"/>
      <c r="DP807" s="5"/>
      <c r="DQ807" s="7"/>
      <c r="DR807"/>
      <c r="DS807" s="5"/>
      <c r="DT807" s="7"/>
      <c r="DU807"/>
      <c r="DV807" s="5"/>
      <c r="DW807" s="7"/>
      <c r="DX807"/>
      <c r="DY807" s="5"/>
      <c r="DZ807" s="7"/>
      <c r="EA807"/>
    </row>
    <row r="808" spans="18:131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  <c r="DA808" s="5"/>
      <c r="DB808" s="5"/>
      <c r="DC808" s="7"/>
      <c r="DD808"/>
      <c r="DE808" s="5"/>
      <c r="DF808" s="7"/>
      <c r="DG808"/>
      <c r="DH808" s="5"/>
      <c r="DI808" s="5"/>
      <c r="DJ808" s="7"/>
      <c r="DK808"/>
      <c r="DL808" s="5"/>
      <c r="DM808" s="5"/>
      <c r="DN808" s="7"/>
      <c r="DO808"/>
      <c r="DP808" s="5"/>
      <c r="DQ808" s="7"/>
      <c r="DR808"/>
      <c r="DS808" s="5"/>
      <c r="DT808" s="7"/>
      <c r="DU808"/>
      <c r="DV808" s="5"/>
      <c r="DW808" s="7"/>
      <c r="DX808"/>
      <c r="DY808" s="5"/>
      <c r="DZ808" s="7"/>
      <c r="EA808"/>
    </row>
    <row r="809" spans="18:131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  <c r="DA809" s="5"/>
      <c r="DB809" s="5"/>
      <c r="DC809" s="7"/>
      <c r="DD809"/>
      <c r="DE809" s="5"/>
      <c r="DF809" s="7"/>
      <c r="DG809"/>
      <c r="DH809" s="5"/>
      <c r="DI809" s="5"/>
      <c r="DJ809" s="7"/>
      <c r="DK809"/>
      <c r="DL809" s="5"/>
      <c r="DM809" s="5"/>
      <c r="DN809" s="7"/>
      <c r="DO809"/>
      <c r="DP809" s="5"/>
      <c r="DQ809" s="7"/>
      <c r="DR809"/>
      <c r="DS809" s="5"/>
      <c r="DT809" s="7"/>
      <c r="DU809"/>
      <c r="DV809" s="5"/>
      <c r="DW809" s="7"/>
      <c r="DX809"/>
      <c r="DY809" s="5"/>
      <c r="DZ809" s="7"/>
      <c r="EA809"/>
    </row>
    <row r="810" spans="18:131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  <c r="DA810" s="5"/>
      <c r="DB810" s="5"/>
      <c r="DC810" s="7"/>
      <c r="DD810"/>
      <c r="DE810" s="5"/>
      <c r="DF810" s="7"/>
      <c r="DG810"/>
      <c r="DH810" s="5"/>
      <c r="DI810" s="5"/>
      <c r="DJ810" s="7"/>
      <c r="DK810"/>
      <c r="DL810" s="5"/>
      <c r="DM810" s="5"/>
      <c r="DN810" s="7"/>
      <c r="DO810"/>
      <c r="DP810" s="5"/>
      <c r="DQ810" s="7"/>
      <c r="DR810"/>
      <c r="DS810" s="5"/>
      <c r="DT810" s="7"/>
      <c r="DU810"/>
      <c r="DV810" s="5"/>
      <c r="DW810" s="7"/>
      <c r="DX810"/>
      <c r="DY810" s="5"/>
      <c r="DZ810" s="7"/>
      <c r="EA810"/>
    </row>
    <row r="811" spans="18:131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  <c r="DA811" s="5"/>
      <c r="DB811" s="5"/>
      <c r="DC811" s="7"/>
      <c r="DD811"/>
      <c r="DE811" s="5"/>
      <c r="DF811" s="7"/>
      <c r="DG811"/>
      <c r="DH811" s="5"/>
      <c r="DI811" s="5"/>
      <c r="DJ811" s="7"/>
      <c r="DK811"/>
      <c r="DL811" s="5"/>
      <c r="DM811" s="5"/>
      <c r="DN811" s="7"/>
      <c r="DO811"/>
      <c r="DP811" s="5"/>
      <c r="DQ811" s="7"/>
      <c r="DR811"/>
      <c r="DS811" s="5"/>
      <c r="DT811" s="7"/>
      <c r="DU811"/>
      <c r="DV811" s="5"/>
      <c r="DW811" s="7"/>
      <c r="DX811"/>
      <c r="DY811" s="5"/>
      <c r="DZ811" s="7"/>
      <c r="EA811"/>
    </row>
    <row r="812" spans="18:131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  <c r="DA812" s="5"/>
      <c r="DB812" s="5"/>
      <c r="DC812" s="7"/>
      <c r="DD812"/>
      <c r="DE812" s="5"/>
      <c r="DF812" s="7"/>
      <c r="DG812"/>
      <c r="DH812" s="5"/>
      <c r="DI812" s="5"/>
      <c r="DJ812" s="7"/>
      <c r="DK812"/>
      <c r="DL812" s="5"/>
      <c r="DM812" s="5"/>
      <c r="DN812" s="7"/>
      <c r="DO812"/>
      <c r="DP812" s="5"/>
      <c r="DQ812" s="7"/>
      <c r="DR812"/>
      <c r="DS812" s="5"/>
      <c r="DT812" s="7"/>
      <c r="DU812"/>
      <c r="DV812" s="5"/>
      <c r="DW812" s="7"/>
      <c r="DX812"/>
      <c r="DY812" s="5"/>
      <c r="DZ812" s="7"/>
      <c r="EA812"/>
    </row>
    <row r="813" spans="18:131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  <c r="DA813" s="5"/>
      <c r="DB813" s="5"/>
      <c r="DC813" s="7"/>
      <c r="DD813"/>
      <c r="DE813" s="5"/>
      <c r="DF813" s="7"/>
      <c r="DG813"/>
      <c r="DH813" s="5"/>
      <c r="DI813" s="5"/>
      <c r="DJ813" s="7"/>
      <c r="DK813"/>
      <c r="DL813" s="5"/>
      <c r="DM813" s="5"/>
      <c r="DN813" s="7"/>
      <c r="DO813"/>
      <c r="DP813" s="5"/>
      <c r="DQ813" s="7"/>
      <c r="DR813"/>
      <c r="DS813" s="5"/>
      <c r="DT813" s="7"/>
      <c r="DU813"/>
      <c r="DV813" s="5"/>
      <c r="DW813" s="7"/>
      <c r="DX813"/>
      <c r="DY813" s="5"/>
      <c r="DZ813" s="7"/>
      <c r="EA813"/>
    </row>
    <row r="814" spans="18:131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  <c r="DA814" s="5"/>
      <c r="DB814" s="5"/>
      <c r="DC814" s="7"/>
      <c r="DD814"/>
      <c r="DE814" s="5"/>
      <c r="DF814" s="7"/>
      <c r="DG814"/>
      <c r="DH814" s="5"/>
      <c r="DI814" s="5"/>
      <c r="DJ814" s="7"/>
      <c r="DK814"/>
      <c r="DL814" s="5"/>
      <c r="DM814" s="5"/>
      <c r="DN814" s="7"/>
      <c r="DO814"/>
      <c r="DP814" s="5"/>
      <c r="DQ814" s="7"/>
      <c r="DR814"/>
      <c r="DS814" s="5"/>
      <c r="DT814" s="7"/>
      <c r="DU814"/>
      <c r="DV814" s="5"/>
      <c r="DW814" s="7"/>
      <c r="DX814"/>
      <c r="DY814" s="5"/>
      <c r="DZ814" s="7"/>
      <c r="EA814"/>
    </row>
    <row r="815" spans="18:131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  <c r="DA815" s="5"/>
      <c r="DB815" s="5"/>
      <c r="DC815" s="7"/>
      <c r="DD815"/>
      <c r="DE815" s="5"/>
      <c r="DF815" s="7"/>
      <c r="DG815"/>
      <c r="DH815" s="5"/>
      <c r="DI815" s="5"/>
      <c r="DJ815" s="7"/>
      <c r="DK815"/>
      <c r="DL815" s="5"/>
      <c r="DM815" s="5"/>
      <c r="DN815" s="7"/>
      <c r="DO815"/>
      <c r="DP815" s="5"/>
      <c r="DQ815" s="7"/>
      <c r="DR815"/>
      <c r="DS815" s="5"/>
      <c r="DT815" s="7"/>
      <c r="DU815"/>
      <c r="DV815" s="5"/>
      <c r="DW815" s="7"/>
      <c r="DX815"/>
      <c r="DY815" s="5"/>
      <c r="DZ815" s="7"/>
      <c r="EA815"/>
    </row>
    <row r="816" spans="18:131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  <c r="DA816" s="5"/>
      <c r="DB816" s="5"/>
      <c r="DC816" s="7"/>
      <c r="DD816"/>
      <c r="DE816" s="5"/>
      <c r="DF816" s="7"/>
      <c r="DG816"/>
      <c r="DH816" s="5"/>
      <c r="DI816" s="5"/>
      <c r="DJ816" s="7"/>
      <c r="DK816"/>
      <c r="DL816" s="5"/>
      <c r="DM816" s="5"/>
      <c r="DN816" s="7"/>
      <c r="DO816"/>
      <c r="DP816" s="5"/>
      <c r="DQ816" s="7"/>
      <c r="DR816"/>
      <c r="DS816" s="5"/>
      <c r="DT816" s="7"/>
      <c r="DU816"/>
      <c r="DV816" s="5"/>
      <c r="DW816" s="7"/>
      <c r="DX816"/>
      <c r="DY816" s="5"/>
      <c r="DZ816" s="7"/>
      <c r="EA816"/>
    </row>
    <row r="817" spans="18:131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  <c r="DA817" s="5"/>
      <c r="DB817" s="5"/>
      <c r="DC817" s="7"/>
      <c r="DD817"/>
      <c r="DE817" s="5"/>
      <c r="DF817" s="7"/>
      <c r="DG817"/>
      <c r="DH817" s="5"/>
      <c r="DI817" s="5"/>
      <c r="DJ817" s="7"/>
      <c r="DK817"/>
      <c r="DL817" s="5"/>
      <c r="DM817" s="5"/>
      <c r="DN817" s="7"/>
      <c r="DO817"/>
      <c r="DP817" s="5"/>
      <c r="DQ817" s="7"/>
      <c r="DR817"/>
      <c r="DS817" s="5"/>
      <c r="DT817" s="7"/>
      <c r="DU817"/>
      <c r="DV817" s="5"/>
      <c r="DW817" s="7"/>
      <c r="DX817"/>
      <c r="DY817" s="5"/>
      <c r="DZ817" s="7"/>
      <c r="EA817"/>
    </row>
    <row r="818" spans="18:131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  <c r="DA818" s="5"/>
      <c r="DB818" s="5"/>
      <c r="DC818" s="7"/>
      <c r="DD818"/>
      <c r="DE818" s="5"/>
      <c r="DF818" s="7"/>
      <c r="DG818"/>
      <c r="DH818" s="5"/>
      <c r="DI818" s="5"/>
      <c r="DJ818" s="7"/>
      <c r="DK818"/>
      <c r="DL818" s="5"/>
      <c r="DM818" s="5"/>
      <c r="DN818" s="7"/>
      <c r="DO818"/>
      <c r="DP818" s="5"/>
      <c r="DQ818" s="7"/>
      <c r="DR818"/>
      <c r="DS818" s="5"/>
      <c r="DT818" s="7"/>
      <c r="DU818"/>
      <c r="DV818" s="5"/>
      <c r="DW818" s="7"/>
      <c r="DX818"/>
      <c r="DY818" s="5"/>
      <c r="DZ818" s="7"/>
      <c r="EA818"/>
    </row>
    <row r="819" spans="18:131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  <c r="DA819" s="5"/>
      <c r="DB819" s="5"/>
      <c r="DC819" s="7"/>
      <c r="DD819"/>
      <c r="DE819" s="5"/>
      <c r="DF819" s="7"/>
      <c r="DG819"/>
      <c r="DH819" s="5"/>
      <c r="DI819" s="5"/>
      <c r="DJ819" s="7"/>
      <c r="DK819"/>
      <c r="DL819" s="5"/>
      <c r="DM819" s="5"/>
      <c r="DN819" s="7"/>
      <c r="DO819"/>
      <c r="DP819" s="5"/>
      <c r="DQ819" s="7"/>
      <c r="DR819"/>
      <c r="DS819" s="5"/>
      <c r="DT819" s="7"/>
      <c r="DU819"/>
      <c r="DV819" s="5"/>
      <c r="DW819" s="7"/>
      <c r="DX819"/>
      <c r="DY819" s="5"/>
      <c r="DZ819" s="7"/>
      <c r="EA819"/>
    </row>
    <row r="820" spans="18:131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  <c r="DA820" s="5"/>
      <c r="DB820" s="5"/>
      <c r="DC820" s="7"/>
      <c r="DD820"/>
      <c r="DE820" s="5"/>
      <c r="DF820" s="7"/>
      <c r="DG820"/>
      <c r="DH820" s="5"/>
      <c r="DI820" s="5"/>
      <c r="DJ820" s="7"/>
      <c r="DK820"/>
      <c r="DL820" s="5"/>
      <c r="DM820" s="5"/>
      <c r="DN820" s="7"/>
      <c r="DO820"/>
      <c r="DP820" s="5"/>
      <c r="DQ820" s="7"/>
      <c r="DR820"/>
      <c r="DS820" s="5"/>
      <c r="DT820" s="7"/>
      <c r="DU820"/>
      <c r="DV820" s="5"/>
      <c r="DW820" s="7"/>
      <c r="DX820"/>
      <c r="DY820" s="5"/>
      <c r="DZ820" s="7"/>
      <c r="EA820"/>
    </row>
    <row r="821" spans="18:131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  <c r="DA821" s="5"/>
      <c r="DB821" s="5"/>
      <c r="DC821" s="7"/>
      <c r="DD821"/>
      <c r="DE821" s="5"/>
      <c r="DF821" s="7"/>
      <c r="DG821"/>
      <c r="DH821" s="5"/>
      <c r="DI821" s="5"/>
      <c r="DJ821" s="7"/>
      <c r="DK821"/>
      <c r="DL821" s="5"/>
      <c r="DM821" s="5"/>
      <c r="DN821" s="7"/>
      <c r="DO821"/>
      <c r="DP821" s="5"/>
      <c r="DQ821" s="7"/>
      <c r="DR821"/>
      <c r="DS821" s="5"/>
      <c r="DT821" s="7"/>
      <c r="DU821"/>
      <c r="DV821" s="5"/>
      <c r="DW821" s="7"/>
      <c r="DX821"/>
      <c r="DY821" s="5"/>
      <c r="DZ821" s="7"/>
      <c r="EA821"/>
    </row>
    <row r="822" spans="18:131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  <c r="DA822" s="5"/>
      <c r="DB822" s="5"/>
      <c r="DC822" s="7"/>
      <c r="DD822"/>
      <c r="DE822" s="5"/>
      <c r="DF822" s="7"/>
      <c r="DG822"/>
      <c r="DH822" s="5"/>
      <c r="DI822" s="5"/>
      <c r="DJ822" s="7"/>
      <c r="DK822"/>
      <c r="DL822" s="5"/>
      <c r="DM822" s="5"/>
      <c r="DN822" s="7"/>
      <c r="DO822"/>
      <c r="DP822" s="5"/>
      <c r="DQ822" s="7"/>
      <c r="DR822"/>
      <c r="DS822" s="5"/>
      <c r="DT822" s="7"/>
      <c r="DU822"/>
      <c r="DV822" s="5"/>
      <c r="DW822" s="7"/>
      <c r="DX822"/>
      <c r="DY822" s="5"/>
      <c r="DZ822" s="7"/>
      <c r="EA822"/>
    </row>
    <row r="823" spans="18:131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  <c r="DA823" s="5"/>
      <c r="DB823" s="5"/>
      <c r="DC823" s="7"/>
      <c r="DD823"/>
      <c r="DE823" s="5"/>
      <c r="DF823" s="7"/>
      <c r="DG823"/>
      <c r="DH823" s="5"/>
      <c r="DI823" s="5"/>
      <c r="DJ823" s="7"/>
      <c r="DK823"/>
      <c r="DL823" s="5"/>
      <c r="DM823" s="5"/>
      <c r="DN823" s="7"/>
      <c r="DO823"/>
      <c r="DP823" s="5"/>
      <c r="DQ823" s="7"/>
      <c r="DR823"/>
      <c r="DS823" s="5"/>
      <c r="DT823" s="7"/>
      <c r="DU823"/>
      <c r="DV823" s="5"/>
      <c r="DW823" s="7"/>
      <c r="DX823"/>
      <c r="DY823" s="5"/>
      <c r="DZ823" s="7"/>
      <c r="EA823"/>
    </row>
    <row r="824" spans="18:131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  <c r="DA824" s="5"/>
      <c r="DB824" s="5"/>
      <c r="DC824" s="7"/>
      <c r="DD824"/>
      <c r="DE824" s="5"/>
      <c r="DF824" s="7"/>
      <c r="DG824"/>
      <c r="DH824" s="5"/>
      <c r="DI824" s="5"/>
      <c r="DJ824" s="7"/>
      <c r="DK824"/>
      <c r="DL824" s="5"/>
      <c r="DM824" s="5"/>
      <c r="DN824" s="7"/>
      <c r="DO824"/>
      <c r="DP824" s="5"/>
      <c r="DQ824" s="7"/>
      <c r="DR824"/>
      <c r="DS824" s="5"/>
      <c r="DT824" s="7"/>
      <c r="DU824"/>
      <c r="DV824" s="5"/>
      <c r="DW824" s="7"/>
      <c r="DX824"/>
      <c r="DY824" s="5"/>
      <c r="DZ824" s="7"/>
      <c r="EA824"/>
    </row>
    <row r="825" spans="18:131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  <c r="DA825" s="5"/>
      <c r="DB825" s="5"/>
      <c r="DC825" s="7"/>
      <c r="DD825"/>
      <c r="DE825" s="5"/>
      <c r="DF825" s="7"/>
      <c r="DG825"/>
      <c r="DH825" s="5"/>
      <c r="DI825" s="5"/>
      <c r="DJ825" s="7"/>
      <c r="DK825"/>
      <c r="DL825" s="5"/>
      <c r="DM825" s="5"/>
      <c r="DN825" s="7"/>
      <c r="DO825"/>
      <c r="DP825" s="5"/>
      <c r="DQ825" s="7"/>
      <c r="DR825"/>
      <c r="DS825" s="5"/>
      <c r="DT825" s="7"/>
      <c r="DU825"/>
      <c r="DV825" s="5"/>
      <c r="DW825" s="7"/>
      <c r="DX825"/>
      <c r="DY825" s="5"/>
      <c r="DZ825" s="7"/>
      <c r="EA825"/>
    </row>
    <row r="826" spans="18:131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  <c r="DA826" s="5"/>
      <c r="DB826" s="5"/>
      <c r="DC826" s="7"/>
      <c r="DD826"/>
      <c r="DE826" s="5"/>
      <c r="DF826" s="7"/>
      <c r="DG826"/>
      <c r="DH826" s="5"/>
      <c r="DI826" s="5"/>
      <c r="DJ826" s="7"/>
      <c r="DK826"/>
      <c r="DL826" s="5"/>
      <c r="DM826" s="5"/>
      <c r="DN826" s="7"/>
      <c r="DO826"/>
      <c r="DP826" s="5"/>
      <c r="DQ826" s="7"/>
      <c r="DR826"/>
      <c r="DS826" s="5"/>
      <c r="DT826" s="7"/>
      <c r="DU826"/>
      <c r="DV826" s="5"/>
      <c r="DW826" s="7"/>
      <c r="DX826"/>
      <c r="DY826" s="5"/>
      <c r="DZ826" s="7"/>
      <c r="EA826"/>
    </row>
    <row r="827" spans="18:131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  <c r="DA827" s="5"/>
      <c r="DB827" s="5"/>
      <c r="DC827" s="7"/>
      <c r="DD827"/>
      <c r="DE827" s="5"/>
      <c r="DF827" s="7"/>
      <c r="DG827"/>
      <c r="DH827" s="5"/>
      <c r="DI827" s="5"/>
      <c r="DJ827" s="7"/>
      <c r="DK827"/>
      <c r="DL827" s="5"/>
      <c r="DM827" s="5"/>
      <c r="DN827" s="7"/>
      <c r="DO827"/>
      <c r="DP827" s="5"/>
      <c r="DQ827" s="7"/>
      <c r="DR827"/>
      <c r="DS827" s="5"/>
      <c r="DT827" s="7"/>
      <c r="DU827"/>
      <c r="DV827" s="5"/>
      <c r="DW827" s="7"/>
      <c r="DX827"/>
      <c r="DY827" s="5"/>
      <c r="DZ827" s="7"/>
      <c r="EA827"/>
    </row>
    <row r="828" spans="18:131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  <c r="DA828" s="5"/>
      <c r="DB828" s="5"/>
      <c r="DC828" s="7"/>
      <c r="DD828"/>
      <c r="DE828" s="5"/>
      <c r="DF828" s="7"/>
      <c r="DG828"/>
      <c r="DH828" s="5"/>
      <c r="DI828" s="5"/>
      <c r="DJ828" s="7"/>
      <c r="DK828"/>
      <c r="DL828" s="5"/>
      <c r="DM828" s="5"/>
      <c r="DN828" s="7"/>
      <c r="DO828"/>
      <c r="DP828" s="5"/>
      <c r="DQ828" s="7"/>
      <c r="DR828"/>
      <c r="DS828" s="5"/>
      <c r="DT828" s="7"/>
      <c r="DU828"/>
      <c r="DV828" s="5"/>
      <c r="DW828" s="7"/>
      <c r="DX828"/>
      <c r="DY828" s="5"/>
      <c r="DZ828" s="7"/>
      <c r="EA828"/>
    </row>
    <row r="829" spans="18:131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  <c r="DA829" s="5"/>
      <c r="DB829" s="5"/>
      <c r="DC829" s="7"/>
      <c r="DD829"/>
      <c r="DE829" s="5"/>
      <c r="DF829" s="7"/>
      <c r="DG829"/>
      <c r="DH829" s="5"/>
      <c r="DI829" s="5"/>
      <c r="DJ829" s="7"/>
      <c r="DK829"/>
      <c r="DL829" s="5"/>
      <c r="DM829" s="5"/>
      <c r="DN829" s="7"/>
      <c r="DO829"/>
      <c r="DP829" s="5"/>
      <c r="DQ829" s="7"/>
      <c r="DR829"/>
      <c r="DS829" s="5"/>
      <c r="DT829" s="7"/>
      <c r="DU829"/>
      <c r="DV829" s="5"/>
      <c r="DW829" s="7"/>
      <c r="DX829"/>
      <c r="DY829" s="5"/>
      <c r="DZ829" s="7"/>
      <c r="EA829"/>
    </row>
    <row r="830" spans="18:131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  <c r="DA830" s="5"/>
      <c r="DB830" s="5"/>
      <c r="DC830" s="7"/>
      <c r="DD830"/>
      <c r="DE830" s="5"/>
      <c r="DF830" s="7"/>
      <c r="DG830"/>
      <c r="DH830" s="5"/>
      <c r="DI830" s="5"/>
      <c r="DJ830" s="7"/>
      <c r="DK830"/>
      <c r="DL830" s="5"/>
      <c r="DM830" s="5"/>
      <c r="DN830" s="7"/>
      <c r="DO830"/>
      <c r="DP830" s="5"/>
      <c r="DQ830" s="7"/>
      <c r="DR830"/>
      <c r="DS830" s="5"/>
      <c r="DT830" s="7"/>
      <c r="DU830"/>
      <c r="DV830" s="5"/>
      <c r="DW830" s="7"/>
      <c r="DX830"/>
      <c r="DY830" s="5"/>
      <c r="DZ830" s="7"/>
      <c r="EA830"/>
    </row>
    <row r="831" spans="18:131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  <c r="DA831" s="5"/>
      <c r="DB831" s="5"/>
      <c r="DC831" s="7"/>
      <c r="DD831"/>
      <c r="DE831" s="5"/>
      <c r="DF831" s="7"/>
      <c r="DG831"/>
      <c r="DH831" s="5"/>
      <c r="DI831" s="5"/>
      <c r="DJ831" s="7"/>
      <c r="DK831"/>
      <c r="DL831" s="5"/>
      <c r="DM831" s="5"/>
      <c r="DN831" s="7"/>
      <c r="DO831"/>
      <c r="DP831" s="5"/>
      <c r="DQ831" s="7"/>
      <c r="DR831"/>
      <c r="DS831" s="5"/>
      <c r="DT831" s="7"/>
      <c r="DU831"/>
      <c r="DV831" s="5"/>
      <c r="DW831" s="7"/>
      <c r="DX831"/>
      <c r="DY831" s="5"/>
      <c r="DZ831" s="7"/>
      <c r="EA831"/>
    </row>
    <row r="832" spans="18:131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  <c r="DA832" s="5"/>
      <c r="DB832" s="5"/>
      <c r="DC832" s="7"/>
      <c r="DD832"/>
      <c r="DE832" s="5"/>
      <c r="DF832" s="7"/>
      <c r="DG832"/>
      <c r="DH832" s="5"/>
      <c r="DI832" s="5"/>
      <c r="DJ832" s="7"/>
      <c r="DK832"/>
      <c r="DL832" s="5"/>
      <c r="DM832" s="5"/>
      <c r="DN832" s="7"/>
      <c r="DO832"/>
      <c r="DP832" s="5"/>
      <c r="DQ832" s="7"/>
      <c r="DR832"/>
      <c r="DS832" s="5"/>
      <c r="DT832" s="7"/>
      <c r="DU832"/>
      <c r="DV832" s="5"/>
      <c r="DW832" s="7"/>
      <c r="DX832"/>
      <c r="DY832" s="5"/>
      <c r="DZ832" s="7"/>
      <c r="EA832"/>
    </row>
    <row r="833" spans="18:131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  <c r="DA833" s="5"/>
      <c r="DB833" s="5"/>
      <c r="DC833" s="7"/>
      <c r="DD833"/>
      <c r="DE833" s="5"/>
      <c r="DF833" s="7"/>
      <c r="DG833"/>
      <c r="DH833" s="5"/>
      <c r="DI833" s="5"/>
      <c r="DJ833" s="7"/>
      <c r="DK833"/>
      <c r="DL833" s="5"/>
      <c r="DM833" s="5"/>
      <c r="DN833" s="7"/>
      <c r="DO833"/>
      <c r="DP833" s="5"/>
      <c r="DQ833" s="7"/>
      <c r="DR833"/>
      <c r="DS833" s="5"/>
      <c r="DT833" s="7"/>
      <c r="DU833"/>
      <c r="DV833" s="5"/>
      <c r="DW833" s="7"/>
      <c r="DX833"/>
      <c r="DY833" s="5"/>
      <c r="DZ833" s="7"/>
      <c r="EA833"/>
    </row>
    <row r="834" spans="18:131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  <c r="DA834" s="5"/>
      <c r="DB834" s="5"/>
      <c r="DC834" s="7"/>
      <c r="DD834"/>
      <c r="DE834" s="5"/>
      <c r="DF834" s="7"/>
      <c r="DG834"/>
      <c r="DH834" s="5"/>
      <c r="DI834" s="5"/>
      <c r="DJ834" s="7"/>
      <c r="DK834"/>
      <c r="DL834" s="5"/>
      <c r="DM834" s="5"/>
      <c r="DN834" s="7"/>
      <c r="DO834"/>
      <c r="DP834" s="5"/>
      <c r="DQ834" s="7"/>
      <c r="DR834"/>
      <c r="DS834" s="5"/>
      <c r="DT834" s="7"/>
      <c r="DU834"/>
      <c r="DV834" s="5"/>
      <c r="DW834" s="7"/>
      <c r="DX834"/>
      <c r="DY834" s="5"/>
      <c r="DZ834" s="7"/>
      <c r="EA834"/>
    </row>
    <row r="835" spans="18:131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  <c r="DA835" s="5"/>
      <c r="DB835" s="5"/>
      <c r="DC835" s="7"/>
      <c r="DD835"/>
      <c r="DE835" s="5"/>
      <c r="DF835" s="7"/>
      <c r="DG835"/>
      <c r="DH835" s="5"/>
      <c r="DI835" s="5"/>
      <c r="DJ835" s="7"/>
      <c r="DK835"/>
      <c r="DL835" s="5"/>
      <c r="DM835" s="5"/>
      <c r="DN835" s="7"/>
      <c r="DO835"/>
      <c r="DP835" s="5"/>
      <c r="DQ835" s="7"/>
      <c r="DR835"/>
      <c r="DS835" s="5"/>
      <c r="DT835" s="7"/>
      <c r="DU835"/>
      <c r="DV835" s="5"/>
      <c r="DW835" s="7"/>
      <c r="DX835"/>
      <c r="DY835" s="5"/>
      <c r="DZ835" s="7"/>
      <c r="EA835"/>
    </row>
    <row r="836" spans="18:131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  <c r="DA836" s="5"/>
      <c r="DB836" s="5"/>
      <c r="DC836" s="7"/>
      <c r="DD836"/>
      <c r="DE836" s="5"/>
      <c r="DF836" s="7"/>
      <c r="DG836"/>
      <c r="DH836" s="5"/>
      <c r="DI836" s="5"/>
      <c r="DJ836" s="7"/>
      <c r="DK836"/>
      <c r="DL836" s="5"/>
      <c r="DM836" s="5"/>
      <c r="DN836" s="7"/>
      <c r="DO836"/>
      <c r="DP836" s="5"/>
      <c r="DQ836" s="7"/>
      <c r="DR836"/>
      <c r="DS836" s="5"/>
      <c r="DT836" s="7"/>
      <c r="DU836"/>
      <c r="DV836" s="5"/>
      <c r="DW836" s="7"/>
      <c r="DX836"/>
      <c r="DY836" s="5"/>
      <c r="DZ836" s="7"/>
      <c r="EA836"/>
    </row>
    <row r="837" spans="18:131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  <c r="DA837" s="5"/>
      <c r="DB837" s="5"/>
      <c r="DC837" s="7"/>
      <c r="DD837"/>
      <c r="DE837" s="5"/>
      <c r="DF837" s="7"/>
      <c r="DG837"/>
      <c r="DH837" s="5"/>
      <c r="DI837" s="5"/>
      <c r="DJ837" s="7"/>
      <c r="DK837"/>
      <c r="DL837" s="5"/>
      <c r="DM837" s="5"/>
      <c r="DN837" s="7"/>
      <c r="DO837"/>
      <c r="DP837" s="5"/>
      <c r="DQ837" s="7"/>
      <c r="DR837"/>
      <c r="DS837" s="5"/>
      <c r="DT837" s="7"/>
      <c r="DU837"/>
      <c r="DV837" s="5"/>
      <c r="DW837" s="7"/>
      <c r="DX837"/>
      <c r="DY837" s="5"/>
      <c r="DZ837" s="7"/>
      <c r="EA837"/>
    </row>
    <row r="838" spans="18:131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  <c r="DA838" s="5"/>
      <c r="DB838" s="5"/>
      <c r="DC838" s="7"/>
      <c r="DD838"/>
      <c r="DE838" s="5"/>
      <c r="DF838" s="7"/>
      <c r="DG838"/>
      <c r="DH838" s="5"/>
      <c r="DI838" s="5"/>
      <c r="DJ838" s="7"/>
      <c r="DK838"/>
      <c r="DL838" s="5"/>
      <c r="DM838" s="5"/>
      <c r="DN838" s="7"/>
      <c r="DO838"/>
      <c r="DP838" s="5"/>
      <c r="DQ838" s="7"/>
      <c r="DR838"/>
      <c r="DS838" s="5"/>
      <c r="DT838" s="7"/>
      <c r="DU838"/>
      <c r="DV838" s="5"/>
      <c r="DW838" s="7"/>
      <c r="DX838"/>
      <c r="DY838" s="5"/>
      <c r="DZ838" s="7"/>
      <c r="EA838"/>
    </row>
    <row r="839" spans="18:131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  <c r="DA839" s="5"/>
      <c r="DB839" s="5"/>
      <c r="DC839" s="7"/>
      <c r="DD839"/>
      <c r="DE839" s="5"/>
      <c r="DF839" s="7"/>
      <c r="DG839"/>
      <c r="DH839" s="5"/>
      <c r="DI839" s="5"/>
      <c r="DJ839" s="7"/>
      <c r="DK839"/>
      <c r="DL839" s="5"/>
      <c r="DM839" s="5"/>
      <c r="DN839" s="7"/>
      <c r="DO839"/>
      <c r="DP839" s="5"/>
      <c r="DQ839" s="7"/>
      <c r="DR839"/>
      <c r="DS839" s="5"/>
      <c r="DT839" s="7"/>
      <c r="DU839"/>
      <c r="DV839" s="5"/>
      <c r="DW839" s="7"/>
      <c r="DX839"/>
      <c r="DY839" s="5"/>
      <c r="DZ839" s="7"/>
      <c r="EA839"/>
    </row>
    <row r="840" spans="18:131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  <c r="DA840" s="5"/>
      <c r="DB840" s="5"/>
      <c r="DC840" s="7"/>
      <c r="DD840"/>
      <c r="DE840" s="5"/>
      <c r="DF840" s="7"/>
      <c r="DG840"/>
      <c r="DH840" s="5"/>
      <c r="DI840" s="5"/>
      <c r="DJ840" s="7"/>
      <c r="DK840"/>
      <c r="DL840" s="5"/>
      <c r="DM840" s="5"/>
      <c r="DN840" s="7"/>
      <c r="DO840"/>
      <c r="DP840" s="5"/>
      <c r="DQ840" s="7"/>
      <c r="DR840"/>
      <c r="DS840" s="5"/>
      <c r="DT840" s="7"/>
      <c r="DU840"/>
      <c r="DV840" s="5"/>
      <c r="DW840" s="7"/>
      <c r="DX840"/>
      <c r="DY840" s="5"/>
      <c r="DZ840" s="7"/>
      <c r="EA840"/>
    </row>
    <row r="841" spans="18:131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  <c r="DA841" s="5"/>
      <c r="DB841" s="5"/>
      <c r="DC841" s="7"/>
      <c r="DD841"/>
      <c r="DE841" s="5"/>
      <c r="DF841" s="7"/>
      <c r="DG841"/>
      <c r="DH841" s="5"/>
      <c r="DI841" s="5"/>
      <c r="DJ841" s="7"/>
      <c r="DK841"/>
      <c r="DL841" s="5"/>
      <c r="DM841" s="5"/>
      <c r="DN841" s="7"/>
      <c r="DO841"/>
      <c r="DP841" s="5"/>
      <c r="DQ841" s="7"/>
      <c r="DR841"/>
      <c r="DS841" s="5"/>
      <c r="DT841" s="7"/>
      <c r="DU841"/>
      <c r="DV841" s="5"/>
      <c r="DW841" s="7"/>
      <c r="DX841"/>
      <c r="DY841" s="5"/>
      <c r="DZ841" s="7"/>
      <c r="EA841"/>
    </row>
    <row r="842" spans="18:131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  <c r="DA842" s="5"/>
      <c r="DB842" s="5"/>
      <c r="DC842" s="7"/>
      <c r="DD842"/>
      <c r="DE842" s="5"/>
      <c r="DF842" s="7"/>
      <c r="DG842"/>
      <c r="DH842" s="5"/>
      <c r="DI842" s="5"/>
      <c r="DJ842" s="7"/>
      <c r="DK842"/>
      <c r="DL842" s="5"/>
      <c r="DM842" s="5"/>
      <c r="DN842" s="7"/>
      <c r="DO842"/>
      <c r="DP842" s="5"/>
      <c r="DQ842" s="7"/>
      <c r="DR842"/>
      <c r="DS842" s="5"/>
      <c r="DT842" s="7"/>
      <c r="DU842"/>
      <c r="DV842" s="5"/>
      <c r="DW842" s="7"/>
      <c r="DX842"/>
      <c r="DY842" s="5"/>
      <c r="DZ842" s="7"/>
      <c r="EA842"/>
    </row>
    <row r="843" spans="18:131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  <c r="DA843" s="5"/>
      <c r="DB843" s="5"/>
      <c r="DC843" s="7"/>
      <c r="DD843"/>
      <c r="DE843" s="5"/>
      <c r="DF843" s="7"/>
      <c r="DG843"/>
      <c r="DH843" s="5"/>
      <c r="DI843" s="5"/>
      <c r="DJ843" s="7"/>
      <c r="DK843"/>
      <c r="DL843" s="5"/>
      <c r="DM843" s="5"/>
      <c r="DN843" s="7"/>
      <c r="DO843"/>
      <c r="DP843" s="5"/>
      <c r="DQ843" s="7"/>
      <c r="DR843"/>
      <c r="DS843" s="5"/>
      <c r="DT843" s="7"/>
      <c r="DU843"/>
      <c r="DV843" s="5"/>
      <c r="DW843" s="7"/>
      <c r="DX843"/>
      <c r="DY843" s="5"/>
      <c r="DZ843" s="7"/>
      <c r="EA843"/>
    </row>
    <row r="844" spans="18:131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  <c r="DA844" s="5"/>
      <c r="DB844" s="5"/>
      <c r="DC844" s="7"/>
      <c r="DD844"/>
      <c r="DE844" s="5"/>
      <c r="DF844" s="7"/>
      <c r="DG844"/>
      <c r="DH844" s="5"/>
      <c r="DI844" s="5"/>
      <c r="DJ844" s="7"/>
      <c r="DK844"/>
      <c r="DL844" s="5"/>
      <c r="DM844" s="5"/>
      <c r="DN844" s="7"/>
      <c r="DO844"/>
      <c r="DP844" s="5"/>
      <c r="DQ844" s="7"/>
      <c r="DR844"/>
      <c r="DS844" s="5"/>
      <c r="DT844" s="7"/>
      <c r="DU844"/>
      <c r="DV844" s="5"/>
      <c r="DW844" s="7"/>
      <c r="DX844"/>
      <c r="DY844" s="5"/>
      <c r="DZ844" s="7"/>
      <c r="EA844"/>
    </row>
    <row r="845" spans="18:131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  <c r="DA845" s="5"/>
      <c r="DB845" s="5"/>
      <c r="DC845" s="7"/>
      <c r="DD845"/>
      <c r="DE845" s="5"/>
      <c r="DF845" s="7"/>
      <c r="DG845"/>
      <c r="DH845" s="5"/>
      <c r="DI845" s="5"/>
      <c r="DJ845" s="7"/>
      <c r="DK845"/>
      <c r="DL845" s="5"/>
      <c r="DM845" s="5"/>
      <c r="DN845" s="7"/>
      <c r="DO845"/>
      <c r="DP845" s="5"/>
      <c r="DQ845" s="7"/>
      <c r="DR845"/>
      <c r="DS845" s="5"/>
      <c r="DT845" s="7"/>
      <c r="DU845"/>
      <c r="DV845" s="5"/>
      <c r="DW845" s="7"/>
      <c r="DX845"/>
      <c r="DY845" s="5"/>
      <c r="DZ845" s="7"/>
      <c r="EA845"/>
    </row>
    <row r="846" spans="18:131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  <c r="DA846" s="5"/>
      <c r="DB846" s="5"/>
      <c r="DC846" s="7"/>
      <c r="DD846"/>
      <c r="DE846" s="5"/>
      <c r="DF846" s="7"/>
      <c r="DG846"/>
      <c r="DH846" s="5"/>
      <c r="DI846" s="5"/>
      <c r="DJ846" s="7"/>
      <c r="DK846"/>
      <c r="DL846" s="5"/>
      <c r="DM846" s="5"/>
      <c r="DN846" s="7"/>
      <c r="DO846"/>
      <c r="DP846" s="5"/>
      <c r="DQ846" s="7"/>
      <c r="DR846"/>
      <c r="DS846" s="5"/>
      <c r="DT846" s="7"/>
      <c r="DU846"/>
      <c r="DV846" s="5"/>
      <c r="DW846" s="7"/>
      <c r="DX846"/>
      <c r="DY846" s="5"/>
      <c r="DZ846" s="7"/>
      <c r="EA846"/>
    </row>
    <row r="847" spans="18:131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  <c r="DA847" s="5"/>
      <c r="DB847" s="5"/>
      <c r="DC847" s="7"/>
      <c r="DD847"/>
      <c r="DE847" s="5"/>
      <c r="DF847" s="7"/>
      <c r="DG847"/>
      <c r="DH847" s="5"/>
      <c r="DI847" s="5"/>
      <c r="DJ847" s="7"/>
      <c r="DK847"/>
      <c r="DL847" s="5"/>
      <c r="DM847" s="5"/>
      <c r="DN847" s="7"/>
      <c r="DO847"/>
      <c r="DP847" s="5"/>
      <c r="DQ847" s="7"/>
      <c r="DR847"/>
      <c r="DS847" s="5"/>
      <c r="DT847" s="7"/>
      <c r="DU847"/>
      <c r="DV847" s="5"/>
      <c r="DW847" s="7"/>
      <c r="DX847"/>
      <c r="DY847" s="5"/>
      <c r="DZ847" s="7"/>
      <c r="EA847"/>
    </row>
    <row r="848" spans="18:131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  <c r="DA848" s="5"/>
      <c r="DB848" s="5"/>
      <c r="DC848" s="7"/>
      <c r="DD848"/>
      <c r="DE848" s="5"/>
      <c r="DF848" s="7"/>
      <c r="DG848"/>
      <c r="DH848" s="5"/>
      <c r="DI848" s="5"/>
      <c r="DJ848" s="7"/>
      <c r="DK848"/>
      <c r="DL848" s="5"/>
      <c r="DM848" s="5"/>
      <c r="DN848" s="7"/>
      <c r="DO848"/>
      <c r="DP848" s="5"/>
      <c r="DQ848" s="7"/>
      <c r="DR848"/>
      <c r="DS848" s="5"/>
      <c r="DT848" s="7"/>
      <c r="DU848"/>
      <c r="DV848" s="5"/>
      <c r="DW848" s="7"/>
      <c r="DX848"/>
      <c r="DY848" s="5"/>
      <c r="DZ848" s="7"/>
      <c r="EA848"/>
    </row>
    <row r="849" spans="18:131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  <c r="DA849" s="5"/>
      <c r="DB849" s="5"/>
      <c r="DC849" s="7"/>
      <c r="DD849"/>
      <c r="DE849" s="5"/>
      <c r="DF849" s="7"/>
      <c r="DG849"/>
      <c r="DH849" s="5"/>
      <c r="DI849" s="5"/>
      <c r="DJ849" s="7"/>
      <c r="DK849"/>
      <c r="DL849" s="5"/>
      <c r="DM849" s="5"/>
      <c r="DN849" s="7"/>
      <c r="DO849"/>
      <c r="DP849" s="5"/>
      <c r="DQ849" s="7"/>
      <c r="DR849"/>
      <c r="DS849" s="5"/>
      <c r="DT849" s="7"/>
      <c r="DU849"/>
      <c r="DV849" s="5"/>
      <c r="DW849" s="7"/>
      <c r="DX849"/>
      <c r="DY849" s="5"/>
      <c r="DZ849" s="7"/>
      <c r="EA849"/>
    </row>
    <row r="850" spans="18:131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  <c r="DA850" s="5"/>
      <c r="DB850" s="5"/>
      <c r="DC850" s="7"/>
      <c r="DD850"/>
      <c r="DE850" s="5"/>
      <c r="DF850" s="7"/>
      <c r="DG850"/>
      <c r="DH850" s="5"/>
      <c r="DI850" s="5"/>
      <c r="DJ850" s="7"/>
      <c r="DK850"/>
      <c r="DL850" s="5"/>
      <c r="DM850" s="5"/>
      <c r="DN850" s="7"/>
      <c r="DO850"/>
      <c r="DP850" s="5"/>
      <c r="DQ850" s="7"/>
      <c r="DR850"/>
      <c r="DS850" s="5"/>
      <c r="DT850" s="7"/>
      <c r="DU850"/>
      <c r="DV850" s="5"/>
      <c r="DW850" s="7"/>
      <c r="DX850"/>
      <c r="DY850" s="5"/>
      <c r="DZ850" s="7"/>
      <c r="EA850"/>
    </row>
    <row r="851" spans="18:131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  <c r="DA851" s="5"/>
      <c r="DB851" s="5"/>
      <c r="DC851" s="7"/>
      <c r="DD851"/>
      <c r="DE851" s="5"/>
      <c r="DF851" s="7"/>
      <c r="DG851"/>
      <c r="DH851" s="5"/>
      <c r="DI851" s="5"/>
      <c r="DJ851" s="7"/>
      <c r="DK851"/>
      <c r="DL851" s="5"/>
      <c r="DM851" s="5"/>
      <c r="DN851" s="7"/>
      <c r="DO851"/>
      <c r="DP851" s="5"/>
      <c r="DQ851" s="7"/>
      <c r="DR851"/>
      <c r="DS851" s="5"/>
      <c r="DT851" s="7"/>
      <c r="DU851"/>
      <c r="DV851" s="5"/>
      <c r="DW851" s="7"/>
      <c r="DX851"/>
      <c r="DY851" s="5"/>
      <c r="DZ851" s="7"/>
      <c r="EA851"/>
    </row>
    <row r="852" spans="18:131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  <c r="DA852" s="5"/>
      <c r="DB852" s="5"/>
      <c r="DC852" s="7"/>
      <c r="DD852"/>
      <c r="DE852" s="5"/>
      <c r="DF852" s="7"/>
      <c r="DG852"/>
      <c r="DH852" s="5"/>
      <c r="DI852" s="5"/>
      <c r="DJ852" s="7"/>
      <c r="DK852"/>
      <c r="DL852" s="5"/>
      <c r="DM852" s="5"/>
      <c r="DN852" s="7"/>
      <c r="DO852"/>
      <c r="DP852" s="5"/>
      <c r="DQ852" s="7"/>
      <c r="DR852"/>
      <c r="DS852" s="5"/>
      <c r="DT852" s="7"/>
      <c r="DU852"/>
      <c r="DV852" s="5"/>
      <c r="DW852" s="7"/>
      <c r="DX852"/>
      <c r="DY852" s="5"/>
      <c r="DZ852" s="7"/>
      <c r="EA852"/>
    </row>
    <row r="853" spans="18:131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  <c r="DA853" s="5"/>
      <c r="DB853" s="5"/>
      <c r="DC853" s="7"/>
      <c r="DD853"/>
      <c r="DE853" s="5"/>
      <c r="DF853" s="7"/>
      <c r="DG853"/>
      <c r="DH853" s="5"/>
      <c r="DI853" s="5"/>
      <c r="DJ853" s="7"/>
      <c r="DK853"/>
      <c r="DL853" s="5"/>
      <c r="DM853" s="5"/>
      <c r="DN853" s="7"/>
      <c r="DO853"/>
      <c r="DP853" s="5"/>
      <c r="DQ853" s="7"/>
      <c r="DR853"/>
      <c r="DS853" s="5"/>
      <c r="DT853" s="7"/>
      <c r="DU853"/>
      <c r="DV853" s="5"/>
      <c r="DW853" s="7"/>
      <c r="DX853"/>
      <c r="DY853" s="5"/>
      <c r="DZ853" s="7"/>
      <c r="EA853"/>
    </row>
    <row r="854" spans="18:131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  <c r="DA854" s="5"/>
      <c r="DB854" s="5"/>
      <c r="DC854" s="7"/>
      <c r="DD854"/>
      <c r="DE854" s="5"/>
      <c r="DF854" s="7"/>
      <c r="DG854"/>
      <c r="DH854" s="5"/>
      <c r="DI854" s="5"/>
      <c r="DJ854" s="7"/>
      <c r="DK854"/>
      <c r="DL854" s="5"/>
      <c r="DM854" s="5"/>
      <c r="DN854" s="7"/>
      <c r="DO854"/>
      <c r="DP854" s="5"/>
      <c r="DQ854" s="7"/>
      <c r="DR854"/>
      <c r="DS854" s="5"/>
      <c r="DT854" s="7"/>
      <c r="DU854"/>
      <c r="DV854" s="5"/>
      <c r="DW854" s="7"/>
      <c r="DX854"/>
      <c r="DY854" s="5"/>
      <c r="DZ854" s="7"/>
      <c r="EA854"/>
    </row>
    <row r="855" spans="18:131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  <c r="DA855" s="5"/>
      <c r="DB855" s="5"/>
      <c r="DC855" s="7"/>
      <c r="DD855"/>
      <c r="DE855" s="5"/>
      <c r="DF855" s="7"/>
      <c r="DG855"/>
      <c r="DH855" s="5"/>
      <c r="DI855" s="5"/>
      <c r="DJ855" s="7"/>
      <c r="DK855"/>
      <c r="DL855" s="5"/>
      <c r="DM855" s="5"/>
      <c r="DN855" s="7"/>
      <c r="DO855"/>
      <c r="DP855" s="5"/>
      <c r="DQ855" s="7"/>
      <c r="DR855"/>
      <c r="DS855" s="5"/>
      <c r="DT855" s="7"/>
      <c r="DU855"/>
      <c r="DV855" s="5"/>
      <c r="DW855" s="7"/>
      <c r="DX855"/>
      <c r="DY855" s="5"/>
      <c r="DZ855" s="7"/>
      <c r="EA855"/>
    </row>
    <row r="856" spans="18:131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  <c r="DA856" s="5"/>
      <c r="DB856" s="5"/>
      <c r="DC856" s="7"/>
      <c r="DD856"/>
      <c r="DE856" s="5"/>
      <c r="DF856" s="7"/>
      <c r="DG856"/>
      <c r="DH856" s="5"/>
      <c r="DI856" s="5"/>
      <c r="DJ856" s="7"/>
      <c r="DK856"/>
      <c r="DL856" s="5"/>
      <c r="DM856" s="5"/>
      <c r="DN856" s="7"/>
      <c r="DO856"/>
      <c r="DP856" s="5"/>
      <c r="DQ856" s="7"/>
      <c r="DR856"/>
      <c r="DS856" s="5"/>
      <c r="DT856" s="7"/>
      <c r="DU856"/>
      <c r="DV856" s="5"/>
      <c r="DW856" s="7"/>
      <c r="DX856"/>
      <c r="DY856" s="5"/>
      <c r="DZ856" s="7"/>
      <c r="EA856"/>
    </row>
    <row r="857" spans="18:131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  <c r="DA857" s="5"/>
      <c r="DB857" s="5"/>
      <c r="DC857" s="7"/>
      <c r="DD857"/>
      <c r="DE857" s="5"/>
      <c r="DF857" s="7"/>
      <c r="DG857"/>
      <c r="DH857" s="5"/>
      <c r="DI857" s="5"/>
      <c r="DJ857" s="7"/>
      <c r="DK857"/>
      <c r="DL857" s="5"/>
      <c r="DM857" s="5"/>
      <c r="DN857" s="7"/>
      <c r="DO857"/>
      <c r="DP857" s="5"/>
      <c r="DQ857" s="7"/>
      <c r="DR857"/>
      <c r="DS857" s="5"/>
      <c r="DT857" s="7"/>
      <c r="DU857"/>
      <c r="DV857" s="5"/>
      <c r="DW857" s="7"/>
      <c r="DX857"/>
      <c r="DY857" s="5"/>
      <c r="DZ857" s="7"/>
      <c r="EA857"/>
    </row>
    <row r="858" spans="18:131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  <c r="DA858" s="5"/>
      <c r="DB858" s="5"/>
      <c r="DC858" s="7"/>
      <c r="DD858"/>
      <c r="DE858" s="5"/>
      <c r="DF858" s="7"/>
      <c r="DG858"/>
      <c r="DH858" s="5"/>
      <c r="DI858" s="5"/>
      <c r="DJ858" s="7"/>
      <c r="DK858"/>
      <c r="DL858" s="5"/>
      <c r="DM858" s="5"/>
      <c r="DN858" s="7"/>
      <c r="DO858"/>
      <c r="DP858" s="5"/>
      <c r="DQ858" s="7"/>
      <c r="DR858"/>
      <c r="DS858" s="5"/>
      <c r="DT858" s="7"/>
      <c r="DU858"/>
      <c r="DV858" s="5"/>
      <c r="DW858" s="7"/>
      <c r="DX858"/>
      <c r="DY858" s="5"/>
      <c r="DZ858" s="7"/>
      <c r="EA858"/>
    </row>
    <row r="859" spans="18:131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  <c r="DA859" s="5"/>
      <c r="DB859" s="5"/>
      <c r="DC859" s="7"/>
      <c r="DD859"/>
      <c r="DE859" s="5"/>
      <c r="DF859" s="7"/>
      <c r="DG859"/>
      <c r="DH859" s="5"/>
      <c r="DI859" s="5"/>
      <c r="DJ859" s="7"/>
      <c r="DK859"/>
      <c r="DL859" s="5"/>
      <c r="DM859" s="5"/>
      <c r="DN859" s="7"/>
      <c r="DO859"/>
      <c r="DP859" s="5"/>
      <c r="DQ859" s="7"/>
      <c r="DR859"/>
      <c r="DS859" s="5"/>
      <c r="DT859" s="7"/>
      <c r="DU859"/>
      <c r="DV859" s="5"/>
      <c r="DW859" s="7"/>
      <c r="DX859"/>
      <c r="DY859" s="5"/>
      <c r="DZ859" s="7"/>
      <c r="EA859"/>
    </row>
    <row r="860" spans="18:131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  <c r="DA860" s="5"/>
      <c r="DB860" s="5"/>
      <c r="DC860" s="7"/>
      <c r="DD860"/>
      <c r="DE860" s="5"/>
      <c r="DF860" s="7"/>
      <c r="DG860"/>
      <c r="DH860" s="5"/>
      <c r="DI860" s="5"/>
      <c r="DJ860" s="7"/>
      <c r="DK860"/>
      <c r="DL860" s="5"/>
      <c r="DM860" s="5"/>
      <c r="DN860" s="7"/>
      <c r="DO860"/>
      <c r="DP860" s="5"/>
      <c r="DQ860" s="7"/>
      <c r="DR860"/>
      <c r="DS860" s="5"/>
      <c r="DT860" s="7"/>
      <c r="DU860"/>
      <c r="DV860" s="5"/>
      <c r="DW860" s="7"/>
      <c r="DX860"/>
      <c r="DY860" s="5"/>
      <c r="DZ860" s="7"/>
      <c r="EA860"/>
    </row>
    <row r="861" spans="18:131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  <c r="DA861" s="5"/>
      <c r="DB861" s="5"/>
      <c r="DC861" s="7"/>
      <c r="DD861"/>
      <c r="DE861" s="5"/>
      <c r="DF861" s="7"/>
      <c r="DG861"/>
      <c r="DH861" s="5"/>
      <c r="DI861" s="5"/>
      <c r="DJ861" s="7"/>
      <c r="DK861"/>
      <c r="DL861" s="5"/>
      <c r="DM861" s="5"/>
      <c r="DN861" s="7"/>
      <c r="DO861"/>
      <c r="DP861" s="5"/>
      <c r="DQ861" s="7"/>
      <c r="DR861"/>
      <c r="DS861" s="5"/>
      <c r="DT861" s="7"/>
      <c r="DU861"/>
      <c r="DV861" s="5"/>
      <c r="DW861" s="7"/>
      <c r="DX861"/>
      <c r="DY861" s="5"/>
      <c r="DZ861" s="7"/>
      <c r="EA861"/>
    </row>
    <row r="862" spans="18:131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  <c r="DA862" s="5"/>
      <c r="DB862" s="5"/>
      <c r="DC862" s="7"/>
      <c r="DD862"/>
      <c r="DE862" s="5"/>
      <c r="DF862" s="7"/>
      <c r="DG862"/>
      <c r="DH862" s="5"/>
      <c r="DI862" s="5"/>
      <c r="DJ862" s="7"/>
      <c r="DK862"/>
      <c r="DL862" s="5"/>
      <c r="DM862" s="5"/>
      <c r="DN862" s="7"/>
      <c r="DO862"/>
      <c r="DP862" s="5"/>
      <c r="DQ862" s="7"/>
      <c r="DR862"/>
      <c r="DS862" s="5"/>
      <c r="DT862" s="7"/>
      <c r="DU862"/>
      <c r="DV862" s="5"/>
      <c r="DW862" s="7"/>
      <c r="DX862"/>
      <c r="DY862" s="5"/>
      <c r="DZ862" s="7"/>
      <c r="EA862"/>
    </row>
    <row r="863" spans="18:131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  <c r="DA863" s="5"/>
      <c r="DB863" s="5"/>
      <c r="DC863" s="7"/>
      <c r="DD863"/>
      <c r="DE863" s="5"/>
      <c r="DF863" s="7"/>
      <c r="DG863"/>
      <c r="DH863" s="5"/>
      <c r="DI863" s="5"/>
      <c r="DJ863" s="7"/>
      <c r="DK863"/>
      <c r="DL863" s="5"/>
      <c r="DM863" s="5"/>
      <c r="DN863" s="7"/>
      <c r="DO863"/>
      <c r="DP863" s="5"/>
      <c r="DQ863" s="7"/>
      <c r="DR863"/>
      <c r="DS863" s="5"/>
      <c r="DT863" s="7"/>
      <c r="DU863"/>
      <c r="DV863" s="5"/>
      <c r="DW863" s="7"/>
      <c r="DX863"/>
      <c r="DY863" s="5"/>
      <c r="DZ863" s="7"/>
      <c r="EA863"/>
    </row>
    <row r="864" spans="18:131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  <c r="DA864" s="5"/>
      <c r="DB864" s="5"/>
      <c r="DC864" s="7"/>
      <c r="DD864"/>
      <c r="DE864" s="5"/>
      <c r="DF864" s="7"/>
      <c r="DG864"/>
      <c r="DH864" s="5"/>
      <c r="DI864" s="5"/>
      <c r="DJ864" s="7"/>
      <c r="DK864"/>
      <c r="DL864" s="5"/>
      <c r="DM864" s="5"/>
      <c r="DN864" s="7"/>
      <c r="DO864"/>
      <c r="DP864" s="5"/>
      <c r="DQ864" s="7"/>
      <c r="DR864"/>
      <c r="DS864" s="5"/>
      <c r="DT864" s="7"/>
      <c r="DU864"/>
      <c r="DV864" s="5"/>
      <c r="DW864" s="7"/>
      <c r="DX864"/>
      <c r="DY864" s="5"/>
      <c r="DZ864" s="7"/>
      <c r="EA864"/>
    </row>
    <row r="865" spans="18:131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  <c r="DA865" s="5"/>
      <c r="DB865" s="5"/>
      <c r="DC865" s="7"/>
      <c r="DD865"/>
      <c r="DE865" s="5"/>
      <c r="DF865" s="7"/>
      <c r="DG865"/>
      <c r="DH865" s="5"/>
      <c r="DI865" s="5"/>
      <c r="DJ865" s="7"/>
      <c r="DK865"/>
      <c r="DL865" s="5"/>
      <c r="DM865" s="5"/>
      <c r="DN865" s="7"/>
      <c r="DO865"/>
      <c r="DP865" s="5"/>
      <c r="DQ865" s="7"/>
      <c r="DR865"/>
      <c r="DS865" s="5"/>
      <c r="DT865" s="7"/>
      <c r="DU865"/>
      <c r="DV865" s="5"/>
      <c r="DW865" s="7"/>
      <c r="DX865"/>
      <c r="DY865" s="5"/>
      <c r="DZ865" s="7"/>
      <c r="EA865"/>
    </row>
    <row r="866" spans="18:131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  <c r="DA866" s="5"/>
      <c r="DB866" s="5"/>
      <c r="DC866" s="7"/>
      <c r="DD866"/>
      <c r="DE866" s="5"/>
      <c r="DF866" s="7"/>
      <c r="DG866"/>
      <c r="DH866" s="5"/>
      <c r="DI866" s="5"/>
      <c r="DJ866" s="7"/>
      <c r="DK866"/>
      <c r="DL866" s="5"/>
      <c r="DM866" s="5"/>
      <c r="DN866" s="7"/>
      <c r="DO866"/>
      <c r="DP866" s="5"/>
      <c r="DQ866" s="7"/>
      <c r="DR866"/>
      <c r="DS866" s="5"/>
      <c r="DT866" s="7"/>
      <c r="DU866"/>
      <c r="DV866" s="5"/>
      <c r="DW866" s="7"/>
      <c r="DX866"/>
      <c r="DY866" s="5"/>
      <c r="DZ866" s="7"/>
      <c r="EA866"/>
    </row>
    <row r="867" spans="18:131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  <c r="DA867" s="5"/>
      <c r="DB867" s="5"/>
      <c r="DC867" s="7"/>
      <c r="DD867"/>
      <c r="DE867" s="5"/>
      <c r="DF867" s="7"/>
      <c r="DG867"/>
      <c r="DH867" s="5"/>
      <c r="DI867" s="5"/>
      <c r="DJ867" s="7"/>
      <c r="DK867"/>
      <c r="DL867" s="5"/>
      <c r="DM867" s="5"/>
      <c r="DN867" s="7"/>
      <c r="DO867"/>
      <c r="DP867" s="5"/>
      <c r="DQ867" s="7"/>
      <c r="DR867"/>
      <c r="DS867" s="5"/>
      <c r="DT867" s="7"/>
      <c r="DU867"/>
      <c r="DV867" s="5"/>
      <c r="DW867" s="7"/>
      <c r="DX867"/>
      <c r="DY867" s="5"/>
      <c r="DZ867" s="7"/>
      <c r="EA867"/>
    </row>
    <row r="868" spans="18:131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  <c r="DA868" s="5"/>
      <c r="DB868" s="5"/>
      <c r="DC868" s="7"/>
      <c r="DD868"/>
      <c r="DE868" s="5"/>
      <c r="DF868" s="7"/>
      <c r="DG868"/>
      <c r="DH868" s="5"/>
      <c r="DI868" s="5"/>
      <c r="DJ868" s="7"/>
      <c r="DK868"/>
      <c r="DL868" s="5"/>
      <c r="DM868" s="5"/>
      <c r="DN868" s="7"/>
      <c r="DO868"/>
      <c r="DP868" s="5"/>
      <c r="DQ868" s="7"/>
      <c r="DR868"/>
      <c r="DS868" s="5"/>
      <c r="DT868" s="7"/>
      <c r="DU868"/>
      <c r="DV868" s="5"/>
      <c r="DW868" s="7"/>
      <c r="DX868"/>
      <c r="DY868" s="5"/>
      <c r="DZ868" s="7"/>
      <c r="EA868"/>
    </row>
    <row r="869" spans="18:131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  <c r="DA869" s="5"/>
      <c r="DB869" s="5"/>
      <c r="DC869" s="7"/>
      <c r="DD869"/>
      <c r="DE869" s="5"/>
      <c r="DF869" s="7"/>
      <c r="DG869"/>
      <c r="DH869" s="5"/>
      <c r="DI869" s="5"/>
      <c r="DJ869" s="7"/>
      <c r="DK869"/>
      <c r="DL869" s="5"/>
      <c r="DM869" s="5"/>
      <c r="DN869" s="7"/>
      <c r="DO869"/>
      <c r="DP869" s="5"/>
      <c r="DQ869" s="7"/>
      <c r="DR869"/>
      <c r="DS869" s="5"/>
      <c r="DT869" s="7"/>
      <c r="DU869"/>
      <c r="DV869" s="5"/>
      <c r="DW869" s="7"/>
      <c r="DX869"/>
      <c r="DY869" s="5"/>
      <c r="DZ869" s="7"/>
      <c r="EA869"/>
    </row>
    <row r="870" spans="18:131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  <c r="DA870" s="5"/>
      <c r="DB870" s="5"/>
      <c r="DC870" s="7"/>
      <c r="DD870"/>
      <c r="DE870" s="5"/>
      <c r="DF870" s="7"/>
      <c r="DG870"/>
      <c r="DH870" s="5"/>
      <c r="DI870" s="5"/>
      <c r="DJ870" s="7"/>
      <c r="DK870"/>
      <c r="DL870" s="5"/>
      <c r="DM870" s="5"/>
      <c r="DN870" s="7"/>
      <c r="DO870"/>
      <c r="DP870" s="5"/>
      <c r="DQ870" s="7"/>
      <c r="DR870"/>
      <c r="DS870" s="5"/>
      <c r="DT870" s="7"/>
      <c r="DU870"/>
      <c r="DV870" s="5"/>
      <c r="DW870" s="7"/>
      <c r="DX870"/>
      <c r="DY870" s="5"/>
      <c r="DZ870" s="7"/>
      <c r="EA870"/>
    </row>
    <row r="871" spans="18:131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  <c r="DA871" s="5"/>
      <c r="DB871" s="5"/>
      <c r="DC871" s="7"/>
      <c r="DD871"/>
      <c r="DE871" s="5"/>
      <c r="DF871" s="7"/>
      <c r="DG871"/>
      <c r="DH871" s="5"/>
      <c r="DI871" s="5"/>
      <c r="DJ871" s="7"/>
      <c r="DK871"/>
      <c r="DL871" s="5"/>
      <c r="DM871" s="5"/>
      <c r="DN871" s="7"/>
      <c r="DO871"/>
      <c r="DP871" s="5"/>
      <c r="DQ871" s="7"/>
      <c r="DR871"/>
      <c r="DS871" s="5"/>
      <c r="DT871" s="7"/>
      <c r="DU871"/>
      <c r="DV871" s="5"/>
      <c r="DW871" s="7"/>
      <c r="DX871"/>
      <c r="DY871" s="5"/>
      <c r="DZ871" s="7"/>
      <c r="EA871"/>
    </row>
    <row r="872" spans="18:131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  <c r="DA872" s="5"/>
      <c r="DB872" s="5"/>
      <c r="DC872" s="7"/>
      <c r="DD872"/>
      <c r="DE872" s="5"/>
      <c r="DF872" s="7"/>
      <c r="DG872"/>
      <c r="DH872" s="5"/>
      <c r="DI872" s="5"/>
      <c r="DJ872" s="7"/>
      <c r="DK872"/>
      <c r="DL872" s="5"/>
      <c r="DM872" s="5"/>
      <c r="DN872" s="7"/>
      <c r="DO872"/>
      <c r="DP872" s="5"/>
      <c r="DQ872" s="7"/>
      <c r="DR872"/>
      <c r="DS872" s="5"/>
      <c r="DT872" s="7"/>
      <c r="DU872"/>
      <c r="DV872" s="5"/>
      <c r="DW872" s="7"/>
      <c r="DX872"/>
      <c r="DY872" s="5"/>
      <c r="DZ872" s="7"/>
      <c r="EA872"/>
    </row>
    <row r="873" spans="18:131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  <c r="DA873" s="5"/>
      <c r="DB873" s="5"/>
      <c r="DC873" s="7"/>
      <c r="DD873"/>
      <c r="DE873" s="5"/>
      <c r="DF873" s="7"/>
      <c r="DG873"/>
      <c r="DH873" s="5"/>
      <c r="DI873" s="5"/>
      <c r="DJ873" s="7"/>
      <c r="DK873"/>
      <c r="DL873" s="5"/>
      <c r="DM873" s="5"/>
      <c r="DN873" s="7"/>
      <c r="DO873"/>
      <c r="DP873" s="5"/>
      <c r="DQ873" s="7"/>
      <c r="DR873"/>
      <c r="DS873" s="5"/>
      <c r="DT873" s="7"/>
      <c r="DU873"/>
      <c r="DV873" s="5"/>
      <c r="DW873" s="7"/>
      <c r="DX873"/>
      <c r="DY873" s="5"/>
      <c r="DZ873" s="7"/>
      <c r="EA873"/>
    </row>
    <row r="874" spans="18:131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  <c r="DA874" s="5"/>
      <c r="DB874" s="5"/>
      <c r="DC874" s="7"/>
      <c r="DD874"/>
      <c r="DE874" s="5"/>
      <c r="DF874" s="7"/>
      <c r="DG874"/>
      <c r="DH874" s="5"/>
      <c r="DI874" s="5"/>
      <c r="DJ874" s="7"/>
      <c r="DK874"/>
      <c r="DL874" s="5"/>
      <c r="DM874" s="5"/>
      <c r="DN874" s="7"/>
      <c r="DO874"/>
      <c r="DP874" s="5"/>
      <c r="DQ874" s="7"/>
      <c r="DR874"/>
      <c r="DS874" s="5"/>
      <c r="DT874" s="7"/>
      <c r="DU874"/>
      <c r="DV874" s="5"/>
      <c r="DW874" s="7"/>
      <c r="DX874"/>
      <c r="DY874" s="5"/>
      <c r="DZ874" s="7"/>
      <c r="EA874"/>
    </row>
    <row r="875" spans="18:131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  <c r="DA875" s="5"/>
      <c r="DB875" s="5"/>
      <c r="DC875" s="7"/>
      <c r="DD875"/>
      <c r="DE875" s="5"/>
      <c r="DF875" s="7"/>
      <c r="DG875"/>
      <c r="DH875" s="5"/>
      <c r="DI875" s="5"/>
      <c r="DJ875" s="7"/>
      <c r="DK875"/>
      <c r="DL875" s="5"/>
      <c r="DM875" s="5"/>
      <c r="DN875" s="7"/>
      <c r="DO875"/>
      <c r="DP875" s="5"/>
      <c r="DQ875" s="7"/>
      <c r="DR875"/>
      <c r="DS875" s="5"/>
      <c r="DT875" s="7"/>
      <c r="DU875"/>
      <c r="DV875" s="5"/>
      <c r="DW875" s="7"/>
      <c r="DX875"/>
      <c r="DY875" s="5"/>
      <c r="DZ875" s="7"/>
      <c r="EA875"/>
    </row>
    <row r="876" spans="18:131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  <c r="DA876" s="5"/>
      <c r="DB876" s="5"/>
      <c r="DC876" s="7"/>
      <c r="DD876"/>
      <c r="DE876" s="5"/>
      <c r="DF876" s="7"/>
      <c r="DG876"/>
      <c r="DH876" s="5"/>
      <c r="DI876" s="5"/>
      <c r="DJ876" s="7"/>
      <c r="DK876"/>
      <c r="DL876" s="5"/>
      <c r="DM876" s="5"/>
      <c r="DN876" s="7"/>
      <c r="DO876"/>
      <c r="DP876" s="5"/>
      <c r="DQ876" s="7"/>
      <c r="DR876"/>
      <c r="DS876" s="5"/>
      <c r="DT876" s="7"/>
      <c r="DU876"/>
      <c r="DV876" s="5"/>
      <c r="DW876" s="7"/>
      <c r="DX876"/>
      <c r="DY876" s="5"/>
      <c r="DZ876" s="7"/>
      <c r="EA876"/>
    </row>
    <row r="877" spans="18:131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  <c r="DA877" s="5"/>
      <c r="DB877" s="5"/>
      <c r="DC877" s="7"/>
      <c r="DD877"/>
      <c r="DE877" s="5"/>
      <c r="DF877" s="7"/>
      <c r="DG877"/>
      <c r="DH877" s="5"/>
      <c r="DI877" s="5"/>
      <c r="DJ877" s="7"/>
      <c r="DK877"/>
      <c r="DL877" s="5"/>
      <c r="DM877" s="5"/>
      <c r="DN877" s="7"/>
      <c r="DO877"/>
      <c r="DP877" s="5"/>
      <c r="DQ877" s="7"/>
      <c r="DR877"/>
      <c r="DS877" s="5"/>
      <c r="DT877" s="7"/>
      <c r="DU877"/>
      <c r="DV877" s="5"/>
      <c r="DW877" s="7"/>
      <c r="DX877"/>
      <c r="DY877" s="5"/>
      <c r="DZ877" s="7"/>
      <c r="EA877"/>
    </row>
    <row r="878" spans="18:131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  <c r="DA878" s="5"/>
      <c r="DB878" s="5"/>
      <c r="DC878" s="7"/>
      <c r="DD878"/>
      <c r="DE878" s="5"/>
      <c r="DF878" s="7"/>
      <c r="DG878"/>
      <c r="DH878" s="5"/>
      <c r="DI878" s="5"/>
      <c r="DJ878" s="7"/>
      <c r="DK878"/>
      <c r="DL878" s="5"/>
      <c r="DM878" s="5"/>
      <c r="DN878" s="7"/>
      <c r="DO878"/>
      <c r="DP878" s="5"/>
      <c r="DQ878" s="7"/>
      <c r="DR878"/>
      <c r="DS878" s="5"/>
      <c r="DT878" s="7"/>
      <c r="DU878"/>
      <c r="DV878" s="5"/>
      <c r="DW878" s="7"/>
      <c r="DX878"/>
      <c r="DY878" s="5"/>
      <c r="DZ878" s="7"/>
      <c r="EA878"/>
    </row>
    <row r="879" spans="18:131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  <c r="DA879" s="5"/>
      <c r="DB879" s="5"/>
      <c r="DC879" s="7"/>
      <c r="DD879"/>
      <c r="DE879" s="5"/>
      <c r="DF879" s="7"/>
      <c r="DG879"/>
      <c r="DH879" s="5"/>
      <c r="DI879" s="5"/>
      <c r="DJ879" s="7"/>
      <c r="DK879"/>
      <c r="DL879" s="5"/>
      <c r="DM879" s="5"/>
      <c r="DN879" s="7"/>
      <c r="DO879"/>
      <c r="DP879" s="5"/>
      <c r="DQ879" s="7"/>
      <c r="DR879"/>
      <c r="DS879" s="5"/>
      <c r="DT879" s="7"/>
      <c r="DU879"/>
      <c r="DV879" s="5"/>
      <c r="DW879" s="7"/>
      <c r="DX879"/>
      <c r="DY879" s="5"/>
      <c r="DZ879" s="7"/>
      <c r="EA879"/>
    </row>
    <row r="880" spans="18:131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  <c r="DA880" s="5"/>
      <c r="DB880" s="5"/>
      <c r="DC880" s="7"/>
      <c r="DD880"/>
      <c r="DE880" s="5"/>
      <c r="DF880" s="7"/>
      <c r="DG880"/>
      <c r="DH880" s="5"/>
      <c r="DI880" s="5"/>
      <c r="DJ880" s="7"/>
      <c r="DK880"/>
      <c r="DL880" s="5"/>
      <c r="DM880" s="5"/>
      <c r="DN880" s="7"/>
      <c r="DO880"/>
      <c r="DP880" s="5"/>
      <c r="DQ880" s="7"/>
      <c r="DR880"/>
      <c r="DS880" s="5"/>
      <c r="DT880" s="7"/>
      <c r="DU880"/>
      <c r="DV880" s="5"/>
      <c r="DW880" s="7"/>
      <c r="DX880"/>
      <c r="DY880" s="5"/>
      <c r="DZ880" s="7"/>
      <c r="EA880"/>
    </row>
    <row r="881" spans="18:131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  <c r="DA881" s="5"/>
      <c r="DB881" s="5"/>
      <c r="DC881" s="7"/>
      <c r="DD881"/>
      <c r="DE881" s="5"/>
      <c r="DF881" s="7"/>
      <c r="DG881"/>
      <c r="DH881" s="5"/>
      <c r="DI881" s="5"/>
      <c r="DJ881" s="7"/>
      <c r="DK881"/>
      <c r="DL881" s="5"/>
      <c r="DM881" s="5"/>
      <c r="DN881" s="7"/>
      <c r="DO881"/>
      <c r="DP881" s="5"/>
      <c r="DQ881" s="7"/>
      <c r="DR881"/>
      <c r="DS881" s="5"/>
      <c r="DT881" s="7"/>
      <c r="DU881"/>
      <c r="DV881" s="5"/>
      <c r="DW881" s="7"/>
      <c r="DX881"/>
      <c r="DY881" s="5"/>
      <c r="DZ881" s="7"/>
      <c r="EA881"/>
    </row>
  </sheetData>
  <mergeCells count="114">
    <mergeCell ref="DY1:DY2"/>
    <mergeCell ref="DZ1:DZ3"/>
    <mergeCell ref="EA1:EA3"/>
    <mergeCell ref="DS1:DS2"/>
    <mergeCell ref="DT1:DT3"/>
    <mergeCell ref="DU1:DU3"/>
    <mergeCell ref="DP1:DP2"/>
    <mergeCell ref="DQ1:DQ3"/>
    <mergeCell ref="DR1:DR3"/>
    <mergeCell ref="DL1:DL2"/>
    <mergeCell ref="DM1:DM2"/>
    <mergeCell ref="DN1:DN3"/>
    <mergeCell ref="DO1:DO3"/>
    <mergeCell ref="DH1:DH2"/>
    <mergeCell ref="DI1:DI2"/>
    <mergeCell ref="DJ1:DJ3"/>
    <mergeCell ref="DK1:DK3"/>
    <mergeCell ref="DF1:DF3"/>
    <mergeCell ref="DG1:DG3"/>
    <mergeCell ref="CX1:CX2"/>
    <mergeCell ref="CY1:CY3"/>
    <mergeCell ref="CZ1:CZ3"/>
    <mergeCell ref="DA1:DA2"/>
    <mergeCell ref="DB1:DB2"/>
    <mergeCell ref="DC1:DC3"/>
    <mergeCell ref="DD1:DD3"/>
    <mergeCell ref="BS1:BS3"/>
    <mergeCell ref="BI1:BI3"/>
    <mergeCell ref="BQ1:BQ2"/>
    <mergeCell ref="BR1:BR3"/>
    <mergeCell ref="BK1:BK3"/>
    <mergeCell ref="BJ1:BJ2"/>
    <mergeCell ref="BL1:BL3"/>
    <mergeCell ref="BM1:BN2"/>
    <mergeCell ref="BO1:BO3"/>
    <mergeCell ref="BP1:BP3"/>
    <mergeCell ref="AQ1:AQ3"/>
    <mergeCell ref="AY1:AY3"/>
    <mergeCell ref="AP1:AP3"/>
    <mergeCell ref="AX1:AX3"/>
    <mergeCell ref="AU1:AU3"/>
    <mergeCell ref="AT1:AT3"/>
    <mergeCell ref="BH1:BH3"/>
    <mergeCell ref="AD1:AD3"/>
    <mergeCell ref="AN1:AO2"/>
    <mergeCell ref="AA1:AA3"/>
    <mergeCell ref="AE1:AE3"/>
    <mergeCell ref="AJ1:AJ3"/>
    <mergeCell ref="AL1:AL3"/>
    <mergeCell ref="AM1:AM3"/>
    <mergeCell ref="AK1:AK2"/>
    <mergeCell ref="AV1:AW2"/>
    <mergeCell ref="W1:W3"/>
    <mergeCell ref="R1:R3"/>
    <mergeCell ref="S1:S3"/>
    <mergeCell ref="X1:Y2"/>
    <mergeCell ref="O1:O3"/>
    <mergeCell ref="T1:U2"/>
    <mergeCell ref="V1:V3"/>
    <mergeCell ref="P1:Q2"/>
    <mergeCell ref="A2:A3"/>
    <mergeCell ref="B2:B3"/>
    <mergeCell ref="C1:C3"/>
    <mergeCell ref="D1:E2"/>
    <mergeCell ref="F1:G2"/>
    <mergeCell ref="H1:I2"/>
    <mergeCell ref="J1:K2"/>
    <mergeCell ref="AR1:AS2"/>
    <mergeCell ref="Z1:Z3"/>
    <mergeCell ref="AI1:AI3"/>
    <mergeCell ref="L1:M2"/>
    <mergeCell ref="AF1:AH2"/>
    <mergeCell ref="AB1:AC2"/>
    <mergeCell ref="N1:N3"/>
    <mergeCell ref="BG1:BG2"/>
    <mergeCell ref="AZ1:BA2"/>
    <mergeCell ref="BD1:BD2"/>
    <mergeCell ref="BE1:BE3"/>
    <mergeCell ref="BF1:BF3"/>
    <mergeCell ref="BB1:BB3"/>
    <mergeCell ref="BC1:BC3"/>
    <mergeCell ref="BT1:BT2"/>
    <mergeCell ref="BZ1:CA2"/>
    <mergeCell ref="CB1:CB3"/>
    <mergeCell ref="CC1:CC3"/>
    <mergeCell ref="BX1:BX3"/>
    <mergeCell ref="BY1:BY3"/>
    <mergeCell ref="BU1:BU3"/>
    <mergeCell ref="BV1:BV3"/>
    <mergeCell ref="BW1:BW2"/>
    <mergeCell ref="CK1:CK2"/>
    <mergeCell ref="CL1:CL3"/>
    <mergeCell ref="CM1:CM3"/>
    <mergeCell ref="CD1:CD2"/>
    <mergeCell ref="CE1:CE3"/>
    <mergeCell ref="CF1:CF3"/>
    <mergeCell ref="CI1:CI3"/>
    <mergeCell ref="CJ1:CJ3"/>
    <mergeCell ref="CH1:CH2"/>
    <mergeCell ref="CG1:CG2"/>
    <mergeCell ref="CN1:CN2"/>
    <mergeCell ref="CO1:CO2"/>
    <mergeCell ref="CP1:CP3"/>
    <mergeCell ref="CQ1:CQ3"/>
    <mergeCell ref="DV1:DV2"/>
    <mergeCell ref="DW1:DW3"/>
    <mergeCell ref="DX1:DX3"/>
    <mergeCell ref="CR1:CR2"/>
    <mergeCell ref="CS1:CS3"/>
    <mergeCell ref="CT1:CT3"/>
    <mergeCell ref="CU1:CU2"/>
    <mergeCell ref="CV1:CV3"/>
    <mergeCell ref="CW1:CW3"/>
    <mergeCell ref="DE1:D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19" sqref="F19"/>
    </sheetView>
  </sheetViews>
  <sheetFormatPr defaultColWidth="9.00390625" defaultRowHeight="12.75"/>
  <cols>
    <col min="2" max="2" width="16.50390625" style="9" customWidth="1"/>
    <col min="3" max="3" width="13.50390625" style="0" customWidth="1"/>
    <col min="4" max="4" width="14.375" style="0" customWidth="1"/>
    <col min="5" max="5" width="13.625" style="0" customWidth="1"/>
  </cols>
  <sheetData>
    <row r="1" ht="12.75">
      <c r="B1" s="94" t="s">
        <v>94</v>
      </c>
    </row>
    <row r="2" ht="12.75">
      <c r="B2" s="95"/>
    </row>
    <row r="3" ht="12.75">
      <c r="B3" s="96"/>
    </row>
    <row r="4" spans="1:5" ht="15">
      <c r="A4">
        <v>1</v>
      </c>
      <c r="B4" s="51" t="s">
        <v>119</v>
      </c>
      <c r="D4" s="51" t="s">
        <v>13</v>
      </c>
      <c r="E4" s="51" t="s">
        <v>106</v>
      </c>
    </row>
    <row r="5" spans="1:5" ht="15">
      <c r="A5">
        <v>2</v>
      </c>
      <c r="B5" s="51" t="s">
        <v>146</v>
      </c>
      <c r="D5" s="51" t="s">
        <v>28</v>
      </c>
      <c r="E5" s="51" t="s">
        <v>15</v>
      </c>
    </row>
    <row r="6" spans="1:5" ht="15">
      <c r="A6">
        <v>3</v>
      </c>
      <c r="B6" s="51" t="s">
        <v>48</v>
      </c>
      <c r="D6" s="51" t="s">
        <v>14</v>
      </c>
      <c r="E6" s="51" t="s">
        <v>9</v>
      </c>
    </row>
    <row r="7" spans="1:5" ht="15">
      <c r="A7">
        <v>4</v>
      </c>
      <c r="B7" s="51" t="s">
        <v>178</v>
      </c>
      <c r="D7" s="51" t="s">
        <v>90</v>
      </c>
      <c r="E7" s="51" t="s">
        <v>26</v>
      </c>
    </row>
    <row r="8" spans="1:4" ht="15">
      <c r="A8">
        <v>5</v>
      </c>
      <c r="B8" s="51" t="s">
        <v>109</v>
      </c>
      <c r="D8" s="51" t="s">
        <v>169</v>
      </c>
    </row>
    <row r="9" spans="1:4" ht="15">
      <c r="A9">
        <v>6</v>
      </c>
      <c r="B9" s="51" t="s">
        <v>138</v>
      </c>
      <c r="D9" s="51" t="s">
        <v>31</v>
      </c>
    </row>
    <row r="10" spans="1:4" ht="15">
      <c r="A10">
        <v>7</v>
      </c>
      <c r="B10" s="51" t="s">
        <v>10</v>
      </c>
      <c r="D10" s="51" t="s">
        <v>176</v>
      </c>
    </row>
    <row r="11" spans="1:4" ht="15">
      <c r="A11">
        <v>8</v>
      </c>
      <c r="B11" s="51" t="s">
        <v>159</v>
      </c>
      <c r="D11" s="51" t="s">
        <v>129</v>
      </c>
    </row>
    <row r="12" spans="1:2" ht="15">
      <c r="A12">
        <v>9</v>
      </c>
      <c r="B12" s="51" t="s">
        <v>129</v>
      </c>
    </row>
    <row r="13" spans="1:2" ht="15">
      <c r="A13">
        <v>10</v>
      </c>
      <c r="B13" s="51" t="s">
        <v>176</v>
      </c>
    </row>
    <row r="14" spans="1:2" ht="15">
      <c r="A14">
        <v>11</v>
      </c>
      <c r="B14" s="51" t="s">
        <v>31</v>
      </c>
    </row>
    <row r="15" spans="1:2" ht="15">
      <c r="A15">
        <v>12</v>
      </c>
      <c r="B15" s="51" t="s">
        <v>169</v>
      </c>
    </row>
    <row r="16" spans="1:4" ht="15">
      <c r="A16">
        <v>13</v>
      </c>
      <c r="B16" s="51" t="s">
        <v>90</v>
      </c>
      <c r="C16" s="51" t="s">
        <v>26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28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106</v>
      </c>
      <c r="D19" s="58">
        <v>17</v>
      </c>
    </row>
    <row r="20" spans="1:2" ht="15">
      <c r="A20">
        <v>17</v>
      </c>
      <c r="B20" s="51" t="s">
        <v>106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26</v>
      </c>
    </row>
  </sheetData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75390625" style="0" customWidth="1"/>
    <col min="4" max="4" width="17.625" style="0" customWidth="1"/>
  </cols>
  <sheetData>
    <row r="1" spans="1:4" ht="15">
      <c r="A1">
        <v>1</v>
      </c>
      <c r="B1" s="51" t="s">
        <v>146</v>
      </c>
      <c r="C1" s="53">
        <v>32</v>
      </c>
      <c r="D1" s="54" t="s">
        <v>172</v>
      </c>
    </row>
    <row r="2" spans="1:4" ht="15">
      <c r="A2">
        <v>2</v>
      </c>
      <c r="B2" s="51" t="s">
        <v>119</v>
      </c>
      <c r="C2" s="53">
        <v>31</v>
      </c>
      <c r="D2" s="54" t="s">
        <v>172</v>
      </c>
    </row>
    <row r="3" spans="1:4" ht="15">
      <c r="A3">
        <v>3</v>
      </c>
      <c r="B3" s="51" t="s">
        <v>10</v>
      </c>
      <c r="C3" s="53">
        <v>30</v>
      </c>
      <c r="D3" s="54" t="s">
        <v>172</v>
      </c>
    </row>
    <row r="4" spans="1:4" ht="15">
      <c r="A4">
        <v>4</v>
      </c>
      <c r="B4" s="51" t="s">
        <v>48</v>
      </c>
      <c r="C4" s="53">
        <v>29</v>
      </c>
      <c r="D4" s="54" t="s">
        <v>172</v>
      </c>
    </row>
    <row r="5" spans="1:4" ht="15">
      <c r="A5">
        <v>5</v>
      </c>
      <c r="B5" s="51" t="s">
        <v>109</v>
      </c>
      <c r="C5" s="53">
        <v>28</v>
      </c>
      <c r="D5" s="54" t="s">
        <v>172</v>
      </c>
    </row>
    <row r="6" spans="1:4" ht="15">
      <c r="A6">
        <v>6</v>
      </c>
      <c r="B6" s="51" t="s">
        <v>138</v>
      </c>
      <c r="C6" s="53">
        <v>27</v>
      </c>
      <c r="D6" s="51" t="s">
        <v>182</v>
      </c>
    </row>
    <row r="7" spans="1:4" ht="15">
      <c r="A7">
        <v>7</v>
      </c>
      <c r="B7" s="51" t="s">
        <v>159</v>
      </c>
      <c r="C7" s="53">
        <v>26</v>
      </c>
      <c r="D7" s="51" t="s">
        <v>30</v>
      </c>
    </row>
    <row r="8" spans="1:4" ht="15">
      <c r="A8">
        <v>8</v>
      </c>
      <c r="B8" s="51" t="s">
        <v>129</v>
      </c>
      <c r="C8" s="53">
        <v>25</v>
      </c>
      <c r="D8" s="51" t="s">
        <v>11</v>
      </c>
    </row>
    <row r="9" spans="1:4" ht="15">
      <c r="A9">
        <v>9</v>
      </c>
      <c r="B9" s="51" t="s">
        <v>176</v>
      </c>
      <c r="C9" s="53">
        <v>24</v>
      </c>
      <c r="D9" s="51" t="s">
        <v>131</v>
      </c>
    </row>
    <row r="10" spans="1:4" ht="15">
      <c r="A10">
        <v>10</v>
      </c>
      <c r="B10" s="51" t="s">
        <v>31</v>
      </c>
      <c r="C10" s="53">
        <v>23</v>
      </c>
      <c r="D10" s="51" t="s">
        <v>122</v>
      </c>
    </row>
    <row r="11" spans="1:4" ht="15">
      <c r="A11">
        <v>11</v>
      </c>
      <c r="B11" s="51" t="s">
        <v>28</v>
      </c>
      <c r="C11" s="53">
        <v>22</v>
      </c>
      <c r="D11" s="51" t="s">
        <v>170</v>
      </c>
    </row>
    <row r="12" spans="1:4" ht="15">
      <c r="A12">
        <v>12</v>
      </c>
      <c r="B12" s="51" t="s">
        <v>14</v>
      </c>
      <c r="C12" s="53">
        <v>21</v>
      </c>
      <c r="D12" s="51" t="s">
        <v>26</v>
      </c>
    </row>
    <row r="13" spans="1:4" ht="15">
      <c r="A13">
        <v>13</v>
      </c>
      <c r="B13" s="51" t="s">
        <v>169</v>
      </c>
      <c r="C13" s="53">
        <v>20</v>
      </c>
      <c r="D13" s="51" t="s">
        <v>106</v>
      </c>
    </row>
    <row r="14" spans="1:4" ht="15">
      <c r="A14">
        <v>14</v>
      </c>
      <c r="B14" s="51" t="s">
        <v>90</v>
      </c>
      <c r="C14" s="53">
        <v>19</v>
      </c>
      <c r="D14" s="51" t="s">
        <v>9</v>
      </c>
    </row>
    <row r="15" spans="1:4" ht="15">
      <c r="A15">
        <v>15</v>
      </c>
      <c r="B15" s="51" t="s">
        <v>13</v>
      </c>
      <c r="C15" s="53">
        <v>18</v>
      </c>
      <c r="D15" s="51" t="s">
        <v>15</v>
      </c>
    </row>
    <row r="16" spans="1:4" ht="15">
      <c r="A16">
        <v>16</v>
      </c>
      <c r="B16" s="51" t="s">
        <v>44</v>
      </c>
      <c r="C16" s="53">
        <v>17</v>
      </c>
      <c r="D16" s="51" t="s">
        <v>32</v>
      </c>
    </row>
    <row r="17" spans="1:4" ht="15">
      <c r="A17">
        <v>17</v>
      </c>
      <c r="B17" s="51" t="s">
        <v>32</v>
      </c>
      <c r="C17" s="60"/>
      <c r="D17" s="60"/>
    </row>
    <row r="18" spans="1:4" ht="15">
      <c r="A18">
        <v>18</v>
      </c>
      <c r="B18" s="51" t="s">
        <v>15</v>
      </c>
      <c r="C18" s="60"/>
      <c r="D18" s="60"/>
    </row>
    <row r="19" spans="1:4" ht="15">
      <c r="A19">
        <v>19</v>
      </c>
      <c r="B19" s="51" t="s">
        <v>9</v>
      </c>
      <c r="C19" s="60"/>
      <c r="D19" s="60"/>
    </row>
    <row r="20" spans="1:4" ht="15">
      <c r="A20">
        <v>20</v>
      </c>
      <c r="B20" s="51" t="s">
        <v>106</v>
      </c>
      <c r="C20" s="60"/>
      <c r="D20" s="60"/>
    </row>
    <row r="21" spans="1:4" ht="15">
      <c r="A21">
        <v>21</v>
      </c>
      <c r="B21" s="51" t="s">
        <v>26</v>
      </c>
      <c r="C21" s="60"/>
      <c r="D21" s="60"/>
    </row>
    <row r="22" spans="1:4" ht="15">
      <c r="A22">
        <v>22</v>
      </c>
      <c r="B22" s="51" t="s">
        <v>170</v>
      </c>
      <c r="C22" s="60"/>
      <c r="D22" s="60"/>
    </row>
    <row r="23" spans="1:4" ht="15">
      <c r="A23">
        <v>23</v>
      </c>
      <c r="B23" s="51" t="s">
        <v>122</v>
      </c>
      <c r="C23" s="60"/>
      <c r="D23" s="60"/>
    </row>
    <row r="24" spans="1:2" ht="15">
      <c r="A24">
        <v>24</v>
      </c>
      <c r="B24" s="51" t="s">
        <v>131</v>
      </c>
    </row>
    <row r="25" spans="1:2" ht="15">
      <c r="A25">
        <v>25</v>
      </c>
      <c r="B25" s="51" t="s">
        <v>11</v>
      </c>
    </row>
    <row r="26" spans="1:2" ht="15">
      <c r="A26">
        <v>26</v>
      </c>
      <c r="B26" s="51" t="s">
        <v>30</v>
      </c>
    </row>
    <row r="27" spans="1:2" ht="15">
      <c r="A27">
        <v>27</v>
      </c>
      <c r="B27" s="51" t="s">
        <v>182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2012-04-26T11:03:01Z</dcterms:modified>
  <cp:category/>
  <cp:version/>
  <cp:contentType/>
  <cp:contentStatus/>
</cp:coreProperties>
</file>