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<sst xmlns="http://schemas.openxmlformats.org/spreadsheetml/2006/main" count="1380" uniqueCount="179">
  <si>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</si>
  <si>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</si>
  <si>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</si>
  <si>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</si>
  <si>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</si>
  <si>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</si>
  <si>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</si>
  <si>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</si>
  <si>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</si>
  <si>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</si>
  <si>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</si>
  <si>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</si>
  <si>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</si>
  <si>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</si>
  <si>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</si>
  <si>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</si>
  <si>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</si>
  <si>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</si>
  <si>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</si>
  <si>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</si>
  <si>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</si>
  <si>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</si>
  <si>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</si>
  <si>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</si>
  <si>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</si>
  <si>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</si>
  <si>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</si>
  <si>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</si>
  <si>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</si>
  <si>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</si>
  <si>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</si>
  <si>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</si>
  <si>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</si>
  <si>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</si>
  <si>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</si>
  <si>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</si>
  <si>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</si>
  <si>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</si>
  <si>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</si>
  <si>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</si>
  <si>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</si>
  <si>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</si>
  <si>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</si>
  <si>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</si>
  <si>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</si>
  <si>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</si>
  <si>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</si>
  <si>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</si>
  <si>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</si>
  <si>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</si>
  <si>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</si>
  <si>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</si>
  <si>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</si>
  <si>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</si>
  <si>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</si>
  <si>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</si>
  <si>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</si>
  <si>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</si>
  <si>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</si>
  <si>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</si>
  <si>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</si>
  <si>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</si>
  <si>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</si>
  <si>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</si>
  <si>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</si>
  <si>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</si>
  <si>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</si>
  <si>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</si>
  <si>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</si>
  <si>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</si>
  <si>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</si>
  <si>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</si>
  <si>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</si>
  <si>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</si>
  <si>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</si>
  <si>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</si>
  <si>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</si>
  <si>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</si>
  <si>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</si>
  <si>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</si>
  <si>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</si>
  <si>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</si>
  <si>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</si>
  <si>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</si>
  <si>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</si>
  <si>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</si>
  <si>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</si>
  <si>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</si>
  <si>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</si>
  <si>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</si>
  <si>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</si>
  <si>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</si>
  <si>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</si>
  <si>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</si>
  <si>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</si>
  <si>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</si>
  <si>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</si>
  <si>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</si>
  <si>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</si>
  <si>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</si>
  <si>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</si>
  <si>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</si>
  <si>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</si>
  <si>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</si>
  <si>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</si>
  <si>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</si>
  <si>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</si>
  <si>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</si>
  <si>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</si>
  <si>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</si>
  <si>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</si>
  <si>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</si>
  <si>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</si>
  <si>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</si>
  <si>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</si>
  <si>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</si>
  <si>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</si>
  <si>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</si>
  <si>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</si>
  <si>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</si>
  <si>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</si>
  <si>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</si>
  <si>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</si>
  <si>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</si>
  <si>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</si>
  <si>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</si>
  <si>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</si>
  <si>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</si>
  <si>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</si>
  <si>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</si>
  <si>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</si>
  <si>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</si>
  <si>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</si>
  <si>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</si>
  <si>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</si>
  <si>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</si>
  <si>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</si>
  <si>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</si>
  <si>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</si>
  <si>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</si>
  <si>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</si>
  <si>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</si>
  <si>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</si>
  <si>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</si>
  <si>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</si>
  <si>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</si>
  <si>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</si>
  <si>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</si>
  <si>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</si>
  <si>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</si>
  <si>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</si>
  <si>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</si>
  <si>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</si>
  <si>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</si>
  <si>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</si>
  <si>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</si>
  <si>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</si>
  <si>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</si>
  <si>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</si>
  <si>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</si>
  <si>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</si>
  <si>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</si>
  <si>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</si>
  <si>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</si>
  <si>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</si>
  <si>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Selby/Mr_Nobody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</si>
  <si>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</si>
  <si>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</si>
  <si>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</si>
  <si>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</si>
  <si>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</si>
  <si>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</si>
  <si>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</si>
  <si>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</si>
  <si>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</si>
  <si>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</si>
  <si>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 xml:space="preserve">квант </t>
  </si>
  <si>
    <t>T-Mac</t>
  </si>
  <si>
    <t>сумма очков   (11-04)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</si>
</sst>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" fontId="0" fillId="0" borderId="9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82"/>
  <sheetViews>
    <sheetView tabSelected="1" workbookViewId="0" topLeftCell="C7">
      <selection activeCell="CM39" sqref="CM39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customWidth="1"/>
    <col min="73" max="73" width="7.375" style="5" customWidth="1"/>
    <col min="74" max="74" width="6.50390625" style="7" customWidth="1"/>
    <col min="75" max="75" width="5.50390625" style="0" customWidth="1"/>
    <col min="76" max="76" width="7.375" style="5" customWidth="1"/>
    <col min="77" max="77" width="6.50390625" style="7" customWidth="1"/>
    <col min="78" max="79" width="5.625" style="0" customWidth="1"/>
    <col min="82" max="82" width="5.50390625" style="0" customWidth="1"/>
    <col min="83" max="83" width="7.375" style="5" customWidth="1"/>
    <col min="84" max="84" width="6.50390625" style="7" customWidth="1"/>
    <col min="85" max="86" width="5.50390625" style="0" customWidth="1"/>
    <col min="87" max="87" width="7.375" style="5" customWidth="1"/>
    <col min="88" max="88" width="6.50390625" style="7" customWidth="1"/>
    <col min="89" max="89" width="5.50390625" style="0" customWidth="1"/>
    <col min="90" max="90" width="7.375" style="5" customWidth="1"/>
    <col min="91" max="91" width="6.50390625" style="7" customWidth="1"/>
  </cols>
  <sheetData>
    <row r="1" spans="3:91" ht="12.75" customHeight="1">
      <c r="C1" s="88" t="s">
        <v>95</v>
      </c>
      <c r="D1" s="55" t="s">
        <v>1</v>
      </c>
      <c r="E1" s="56"/>
      <c r="F1" s="55" t="s">
        <v>2</v>
      </c>
      <c r="G1" s="56"/>
      <c r="H1" s="55" t="s">
        <v>3</v>
      </c>
      <c r="I1" s="56"/>
      <c r="J1" s="55" t="s">
        <v>4</v>
      </c>
      <c r="K1" s="56"/>
      <c r="L1" s="55" t="s">
        <v>5</v>
      </c>
      <c r="M1" s="56"/>
      <c r="N1" s="62" t="s">
        <v>97</v>
      </c>
      <c r="O1" s="65" t="s">
        <v>94</v>
      </c>
      <c r="P1" s="55" t="s">
        <v>6</v>
      </c>
      <c r="Q1" s="56"/>
      <c r="R1" s="62" t="s">
        <v>99</v>
      </c>
      <c r="S1" s="59" t="s">
        <v>94</v>
      </c>
      <c r="T1" s="82" t="s">
        <v>100</v>
      </c>
      <c r="U1" s="83"/>
      <c r="V1" s="62" t="s">
        <v>104</v>
      </c>
      <c r="W1" s="59" t="s">
        <v>94</v>
      </c>
      <c r="X1" s="82" t="s">
        <v>101</v>
      </c>
      <c r="Y1" s="83"/>
      <c r="Z1" s="62" t="s">
        <v>102</v>
      </c>
      <c r="AA1" s="59" t="s">
        <v>94</v>
      </c>
      <c r="AB1" s="55" t="s">
        <v>0</v>
      </c>
      <c r="AC1" s="56"/>
      <c r="AD1" s="62" t="s">
        <v>103</v>
      </c>
      <c r="AE1" s="65" t="s">
        <v>94</v>
      </c>
      <c r="AF1" s="55" t="s">
        <v>93</v>
      </c>
      <c r="AG1" s="74"/>
      <c r="AH1" s="56"/>
      <c r="AI1" s="62" t="s">
        <v>113</v>
      </c>
      <c r="AJ1" s="65" t="s">
        <v>94</v>
      </c>
      <c r="AK1" s="72" t="s">
        <v>112</v>
      </c>
      <c r="AL1" s="62" t="s">
        <v>114</v>
      </c>
      <c r="AM1" s="65" t="s">
        <v>94</v>
      </c>
      <c r="AN1" s="76" t="s">
        <v>117</v>
      </c>
      <c r="AO1" s="77"/>
      <c r="AP1" s="62" t="s">
        <v>119</v>
      </c>
      <c r="AQ1" s="65" t="s">
        <v>94</v>
      </c>
      <c r="AR1" s="76" t="s">
        <v>1</v>
      </c>
      <c r="AS1" s="77"/>
      <c r="AT1" s="62" t="s">
        <v>125</v>
      </c>
      <c r="AU1" s="65" t="s">
        <v>94</v>
      </c>
      <c r="AV1" s="76" t="s">
        <v>129</v>
      </c>
      <c r="AW1" s="77"/>
      <c r="AX1" s="62" t="s">
        <v>144</v>
      </c>
      <c r="AY1" s="65" t="s">
        <v>94</v>
      </c>
      <c r="AZ1" s="76" t="s">
        <v>3</v>
      </c>
      <c r="BA1" s="77"/>
      <c r="BB1" s="62" t="s">
        <v>143</v>
      </c>
      <c r="BC1" s="65" t="s">
        <v>94</v>
      </c>
      <c r="BD1" s="80" t="s">
        <v>4</v>
      </c>
      <c r="BE1" s="62" t="s">
        <v>147</v>
      </c>
      <c r="BF1" s="65" t="s">
        <v>94</v>
      </c>
      <c r="BG1" s="80" t="s">
        <v>5</v>
      </c>
      <c r="BH1" s="62" t="s">
        <v>151</v>
      </c>
      <c r="BI1" s="65" t="s">
        <v>94</v>
      </c>
      <c r="BJ1" s="80" t="s">
        <v>6</v>
      </c>
      <c r="BK1" s="62" t="s">
        <v>153</v>
      </c>
      <c r="BL1" s="65" t="s">
        <v>94</v>
      </c>
      <c r="BM1" s="76" t="s">
        <v>154</v>
      </c>
      <c r="BN1" s="77"/>
      <c r="BO1" s="62" t="s">
        <v>156</v>
      </c>
      <c r="BP1" s="65" t="s">
        <v>94</v>
      </c>
      <c r="BQ1" s="80" t="s">
        <v>159</v>
      </c>
      <c r="BR1" s="62" t="s">
        <v>160</v>
      </c>
      <c r="BS1" s="65" t="s">
        <v>94</v>
      </c>
      <c r="BT1" s="80" t="s">
        <v>0</v>
      </c>
      <c r="BU1" s="62" t="s">
        <v>163</v>
      </c>
      <c r="BV1" s="65" t="s">
        <v>94</v>
      </c>
      <c r="BW1" s="70" t="s">
        <v>93</v>
      </c>
      <c r="BX1" s="62" t="s">
        <v>164</v>
      </c>
      <c r="BY1" s="65" t="s">
        <v>94</v>
      </c>
      <c r="BZ1" s="91" t="s">
        <v>112</v>
      </c>
      <c r="CA1" s="77"/>
      <c r="CB1" s="62" t="s">
        <v>166</v>
      </c>
      <c r="CC1" s="65" t="s">
        <v>94</v>
      </c>
      <c r="CD1" s="70" t="s">
        <v>117</v>
      </c>
      <c r="CE1" s="62" t="s">
        <v>169</v>
      </c>
      <c r="CF1" s="65" t="s">
        <v>94</v>
      </c>
      <c r="CG1" s="70" t="s">
        <v>1</v>
      </c>
      <c r="CH1" s="68" t="s">
        <v>174</v>
      </c>
      <c r="CI1" s="62" t="s">
        <v>170</v>
      </c>
      <c r="CJ1" s="65" t="s">
        <v>94</v>
      </c>
      <c r="CK1" s="70" t="s">
        <v>2</v>
      </c>
      <c r="CL1" s="62" t="s">
        <v>178</v>
      </c>
      <c r="CM1" s="65" t="s">
        <v>94</v>
      </c>
    </row>
    <row r="2" spans="1:91" ht="12.75" customHeight="1">
      <c r="A2" s="86"/>
      <c r="B2" s="76"/>
      <c r="C2" s="89"/>
      <c r="D2" s="57"/>
      <c r="E2" s="58"/>
      <c r="F2" s="57"/>
      <c r="G2" s="58"/>
      <c r="H2" s="57"/>
      <c r="I2" s="58"/>
      <c r="J2" s="57"/>
      <c r="K2" s="58"/>
      <c r="L2" s="57"/>
      <c r="M2" s="58"/>
      <c r="N2" s="63"/>
      <c r="O2" s="66"/>
      <c r="P2" s="57"/>
      <c r="Q2" s="58"/>
      <c r="R2" s="63"/>
      <c r="S2" s="60"/>
      <c r="T2" s="84"/>
      <c r="U2" s="85"/>
      <c r="V2" s="63"/>
      <c r="W2" s="60"/>
      <c r="X2" s="84"/>
      <c r="Y2" s="85"/>
      <c r="Z2" s="63"/>
      <c r="AA2" s="60"/>
      <c r="AB2" s="57"/>
      <c r="AC2" s="58"/>
      <c r="AD2" s="63"/>
      <c r="AE2" s="66"/>
      <c r="AF2" s="57"/>
      <c r="AG2" s="75"/>
      <c r="AH2" s="58"/>
      <c r="AI2" s="63"/>
      <c r="AJ2" s="66"/>
      <c r="AK2" s="73"/>
      <c r="AL2" s="63"/>
      <c r="AM2" s="66"/>
      <c r="AN2" s="78"/>
      <c r="AO2" s="79"/>
      <c r="AP2" s="63"/>
      <c r="AQ2" s="66"/>
      <c r="AR2" s="78"/>
      <c r="AS2" s="79"/>
      <c r="AT2" s="63"/>
      <c r="AU2" s="66"/>
      <c r="AV2" s="78"/>
      <c r="AW2" s="79"/>
      <c r="AX2" s="63"/>
      <c r="AY2" s="66"/>
      <c r="AZ2" s="78"/>
      <c r="BA2" s="79"/>
      <c r="BB2" s="63"/>
      <c r="BC2" s="66"/>
      <c r="BD2" s="81"/>
      <c r="BE2" s="63"/>
      <c r="BF2" s="66"/>
      <c r="BG2" s="81"/>
      <c r="BH2" s="63"/>
      <c r="BI2" s="66"/>
      <c r="BJ2" s="81"/>
      <c r="BK2" s="63"/>
      <c r="BL2" s="66"/>
      <c r="BM2" s="78"/>
      <c r="BN2" s="79"/>
      <c r="BO2" s="63"/>
      <c r="BP2" s="66"/>
      <c r="BQ2" s="81"/>
      <c r="BR2" s="63"/>
      <c r="BS2" s="66"/>
      <c r="BT2" s="81"/>
      <c r="BU2" s="63"/>
      <c r="BV2" s="66"/>
      <c r="BW2" s="71"/>
      <c r="BX2" s="63"/>
      <c r="BY2" s="66"/>
      <c r="BZ2" s="78"/>
      <c r="CA2" s="79"/>
      <c r="CB2" s="63"/>
      <c r="CC2" s="66"/>
      <c r="CD2" s="71"/>
      <c r="CE2" s="63"/>
      <c r="CF2" s="66"/>
      <c r="CG2" s="71"/>
      <c r="CH2" s="69"/>
      <c r="CI2" s="63"/>
      <c r="CJ2" s="66"/>
      <c r="CK2" s="71"/>
      <c r="CL2" s="63"/>
      <c r="CM2" s="66"/>
    </row>
    <row r="3" spans="1:91" ht="12.75" customHeight="1">
      <c r="A3" s="87"/>
      <c r="B3" s="78"/>
      <c r="C3" s="90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64"/>
      <c r="O3" s="67"/>
      <c r="P3" s="2" t="s">
        <v>52</v>
      </c>
      <c r="Q3" s="27" t="s">
        <v>53</v>
      </c>
      <c r="R3" s="64"/>
      <c r="S3" s="61"/>
      <c r="T3" s="2" t="s">
        <v>52</v>
      </c>
      <c r="U3" s="27" t="s">
        <v>53</v>
      </c>
      <c r="V3" s="64"/>
      <c r="W3" s="61"/>
      <c r="X3" s="2" t="s">
        <v>52</v>
      </c>
      <c r="Y3" s="27" t="s">
        <v>53</v>
      </c>
      <c r="Z3" s="64"/>
      <c r="AA3" s="61"/>
      <c r="AB3" s="2" t="s">
        <v>52</v>
      </c>
      <c r="AC3" s="27" t="s">
        <v>53</v>
      </c>
      <c r="AD3" s="64"/>
      <c r="AE3" s="67"/>
      <c r="AF3" s="2" t="s">
        <v>52</v>
      </c>
      <c r="AG3" s="27" t="s">
        <v>108</v>
      </c>
      <c r="AH3" s="27" t="s">
        <v>109</v>
      </c>
      <c r="AI3" s="64"/>
      <c r="AJ3" s="67"/>
      <c r="AK3" s="27" t="s">
        <v>53</v>
      </c>
      <c r="AL3" s="64"/>
      <c r="AM3" s="67"/>
      <c r="AN3" s="27" t="s">
        <v>118</v>
      </c>
      <c r="AO3" s="27" t="s">
        <v>109</v>
      </c>
      <c r="AP3" s="64"/>
      <c r="AQ3" s="67"/>
      <c r="AR3" s="27" t="s">
        <v>126</v>
      </c>
      <c r="AS3" s="27" t="s">
        <v>109</v>
      </c>
      <c r="AT3" s="64"/>
      <c r="AU3" s="67"/>
      <c r="AV3" s="27" t="s">
        <v>118</v>
      </c>
      <c r="AW3" s="27" t="s">
        <v>109</v>
      </c>
      <c r="AX3" s="64"/>
      <c r="AY3" s="67"/>
      <c r="AZ3" s="27" t="s">
        <v>142</v>
      </c>
      <c r="BA3" s="27" t="s">
        <v>109</v>
      </c>
      <c r="BB3" s="64"/>
      <c r="BC3" s="67"/>
      <c r="BD3" s="27" t="s">
        <v>53</v>
      </c>
      <c r="BE3" s="64"/>
      <c r="BF3" s="67"/>
      <c r="BG3" s="27" t="s">
        <v>53</v>
      </c>
      <c r="BH3" s="64"/>
      <c r="BI3" s="67"/>
      <c r="BJ3" s="27" t="s">
        <v>53</v>
      </c>
      <c r="BK3" s="64"/>
      <c r="BL3" s="67"/>
      <c r="BM3" s="27" t="s">
        <v>155</v>
      </c>
      <c r="BN3" s="27" t="s">
        <v>109</v>
      </c>
      <c r="BO3" s="64"/>
      <c r="BP3" s="67"/>
      <c r="BQ3" s="27" t="s">
        <v>53</v>
      </c>
      <c r="BR3" s="64"/>
      <c r="BS3" s="67"/>
      <c r="BT3" s="27" t="s">
        <v>53</v>
      </c>
      <c r="BU3" s="64"/>
      <c r="BV3" s="67"/>
      <c r="BW3" s="27" t="s">
        <v>53</v>
      </c>
      <c r="BX3" s="64"/>
      <c r="BY3" s="67"/>
      <c r="BZ3" s="27" t="s">
        <v>108</v>
      </c>
      <c r="CA3" s="27" t="s">
        <v>109</v>
      </c>
      <c r="CB3" s="64"/>
      <c r="CC3" s="67"/>
      <c r="CD3" s="27" t="s">
        <v>53</v>
      </c>
      <c r="CE3" s="64"/>
      <c r="CF3" s="67"/>
      <c r="CG3" s="27" t="s">
        <v>53</v>
      </c>
      <c r="CH3" s="27" t="s">
        <v>53</v>
      </c>
      <c r="CI3" s="64"/>
      <c r="CJ3" s="67"/>
      <c r="CK3" s="27" t="s">
        <v>53</v>
      </c>
      <c r="CL3" s="64"/>
      <c r="CM3" s="67"/>
    </row>
    <row r="4" spans="1:91" ht="15">
      <c r="A4" s="25">
        <v>11</v>
      </c>
      <c r="B4" s="1">
        <v>30</v>
      </c>
      <c r="C4" s="17" t="s">
        <v>165</v>
      </c>
      <c r="D4" s="11" t="s">
        <v>74</v>
      </c>
      <c r="E4" s="13">
        <v>500</v>
      </c>
      <c r="F4" s="13" t="s">
        <v>57</v>
      </c>
      <c r="G4" s="13">
        <v>400</v>
      </c>
      <c r="H4" s="13" t="s">
        <v>79</v>
      </c>
      <c r="I4" s="13">
        <v>450</v>
      </c>
      <c r="J4" s="11" t="s">
        <v>69</v>
      </c>
      <c r="K4" s="13">
        <v>570</v>
      </c>
      <c r="L4" s="11"/>
      <c r="M4" s="12"/>
      <c r="N4" s="6">
        <f>SUM(M4,K4,I4,G4,E4)</f>
        <v>1920</v>
      </c>
      <c r="O4" s="26">
        <v>10</v>
      </c>
      <c r="P4" s="11" t="s">
        <v>64</v>
      </c>
      <c r="Q4" s="13">
        <v>170</v>
      </c>
      <c r="R4" s="14">
        <f>SUM(Q4,M4,K4,I4,G4,E4)</f>
        <v>2090</v>
      </c>
      <c r="S4" s="23">
        <v>10</v>
      </c>
      <c r="T4" s="11" t="s">
        <v>85</v>
      </c>
      <c r="U4" s="13">
        <v>500</v>
      </c>
      <c r="V4" s="15">
        <f>SUM(U4,Q4,M4,K4,I4,G4)</f>
        <v>2090</v>
      </c>
      <c r="W4" s="19">
        <v>11</v>
      </c>
      <c r="X4" s="11" t="s">
        <v>76</v>
      </c>
      <c r="Y4" s="13">
        <v>450</v>
      </c>
      <c r="Z4" s="16">
        <f>SUM(Y4,U4,Q4,M4,K4,I4)</f>
        <v>2140</v>
      </c>
      <c r="AA4" s="21">
        <v>10</v>
      </c>
      <c r="AB4" s="11"/>
      <c r="AC4" s="13">
        <v>300</v>
      </c>
      <c r="AD4" s="4">
        <f>SUM(AC4,Y4,U4,Q4,M4,K4)</f>
        <v>1990</v>
      </c>
      <c r="AE4" s="26">
        <v>11</v>
      </c>
      <c r="AF4" s="11"/>
      <c r="AG4" s="28">
        <v>1250</v>
      </c>
      <c r="AH4" s="13">
        <v>250</v>
      </c>
      <c r="AI4" s="4">
        <f>+AH4+AG4+AC4+Y4+U4+Q4+M4</f>
        <v>2920</v>
      </c>
      <c r="AJ4" s="26">
        <v>11</v>
      </c>
      <c r="AK4" s="13">
        <v>400</v>
      </c>
      <c r="AL4" s="4">
        <f>+Q4+U4+Y4+AC4+AG4+AH4+AK4</f>
        <v>3320</v>
      </c>
      <c r="AM4" s="26">
        <v>11</v>
      </c>
      <c r="AN4" s="31"/>
      <c r="AO4" s="32">
        <v>650</v>
      </c>
      <c r="AP4" s="4">
        <f>+U4+Y4+AC4+AG4+AH4+AK4+AN4+AO4</f>
        <v>3800</v>
      </c>
      <c r="AQ4" s="26">
        <v>9</v>
      </c>
      <c r="AR4" s="28">
        <v>200</v>
      </c>
      <c r="AS4" s="32">
        <v>670</v>
      </c>
      <c r="AT4" s="4">
        <f>+Y4+AC4+AG4+AH4+AK4+AN4+AO4+AR4+AS4</f>
        <v>4170</v>
      </c>
      <c r="AU4" s="26">
        <v>11</v>
      </c>
      <c r="AV4" s="32">
        <v>200</v>
      </c>
      <c r="AW4" s="32">
        <v>630</v>
      </c>
      <c r="AX4" s="4">
        <f>+AC4+AG4+AH4+AK4+AN4+AO4+AR4+AS4+AV4+AW4</f>
        <v>4550</v>
      </c>
      <c r="AY4" s="26">
        <v>10</v>
      </c>
      <c r="AZ4" s="35">
        <v>200</v>
      </c>
      <c r="BA4" s="33">
        <v>1000</v>
      </c>
      <c r="BB4" s="4">
        <f>+AG4+AH4+AK4+AN4+AO4+AR4+AS4+AV4+AW4+AZ4+BA4</f>
        <v>5450</v>
      </c>
      <c r="BC4" s="26">
        <v>10</v>
      </c>
      <c r="BD4" s="13">
        <v>730</v>
      </c>
      <c r="BE4" s="4">
        <f>+AK4+AN4+AO4+AR4+AS4+AV4+AW4+AZ4+BA4+BD4</f>
        <v>4680</v>
      </c>
      <c r="BF4" s="26">
        <v>8</v>
      </c>
      <c r="BG4" s="34">
        <v>1250</v>
      </c>
      <c r="BH4" s="4">
        <f>+AN4+AO4+AR4+AS4+AV4+AW4+AZ4+BA4+BD4+BG4</f>
        <v>5530</v>
      </c>
      <c r="BI4" s="26">
        <v>5</v>
      </c>
      <c r="BJ4" s="13">
        <v>740</v>
      </c>
      <c r="BK4" s="4">
        <f>+AR4+AS4+AV4+AW4+AZ4+BA4+BD4+BG4+BJ4</f>
        <v>5620</v>
      </c>
      <c r="BL4" s="26">
        <v>5</v>
      </c>
      <c r="BM4" s="35">
        <v>625</v>
      </c>
      <c r="BN4" s="33">
        <v>800</v>
      </c>
      <c r="BO4" s="4">
        <f>+AV4+AW4+AZ4+BA4+BD4+BG4+BJ4+BM4+BN4</f>
        <v>6175</v>
      </c>
      <c r="BP4" s="26">
        <v>4</v>
      </c>
      <c r="BQ4" s="31"/>
      <c r="BR4" s="4">
        <f>+AZ4+BA4+BD4+BG4+BJ4+BM4+BN4+BQ4</f>
        <v>5345</v>
      </c>
      <c r="BS4" s="26">
        <v>4</v>
      </c>
      <c r="BT4" s="28">
        <v>710</v>
      </c>
      <c r="BU4" s="4">
        <f>+BT4+BQ4+BN4+BM4+BJ4+BG4+BD4</f>
        <v>4855</v>
      </c>
      <c r="BV4" s="26">
        <v>4</v>
      </c>
      <c r="BW4" s="28">
        <v>1250</v>
      </c>
      <c r="BX4" s="4">
        <f>+BT4+BQ4+BN4+BM4+BJ4+BG4+BW4</f>
        <v>5375</v>
      </c>
      <c r="BY4" s="26">
        <v>3</v>
      </c>
      <c r="BZ4" s="35">
        <v>3500</v>
      </c>
      <c r="CA4" s="28">
        <v>1150</v>
      </c>
      <c r="CB4" s="4">
        <f>+BJ4+BM4+BN4+BQ4+BT4+BW4+BZ4+CA4</f>
        <v>8775</v>
      </c>
      <c r="CC4" s="26">
        <v>2</v>
      </c>
      <c r="CD4" s="32">
        <v>680</v>
      </c>
      <c r="CE4" s="4">
        <f>+CD4+CA4+BZ4+BW4+BT4+BQ4+BN4+BM4</f>
        <v>8715</v>
      </c>
      <c r="CF4" s="26">
        <v>2</v>
      </c>
      <c r="CG4" s="13">
        <v>1150</v>
      </c>
      <c r="CH4" s="35">
        <v>900</v>
      </c>
      <c r="CI4" s="4">
        <f>+CG4+CD4+CA4+BZ4+BT4+BQ4+BW4+CH4</f>
        <v>9340</v>
      </c>
      <c r="CJ4" s="26">
        <v>1</v>
      </c>
      <c r="CK4" s="28">
        <v>550</v>
      </c>
      <c r="CL4" s="4">
        <f>+CH4+CG4+CD4+CA4+BZ4+BW4+BT4+CK4</f>
        <v>9890</v>
      </c>
      <c r="CM4" s="26">
        <v>1</v>
      </c>
    </row>
    <row r="5" spans="1:91" ht="15">
      <c r="A5" s="25">
        <v>58</v>
      </c>
      <c r="B5" s="1">
        <v>27</v>
      </c>
      <c r="C5" s="17" t="s">
        <v>120</v>
      </c>
      <c r="D5" s="11" t="s">
        <v>64</v>
      </c>
      <c r="E5" s="12"/>
      <c r="F5" s="12"/>
      <c r="G5" s="12"/>
      <c r="H5" s="11"/>
      <c r="I5" s="12"/>
      <c r="J5" s="11"/>
      <c r="K5" s="12"/>
      <c r="L5" s="11"/>
      <c r="M5" s="12"/>
      <c r="N5" s="6">
        <f>SUM(M5,K5,I5,G5,E5)</f>
        <v>0</v>
      </c>
      <c r="O5" s="6" t="s">
        <v>98</v>
      </c>
      <c r="P5" s="11"/>
      <c r="Q5" s="12"/>
      <c r="R5" s="14">
        <f>SUM(Q5,M5,K5,I5,G5,E5)</f>
        <v>0</v>
      </c>
      <c r="S5" s="24" t="s">
        <v>98</v>
      </c>
      <c r="T5" s="11"/>
      <c r="U5" s="12"/>
      <c r="V5" s="15">
        <f>SUM(U5,Q5,M5,K5,I5,G5)</f>
        <v>0</v>
      </c>
      <c r="W5" s="20" t="s">
        <v>98</v>
      </c>
      <c r="X5" s="11"/>
      <c r="Y5" s="12"/>
      <c r="Z5" s="16">
        <f>SUM(Y5,U5,Q5,M5,K5,I5)</f>
        <v>0</v>
      </c>
      <c r="AA5" s="22" t="s">
        <v>98</v>
      </c>
      <c r="AB5" s="11"/>
      <c r="AC5" s="12"/>
      <c r="AD5" s="4">
        <f>MAX(AC5,Y5,U5,Q5,M5,K5)</f>
        <v>0</v>
      </c>
      <c r="AE5" s="6" t="s">
        <v>98</v>
      </c>
      <c r="AF5" s="11"/>
      <c r="AG5" s="12"/>
      <c r="AH5" s="12"/>
      <c r="AI5" s="4">
        <f>+AH5+AG5+AC5+Y5+U5+Q5+M5</f>
        <v>0</v>
      </c>
      <c r="AJ5" s="6" t="s">
        <v>98</v>
      </c>
      <c r="AK5" s="12"/>
      <c r="AL5" s="4">
        <f>+Q5+U5+Y5+AC5+AG5+AH5+AK5</f>
        <v>0</v>
      </c>
      <c r="AM5" s="30" t="s">
        <v>98</v>
      </c>
      <c r="AN5" s="31"/>
      <c r="AO5" s="32">
        <v>400</v>
      </c>
      <c r="AP5" s="4">
        <f>+U5+Y5+AC5+AG5+AH5+AK5+AN5+AO5</f>
        <v>400</v>
      </c>
      <c r="AQ5" s="30">
        <v>38</v>
      </c>
      <c r="AR5" s="28">
        <v>200</v>
      </c>
      <c r="AS5" s="31"/>
      <c r="AT5" s="4">
        <f>+Y5+AC5+AG5+AH5+AK5+AN5+AO5+AR5+AS5</f>
        <v>600</v>
      </c>
      <c r="AU5" s="30">
        <v>33</v>
      </c>
      <c r="AV5" s="31"/>
      <c r="AW5" s="31"/>
      <c r="AX5" s="4">
        <f>+AC5+AG5+AH5+AK5+AN5+AO5+AR5+AS5+AV5+AW5</f>
        <v>600</v>
      </c>
      <c r="AY5" s="30">
        <v>34</v>
      </c>
      <c r="AZ5" s="31"/>
      <c r="BA5" s="31"/>
      <c r="BB5" s="4">
        <f>+AG5+AH5+AK5+AN5+AO5+AR5+AS5+AV5+AW5+AZ5+BA5</f>
        <v>600</v>
      </c>
      <c r="BC5" s="30">
        <v>40</v>
      </c>
      <c r="BD5" s="31"/>
      <c r="BE5" s="4">
        <f>+AK5+AN5+AO5+AR5+AS5+AV5+AW5+AZ5+BA5+BD5</f>
        <v>600</v>
      </c>
      <c r="BF5" s="30">
        <v>39</v>
      </c>
      <c r="BG5" s="31"/>
      <c r="BH5" s="4">
        <f>+AN5+AO5+AR5+AS5+AV5+AW5+AZ5+BA5+BD5+BG5</f>
        <v>600</v>
      </c>
      <c r="BI5" s="30">
        <v>37</v>
      </c>
      <c r="BJ5" s="31"/>
      <c r="BK5" s="4">
        <f>+AR5+AS5+AV5+AW5+AZ5+BA5+BD5+BG5+BJ5</f>
        <v>200</v>
      </c>
      <c r="BL5" s="30">
        <v>45</v>
      </c>
      <c r="BM5" s="35">
        <v>200</v>
      </c>
      <c r="BN5" s="31"/>
      <c r="BO5" s="4">
        <f>+AV5+AW5+AZ5+BA5+BD5+BG5+BJ5+BM5+BN5</f>
        <v>200</v>
      </c>
      <c r="BP5" s="30">
        <v>43</v>
      </c>
      <c r="BQ5" s="31"/>
      <c r="BR5" s="4">
        <f>+AZ5+BA5+BD5+BG5+BJ5+BM5+BN5+BQ5</f>
        <v>200</v>
      </c>
      <c r="BS5" s="30">
        <v>45</v>
      </c>
      <c r="BT5" s="28">
        <v>1150</v>
      </c>
      <c r="BU5" s="4">
        <f>+BT5+BQ5+BN5+BM5+BJ5+BG5+BD5</f>
        <v>1350</v>
      </c>
      <c r="BV5" s="30">
        <v>27</v>
      </c>
      <c r="BW5" s="28">
        <v>1300</v>
      </c>
      <c r="BX5" s="4">
        <f>+BT5+BQ5+BN5+BM5+BJ5+BG5+BW5</f>
        <v>2650</v>
      </c>
      <c r="BY5" s="26">
        <v>13</v>
      </c>
      <c r="BZ5" s="35">
        <v>400</v>
      </c>
      <c r="CA5" s="28">
        <v>1300</v>
      </c>
      <c r="CB5" s="4">
        <f>+BJ5+BM5+BN5+BQ5+BT5+BW5+BZ5+CA5</f>
        <v>4350</v>
      </c>
      <c r="CC5" s="26">
        <v>9</v>
      </c>
      <c r="CD5" s="32">
        <v>1150</v>
      </c>
      <c r="CE5" s="4">
        <f>+CD5+CA5+BZ5+BW5+BT5+BQ5+BN5+BM5</f>
        <v>5500</v>
      </c>
      <c r="CF5" s="26">
        <v>5</v>
      </c>
      <c r="CG5" s="13">
        <v>730</v>
      </c>
      <c r="CH5" s="35">
        <v>950</v>
      </c>
      <c r="CI5" s="4">
        <f>+CG5+CD5+CA5+BZ5+BT5+BQ5+BW5+CH5</f>
        <v>6980</v>
      </c>
      <c r="CJ5" s="26">
        <v>2</v>
      </c>
      <c r="CK5" s="28">
        <v>710</v>
      </c>
      <c r="CL5" s="4">
        <f>+CH5+CG5+CD5+CA5+BZ5+BW5+BT5+CK5</f>
        <v>7690</v>
      </c>
      <c r="CM5" s="26">
        <v>2</v>
      </c>
    </row>
    <row r="6" spans="1:91" ht="15">
      <c r="A6" s="25">
        <v>1</v>
      </c>
      <c r="B6" s="1">
        <v>40</v>
      </c>
      <c r="C6" s="17" t="s">
        <v>32</v>
      </c>
      <c r="D6" s="11"/>
      <c r="E6" s="12"/>
      <c r="F6" s="11"/>
      <c r="G6" s="12"/>
      <c r="H6" s="11" t="s">
        <v>67</v>
      </c>
      <c r="I6" s="13">
        <v>700</v>
      </c>
      <c r="J6" s="11" t="s">
        <v>75</v>
      </c>
      <c r="K6" s="13">
        <v>1450</v>
      </c>
      <c r="L6" s="11" t="s">
        <v>70</v>
      </c>
      <c r="M6" s="13">
        <v>1150</v>
      </c>
      <c r="N6" s="6">
        <f>SUM(M6,K6,I6,G6,E6)</f>
        <v>3300</v>
      </c>
      <c r="O6" s="26">
        <v>4</v>
      </c>
      <c r="P6" s="11"/>
      <c r="Q6" s="12"/>
      <c r="R6" s="14">
        <f>SUM(Q6,M6,K6,I6,G6,E6)</f>
        <v>3300</v>
      </c>
      <c r="S6" s="23">
        <v>5</v>
      </c>
      <c r="T6" s="11" t="s">
        <v>75</v>
      </c>
      <c r="U6" s="13">
        <v>1450</v>
      </c>
      <c r="V6" s="15">
        <f>SUM(U6,Q6,M6,K6,I6,G6)</f>
        <v>4750</v>
      </c>
      <c r="W6" s="19">
        <v>2</v>
      </c>
      <c r="X6" s="11" t="s">
        <v>87</v>
      </c>
      <c r="Y6" s="13">
        <v>1100</v>
      </c>
      <c r="Z6" s="16">
        <f>SUM(Y6,U6,Q6,M6,K6,I6)</f>
        <v>5850</v>
      </c>
      <c r="AA6" s="21">
        <v>2</v>
      </c>
      <c r="AB6" s="11"/>
      <c r="AC6" s="13">
        <v>1100</v>
      </c>
      <c r="AD6" s="4">
        <f>SUM(AC6,Y6,U6,Q6,M6,K6)</f>
        <v>6250</v>
      </c>
      <c r="AE6" s="26">
        <v>1</v>
      </c>
      <c r="AF6" s="11"/>
      <c r="AG6" s="28">
        <v>1250</v>
      </c>
      <c r="AH6" s="12"/>
      <c r="AI6" s="4">
        <f>+AH6+AG6+AC6+Y6+U6+Q6+M6</f>
        <v>6050</v>
      </c>
      <c r="AJ6" s="26">
        <v>4</v>
      </c>
      <c r="AK6" s="12"/>
      <c r="AL6" s="4">
        <f>+Q6+U6+Y6+AC6+AG6+AH6+AK6</f>
        <v>4900</v>
      </c>
      <c r="AM6" s="26">
        <v>6</v>
      </c>
      <c r="AN6" s="32">
        <v>700</v>
      </c>
      <c r="AO6" s="32">
        <v>1000</v>
      </c>
      <c r="AP6" s="4">
        <f>+U6+Y6+AC6+AG6+AH6+AK6+AN6+AO6</f>
        <v>6600</v>
      </c>
      <c r="AQ6" s="26">
        <v>4</v>
      </c>
      <c r="AR6" s="28">
        <v>1750</v>
      </c>
      <c r="AS6" s="31"/>
      <c r="AT6" s="4">
        <f>+Y6+AC6+AG6+AH6+AK6+AN6+AO6+AR6+AS6</f>
        <v>6900</v>
      </c>
      <c r="AU6" s="26">
        <v>4</v>
      </c>
      <c r="AV6" s="31"/>
      <c r="AW6" s="31"/>
      <c r="AX6" s="4">
        <f>+AC6+AG6+AH6+AK6+AN6+AO6+AR6+AS6+AV6+AW6</f>
        <v>5800</v>
      </c>
      <c r="AY6" s="26">
        <v>6</v>
      </c>
      <c r="AZ6" s="34">
        <f>625+250</f>
        <v>875</v>
      </c>
      <c r="BA6" s="33">
        <v>1200</v>
      </c>
      <c r="BB6" s="4">
        <f>+AG6+AH6+AK6+AN6+AO6+AR6+AS6+AV6+AW6+AZ6+BA6</f>
        <v>6775</v>
      </c>
      <c r="BC6" s="26">
        <v>7</v>
      </c>
      <c r="BD6" s="13">
        <v>1150</v>
      </c>
      <c r="BE6" s="4">
        <f>+AK6+AN6+AO6+AR6+AS6+AV6+AW6+AZ6+BA6+BD6</f>
        <v>6675</v>
      </c>
      <c r="BF6" s="26">
        <v>2</v>
      </c>
      <c r="BG6" s="31"/>
      <c r="BH6" s="4">
        <f>+AN6+AO6+AR6+AS6+AV6+AW6+AZ6+BA6+BD6+BG6</f>
        <v>6675</v>
      </c>
      <c r="BI6" s="26">
        <v>2</v>
      </c>
      <c r="BJ6" s="34">
        <v>1000</v>
      </c>
      <c r="BK6" s="4">
        <f>+AR6+AS6+AV6+AW6+AZ6+BA6+BD6+BG6+BJ6</f>
        <v>5975</v>
      </c>
      <c r="BL6" s="26">
        <v>3</v>
      </c>
      <c r="BM6" s="35">
        <v>1750</v>
      </c>
      <c r="BN6" s="34">
        <v>1400</v>
      </c>
      <c r="BO6" s="4">
        <f>+AV6+AW6+AZ6+BA6+BD6+BG6+BJ6+BM6+BN6</f>
        <v>7375</v>
      </c>
      <c r="BP6" s="26">
        <v>1</v>
      </c>
      <c r="BQ6" s="34">
        <v>900</v>
      </c>
      <c r="BR6" s="4">
        <f>+AZ6+BA6+BD6+BG6+BJ6+BM6+BN6+BQ6</f>
        <v>8275</v>
      </c>
      <c r="BS6" s="26">
        <v>1</v>
      </c>
      <c r="BT6" s="34">
        <v>900</v>
      </c>
      <c r="BU6" s="4">
        <f>+BT6+BQ6+BN6+BM6+BJ6+BG6+BD6</f>
        <v>7100</v>
      </c>
      <c r="BV6" s="26">
        <v>1</v>
      </c>
      <c r="BW6" s="31"/>
      <c r="BX6" s="4">
        <f>+BT6+BQ6+BN6+BM6+BJ6+BG6+BW6</f>
        <v>5950</v>
      </c>
      <c r="BY6" s="26">
        <v>2</v>
      </c>
      <c r="BZ6" s="33">
        <v>2250</v>
      </c>
      <c r="CA6" s="34">
        <v>760</v>
      </c>
      <c r="CB6" s="4">
        <f>+BJ6+BM6+BN6+BQ6+BT6+BW6+BZ6+CA6</f>
        <v>8960</v>
      </c>
      <c r="CC6" s="26">
        <v>1</v>
      </c>
      <c r="CD6" s="32">
        <v>1200</v>
      </c>
      <c r="CE6" s="4">
        <f>+CD6+CA6+BZ6+BW6+BT6+BQ6+BN6+BM6</f>
        <v>9160</v>
      </c>
      <c r="CF6" s="26">
        <v>1</v>
      </c>
      <c r="CG6" s="31"/>
      <c r="CH6" s="35">
        <v>850</v>
      </c>
      <c r="CI6" s="4">
        <f>+CG6+CD6+CA6+BZ6+BT6+BQ6+BW6+CH6</f>
        <v>6860</v>
      </c>
      <c r="CJ6" s="26">
        <v>3</v>
      </c>
      <c r="CK6" s="31"/>
      <c r="CL6" s="4">
        <f>+CH6+CG6+CD6+CA6+BZ6+BW6+BT6+CK6</f>
        <v>5960</v>
      </c>
      <c r="CM6" s="26">
        <v>3</v>
      </c>
    </row>
    <row r="7" spans="1:91" ht="15">
      <c r="A7" s="25">
        <v>21</v>
      </c>
      <c r="B7" s="1">
        <v>60</v>
      </c>
      <c r="C7" s="17" t="s">
        <v>49</v>
      </c>
      <c r="D7" s="11"/>
      <c r="E7" s="12"/>
      <c r="F7" s="11"/>
      <c r="G7" s="12"/>
      <c r="H7" s="11"/>
      <c r="I7" s="12"/>
      <c r="J7" s="11"/>
      <c r="K7" s="12"/>
      <c r="L7" s="11"/>
      <c r="M7" s="12"/>
      <c r="N7" s="6">
        <f>SUM(M7,K7,I7,G7,E7)</f>
        <v>0</v>
      </c>
      <c r="O7" s="6" t="s">
        <v>98</v>
      </c>
      <c r="P7" s="11"/>
      <c r="Q7" s="12"/>
      <c r="R7" s="14">
        <f>SUM(Q7,M7,K7,I7,G7,E7)</f>
        <v>0</v>
      </c>
      <c r="S7" s="24" t="s">
        <v>98</v>
      </c>
      <c r="T7" s="11" t="s">
        <v>58</v>
      </c>
      <c r="U7" s="13">
        <v>350</v>
      </c>
      <c r="V7" s="15">
        <f>SUM(U7,Q7,M7,K7,I7,G7)</f>
        <v>350</v>
      </c>
      <c r="W7" s="20">
        <v>32</v>
      </c>
      <c r="X7" s="11" t="s">
        <v>79</v>
      </c>
      <c r="Y7" s="13">
        <v>400</v>
      </c>
      <c r="Z7" s="16">
        <f>SUM(Y7,U7,Q7,M7,K7,I7)</f>
        <v>750</v>
      </c>
      <c r="AA7" s="22">
        <v>25</v>
      </c>
      <c r="AB7" s="11"/>
      <c r="AC7" s="13">
        <v>350</v>
      </c>
      <c r="AD7" s="4">
        <f>SUM(AC7,Y7,U7,Q7,M7,K7)</f>
        <v>1100</v>
      </c>
      <c r="AE7" s="6">
        <v>21</v>
      </c>
      <c r="AF7" s="11"/>
      <c r="AG7" s="28">
        <v>700</v>
      </c>
      <c r="AH7" s="13">
        <v>400</v>
      </c>
      <c r="AI7" s="4">
        <f>+AH7+AG7+AC7+Y7+U7+Q7+M7</f>
        <v>2200</v>
      </c>
      <c r="AJ7" s="6">
        <v>17</v>
      </c>
      <c r="AK7" s="13">
        <v>630</v>
      </c>
      <c r="AL7" s="4">
        <f>+Q7+U7+Y7+AC7+AG7+AH7+AK7</f>
        <v>2830</v>
      </c>
      <c r="AM7" s="26">
        <v>13</v>
      </c>
      <c r="AN7" s="31"/>
      <c r="AO7" s="32">
        <v>630</v>
      </c>
      <c r="AP7" s="4">
        <f>+U7+Y7+AC7+AG7+AH7+AK7+AN7+AO7</f>
        <v>3460</v>
      </c>
      <c r="AQ7" s="26">
        <v>11</v>
      </c>
      <c r="AR7" s="28">
        <v>625</v>
      </c>
      <c r="AS7" s="32">
        <v>1000</v>
      </c>
      <c r="AT7" s="4">
        <f>+Y7+AC7+AG7+AH7+AK7+AN7+AO7+AR7+AS7</f>
        <v>4735</v>
      </c>
      <c r="AU7" s="26">
        <v>8</v>
      </c>
      <c r="AV7" s="31"/>
      <c r="AW7" s="32">
        <v>680</v>
      </c>
      <c r="AX7" s="4">
        <f>+AC7+AG7+AH7+AK7+AN7+AO7+AR7+AS7+AV7+AW7</f>
        <v>5015</v>
      </c>
      <c r="AY7" s="26">
        <v>8</v>
      </c>
      <c r="AZ7" s="35">
        <v>625</v>
      </c>
      <c r="BA7" s="33">
        <v>600</v>
      </c>
      <c r="BB7" s="4">
        <f>+AG7+AH7+AK7+AN7+AO7+AR7+AS7+AV7+AW7+AZ7+BA7</f>
        <v>5890</v>
      </c>
      <c r="BC7" s="26">
        <v>8</v>
      </c>
      <c r="BD7" s="31"/>
      <c r="BE7" s="4">
        <f>+AK7+AN7+AO7+AR7+AS7+AV7+AW7+AZ7+BA7+BD7</f>
        <v>4790</v>
      </c>
      <c r="BF7" s="26">
        <v>7</v>
      </c>
      <c r="BG7" s="31"/>
      <c r="BH7" s="4">
        <f>+AN7+AO7+AR7+AS7+AV7+AW7+AZ7+BA7+BD7+BG7</f>
        <v>4160</v>
      </c>
      <c r="BI7" s="26">
        <v>8</v>
      </c>
      <c r="BJ7" s="31"/>
      <c r="BK7" s="4">
        <f>+AR7+AS7+AV7+AW7+AZ7+BA7+BD7+BG7+BJ7</f>
        <v>3530</v>
      </c>
      <c r="BL7" s="26">
        <v>8</v>
      </c>
      <c r="BM7" s="35">
        <v>200</v>
      </c>
      <c r="BN7" s="13">
        <v>600</v>
      </c>
      <c r="BO7" s="4">
        <f>+AV7+AW7+AZ7+BA7+BD7+BG7+BJ7+BM7+BN7</f>
        <v>2705</v>
      </c>
      <c r="BP7" s="26">
        <v>13</v>
      </c>
      <c r="BQ7" s="28">
        <v>650</v>
      </c>
      <c r="BR7" s="4">
        <f>+AZ7+BA7+BD7+BG7+BJ7+BM7+BN7+BQ7</f>
        <v>2675</v>
      </c>
      <c r="BS7" s="26">
        <v>15</v>
      </c>
      <c r="BT7" s="28">
        <v>540</v>
      </c>
      <c r="BU7" s="4">
        <f>+BT7+BQ7+BN7+BM7+BJ7+BG7+BD7</f>
        <v>1990</v>
      </c>
      <c r="BV7" s="30">
        <v>18</v>
      </c>
      <c r="BW7" s="28">
        <v>550</v>
      </c>
      <c r="BX7" s="4">
        <f>+BT7+BQ7+BN7+BM7+BJ7+BG7+BW7</f>
        <v>2540</v>
      </c>
      <c r="BY7" s="26">
        <v>16</v>
      </c>
      <c r="BZ7" s="35">
        <v>1250</v>
      </c>
      <c r="CA7" s="28">
        <v>710</v>
      </c>
      <c r="CB7" s="4">
        <f>+BJ7+BM7+BN7+BQ7+BT7+BW7+BZ7+CA7</f>
        <v>4500</v>
      </c>
      <c r="CC7" s="26">
        <v>8</v>
      </c>
      <c r="CD7" s="32">
        <v>500</v>
      </c>
      <c r="CE7" s="4">
        <f>+CD7+CA7+BZ7+BW7+BT7+BQ7+BN7+BM7</f>
        <v>5000</v>
      </c>
      <c r="CF7" s="26">
        <v>7</v>
      </c>
      <c r="CG7" s="13">
        <v>650</v>
      </c>
      <c r="CH7" s="35">
        <v>675</v>
      </c>
      <c r="CI7" s="4">
        <f>+CG7+CD7+CA7+BZ7+BT7+BQ7+BW7+CH7</f>
        <v>5525</v>
      </c>
      <c r="CJ7" s="26">
        <v>6</v>
      </c>
      <c r="CK7" s="28">
        <v>640</v>
      </c>
      <c r="CL7" s="4">
        <f>+CH7+CG7+CD7+CA7+BZ7+BW7+BT7+CK7</f>
        <v>5515</v>
      </c>
      <c r="CM7" s="26">
        <v>4</v>
      </c>
    </row>
    <row r="8" spans="1:91" ht="15">
      <c r="A8" s="25">
        <v>14</v>
      </c>
      <c r="B8" s="1">
        <v>41</v>
      </c>
      <c r="C8" s="17" t="s">
        <v>33</v>
      </c>
      <c r="D8" s="11"/>
      <c r="E8" s="12"/>
      <c r="F8" s="12"/>
      <c r="G8" s="12"/>
      <c r="H8" s="13" t="s">
        <v>57</v>
      </c>
      <c r="I8" s="13">
        <v>400</v>
      </c>
      <c r="J8" s="11" t="s">
        <v>71</v>
      </c>
      <c r="K8" s="13">
        <v>730</v>
      </c>
      <c r="L8" s="11"/>
      <c r="M8" s="12"/>
      <c r="N8" s="6">
        <f>SUM(M8,K8,I8,G8,E8)</f>
        <v>1130</v>
      </c>
      <c r="O8" s="6">
        <v>19</v>
      </c>
      <c r="P8" s="11"/>
      <c r="Q8" s="12"/>
      <c r="R8" s="14">
        <f>SUM(Q8,M8,K8,I8,G8,E8)</f>
        <v>1130</v>
      </c>
      <c r="S8" s="24">
        <v>19</v>
      </c>
      <c r="T8" s="11"/>
      <c r="U8" s="12"/>
      <c r="V8" s="15">
        <f>SUM(U8,Q8,M8,K8,I8,G8)</f>
        <v>1130</v>
      </c>
      <c r="W8" s="20">
        <v>19</v>
      </c>
      <c r="X8" s="11"/>
      <c r="Y8" s="12"/>
      <c r="Z8" s="16">
        <f>SUM(Y8,U8,Q8,M8,K8,I8)</f>
        <v>1130</v>
      </c>
      <c r="AA8" s="22">
        <v>19</v>
      </c>
      <c r="AB8" s="11"/>
      <c r="AC8" s="13">
        <v>900</v>
      </c>
      <c r="AD8" s="4">
        <f>SUM(AC8,Y8,U8,Q8,M8,K8)</f>
        <v>1630</v>
      </c>
      <c r="AE8" s="26">
        <v>14</v>
      </c>
      <c r="AF8" s="11"/>
      <c r="AG8" s="28">
        <v>700</v>
      </c>
      <c r="AH8" s="13">
        <v>1450</v>
      </c>
      <c r="AI8" s="4">
        <f>+AH8+AG8+AC8+Y8+U8+Q8+M8</f>
        <v>3050</v>
      </c>
      <c r="AJ8" s="26">
        <v>9</v>
      </c>
      <c r="AK8" s="13">
        <v>1300</v>
      </c>
      <c r="AL8" s="4">
        <f>+Q8+U8+Y8+AC8+AG8+AH8+AK8</f>
        <v>4350</v>
      </c>
      <c r="AM8" s="26">
        <v>8</v>
      </c>
      <c r="AN8" s="31"/>
      <c r="AO8" s="32">
        <v>900</v>
      </c>
      <c r="AP8" s="4">
        <f>+U8+Y8+AC8+AG8+AH8+AK8+AN8+AO8</f>
        <v>5250</v>
      </c>
      <c r="AQ8" s="26">
        <v>5</v>
      </c>
      <c r="AR8" s="28">
        <v>1000</v>
      </c>
      <c r="AS8" s="32">
        <v>750</v>
      </c>
      <c r="AT8" s="4">
        <f>+Y8+AC8+AG8+AH8+AK8+AN8+AO8+AR8+AS8</f>
        <v>7000</v>
      </c>
      <c r="AU8" s="26">
        <v>2</v>
      </c>
      <c r="AV8" s="31"/>
      <c r="AW8" s="31"/>
      <c r="AX8" s="4">
        <f>+AC8+AG8+AH8+AK8+AN8+AO8+AR8+AS8+AV8+AW8</f>
        <v>7000</v>
      </c>
      <c r="AY8" s="26">
        <v>2</v>
      </c>
      <c r="AZ8" s="35">
        <v>1750</v>
      </c>
      <c r="BA8" s="31"/>
      <c r="BB8" s="4">
        <f>+AG8+AH8+AK8+AN8+AO8+AR8+AS8+AV8+AW8+AZ8+BA8</f>
        <v>7850</v>
      </c>
      <c r="BC8" s="26">
        <v>2</v>
      </c>
      <c r="BD8" s="31"/>
      <c r="BE8" s="4">
        <f>+AK8+AN8+AO8+AR8+AS8+AV8+AW8+AZ8+BA8+BD8</f>
        <v>5700</v>
      </c>
      <c r="BF8" s="26">
        <v>5</v>
      </c>
      <c r="BG8" s="31"/>
      <c r="BH8" s="4">
        <f>+AN8+AO8+AR8+AS8+AV8+AW8+AZ8+BA8+BD8+BG8</f>
        <v>4400</v>
      </c>
      <c r="BI8" s="26">
        <v>7</v>
      </c>
      <c r="BJ8" s="31"/>
      <c r="BK8" s="4">
        <f>+AR8+AS8+AV8+AW8+AZ8+BA8+BD8+BG8+BJ8</f>
        <v>3500</v>
      </c>
      <c r="BL8" s="26">
        <v>9</v>
      </c>
      <c r="BM8" s="35">
        <v>1250</v>
      </c>
      <c r="BN8" s="13">
        <v>710</v>
      </c>
      <c r="BO8" s="4">
        <f>+AV8+AW8+AZ8+BA8+BD8+BG8+BJ8+BM8+BN8</f>
        <v>3710</v>
      </c>
      <c r="BP8" s="26">
        <v>9</v>
      </c>
      <c r="BQ8" s="28">
        <v>1000</v>
      </c>
      <c r="BR8" s="4">
        <f>+AZ8+BA8+BD8+BG8+BJ8+BM8+BN8+BQ8</f>
        <v>4710</v>
      </c>
      <c r="BS8" s="26">
        <v>6</v>
      </c>
      <c r="BT8" s="28">
        <v>900</v>
      </c>
      <c r="BU8" s="4">
        <f>+BT8+BQ8+BN8+BM8+BJ8+BG8+BD8</f>
        <v>3860</v>
      </c>
      <c r="BV8" s="26">
        <v>6</v>
      </c>
      <c r="BW8" s="28">
        <v>900</v>
      </c>
      <c r="BX8" s="4">
        <f>+BT8+BQ8+BN8+BM8+BJ8+BG8+BW8</f>
        <v>4760</v>
      </c>
      <c r="BY8" s="26">
        <v>5</v>
      </c>
      <c r="BZ8" s="35">
        <v>2000</v>
      </c>
      <c r="CA8" s="28">
        <v>900</v>
      </c>
      <c r="CB8" s="4">
        <f>+BJ8+BM8+BN8+BQ8+BT8+BW8+BZ8+CA8</f>
        <v>7660</v>
      </c>
      <c r="CC8" s="26">
        <v>3</v>
      </c>
      <c r="CD8" s="31"/>
      <c r="CE8" s="4">
        <f>+CD8+CA8+BZ8+BW8+BT8+BQ8+BN8+BM8</f>
        <v>7660</v>
      </c>
      <c r="CF8" s="26">
        <v>3</v>
      </c>
      <c r="CG8" s="31"/>
      <c r="CH8" s="35">
        <v>750</v>
      </c>
      <c r="CI8" s="4">
        <f>+CG8+CD8+CA8+BZ8+BT8+BQ8+BW8+CH8</f>
        <v>6450</v>
      </c>
      <c r="CJ8" s="26">
        <v>4</v>
      </c>
      <c r="CK8" s="31"/>
      <c r="CL8" s="4">
        <f>+CH8+CG8+CD8+CA8+BZ8+BW8+BT8+CK8</f>
        <v>5450</v>
      </c>
      <c r="CM8" s="26">
        <v>5</v>
      </c>
    </row>
    <row r="9" spans="1:91" ht="15">
      <c r="A9" s="25">
        <v>3</v>
      </c>
      <c r="B9" s="1">
        <v>38</v>
      </c>
      <c r="C9" s="17" t="s">
        <v>30</v>
      </c>
      <c r="D9" s="11"/>
      <c r="E9" s="12"/>
      <c r="F9" s="11" t="s">
        <v>67</v>
      </c>
      <c r="G9" s="13">
        <v>700</v>
      </c>
      <c r="H9" s="11" t="s">
        <v>74</v>
      </c>
      <c r="I9" s="13">
        <v>560</v>
      </c>
      <c r="J9" s="11" t="s">
        <v>73</v>
      </c>
      <c r="K9" s="13">
        <v>650</v>
      </c>
      <c r="L9" s="11" t="s">
        <v>54</v>
      </c>
      <c r="M9" s="13">
        <v>1000</v>
      </c>
      <c r="N9" s="6">
        <f>SUM(M9,K9,I9,G9,E9)</f>
        <v>2910</v>
      </c>
      <c r="O9" s="26">
        <v>6</v>
      </c>
      <c r="P9" s="11" t="s">
        <v>77</v>
      </c>
      <c r="Q9" s="13">
        <v>900</v>
      </c>
      <c r="R9" s="14">
        <f>SUM(Q9,M9,K9,I9,G9,E9)</f>
        <v>3810</v>
      </c>
      <c r="S9" s="23">
        <v>4</v>
      </c>
      <c r="T9" s="11" t="s">
        <v>72</v>
      </c>
      <c r="U9" s="13">
        <v>800</v>
      </c>
      <c r="V9" s="15">
        <f>SUM(U9,Q9,M9,K9,I9,G9)</f>
        <v>4610</v>
      </c>
      <c r="W9" s="19">
        <v>3</v>
      </c>
      <c r="X9" s="11" t="s">
        <v>54</v>
      </c>
      <c r="Y9" s="13">
        <v>1000</v>
      </c>
      <c r="Z9" s="16">
        <f>SUM(Y9,U9,Q9,M9,K9,I9)</f>
        <v>4910</v>
      </c>
      <c r="AA9" s="21">
        <v>3</v>
      </c>
      <c r="AB9" s="11"/>
      <c r="AC9" s="13">
        <v>740</v>
      </c>
      <c r="AD9" s="4">
        <f>SUM(AC9,Y9,U9,Q9,M9,K9)</f>
        <v>5090</v>
      </c>
      <c r="AE9" s="26">
        <v>3</v>
      </c>
      <c r="AF9" s="11"/>
      <c r="AG9" s="28">
        <v>2000</v>
      </c>
      <c r="AH9" s="13">
        <v>710</v>
      </c>
      <c r="AI9" s="4">
        <f>+AH9+AG9+AC9+Y9+U9+Q9+M9</f>
        <v>7150</v>
      </c>
      <c r="AJ9" s="26">
        <v>2</v>
      </c>
      <c r="AK9" s="13">
        <v>750</v>
      </c>
      <c r="AL9" s="4">
        <f>+Q9+U9+Y9+AC9+AG9+AH9+AK9</f>
        <v>6900</v>
      </c>
      <c r="AM9" s="26">
        <v>3</v>
      </c>
      <c r="AN9" s="31"/>
      <c r="AO9" s="32">
        <v>670</v>
      </c>
      <c r="AP9" s="4">
        <f>+U9+Y9+AC9+AG9+AH9+AK9+AN9+AO9</f>
        <v>6670</v>
      </c>
      <c r="AQ9" s="26">
        <v>3</v>
      </c>
      <c r="AR9" s="31"/>
      <c r="AS9" s="32">
        <v>500</v>
      </c>
      <c r="AT9" s="4">
        <f>+Y9+AC9+AG9+AH9+AK9+AN9+AO9+AR9+AS9</f>
        <v>6370</v>
      </c>
      <c r="AU9" s="26">
        <v>5</v>
      </c>
      <c r="AV9" s="31"/>
      <c r="AW9" s="32">
        <v>1450</v>
      </c>
      <c r="AX9" s="4">
        <f>+AC9+AG9+AH9+AK9+AN9+AO9+AR9+AS9+AV9+AW9</f>
        <v>6820</v>
      </c>
      <c r="AY9" s="26">
        <v>3</v>
      </c>
      <c r="AZ9" s="31"/>
      <c r="BA9" s="34">
        <f>670+350</f>
        <v>1020</v>
      </c>
      <c r="BB9" s="4">
        <f>+AG9+AH9+AK9+AN9+AO9+AR9+AS9+AV9+AW9+AZ9+BA9</f>
        <v>7100</v>
      </c>
      <c r="BC9" s="26">
        <v>3</v>
      </c>
      <c r="BD9" s="13">
        <v>1000</v>
      </c>
      <c r="BE9" s="4">
        <f>+AK9+AN9+AO9+AR9+AS9+AV9+AW9+AZ9+BA9+BD9</f>
        <v>5390</v>
      </c>
      <c r="BF9" s="26">
        <v>6</v>
      </c>
      <c r="BG9" s="13">
        <v>900</v>
      </c>
      <c r="BH9" s="4">
        <f>+AN9+AO9+AR9+AS9+AV9+AW9+AZ9+BA9+BD9+BG9</f>
        <v>5540</v>
      </c>
      <c r="BI9" s="26">
        <v>4</v>
      </c>
      <c r="BJ9" s="13">
        <v>710</v>
      </c>
      <c r="BK9" s="4">
        <f>+AR9+AS9+AV9+AW9+AZ9+BA9+BD9+BG9+BJ9</f>
        <v>5580</v>
      </c>
      <c r="BL9" s="26">
        <v>6</v>
      </c>
      <c r="BM9" s="35">
        <v>1000</v>
      </c>
      <c r="BN9" s="33">
        <v>900</v>
      </c>
      <c r="BO9" s="4">
        <f>+AV9+AW9+AZ9+BA9+BD9+BG9+BJ9+BM9+BN9</f>
        <v>6980</v>
      </c>
      <c r="BP9" s="26">
        <v>3</v>
      </c>
      <c r="BQ9" s="28">
        <v>1450</v>
      </c>
      <c r="BR9" s="4">
        <f>+AZ9+BA9+BD9+BG9+BJ9+BM9+BN9+BQ9</f>
        <v>6980</v>
      </c>
      <c r="BS9" s="26">
        <v>2</v>
      </c>
      <c r="BT9" s="28">
        <v>670</v>
      </c>
      <c r="BU9" s="4">
        <f>+BT9+BQ9+BN9+BM9+BJ9+BG9+BD9</f>
        <v>6630</v>
      </c>
      <c r="BV9" s="26">
        <v>2</v>
      </c>
      <c r="BW9" s="28">
        <v>800</v>
      </c>
      <c r="BX9" s="4">
        <f>+BT9+BQ9+BN9+BM9+BJ9+BG9+BW9</f>
        <v>6430</v>
      </c>
      <c r="BY9" s="26">
        <v>1</v>
      </c>
      <c r="BZ9" s="35">
        <v>700</v>
      </c>
      <c r="CA9" s="28">
        <v>670</v>
      </c>
      <c r="CB9" s="4">
        <f>+BJ9+BM9+BN9+BQ9+BT9+BW9+BZ9+CA9</f>
        <v>6900</v>
      </c>
      <c r="CC9" s="26">
        <v>4</v>
      </c>
      <c r="CD9" s="32">
        <v>560</v>
      </c>
      <c r="CE9" s="4">
        <f>+CD9+CA9+BZ9+BW9+BT9+BQ9+BN9+BM9</f>
        <v>6750</v>
      </c>
      <c r="CF9" s="26">
        <v>4</v>
      </c>
      <c r="CG9" s="31"/>
      <c r="CH9" s="35">
        <v>675</v>
      </c>
      <c r="CI9" s="4">
        <f>+CG9+CD9+CA9+BZ9+BT9+BQ9+BW9+CH9</f>
        <v>5525</v>
      </c>
      <c r="CJ9" s="26">
        <v>5</v>
      </c>
      <c r="CK9" s="28">
        <v>1150</v>
      </c>
      <c r="CL9" s="4">
        <f>+CH9+CG9+CD9+CA9+BZ9+BW9+BT9+CK9</f>
        <v>5225</v>
      </c>
      <c r="CM9" s="26">
        <v>6</v>
      </c>
    </row>
    <row r="10" spans="1:91" ht="15">
      <c r="A10" s="25">
        <v>54</v>
      </c>
      <c r="B10" s="1">
        <v>35</v>
      </c>
      <c r="C10" s="17" t="s">
        <v>161</v>
      </c>
      <c r="D10" s="11" t="s">
        <v>59</v>
      </c>
      <c r="E10" s="13">
        <v>300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300</v>
      </c>
      <c r="O10" s="6">
        <v>30</v>
      </c>
      <c r="P10" s="11"/>
      <c r="Q10" s="12"/>
      <c r="R10" s="14">
        <f>SUM(Q10,M10,K10,I10,G10,E10)</f>
        <v>300</v>
      </c>
      <c r="S10" s="24">
        <v>32</v>
      </c>
      <c r="T10" s="11"/>
      <c r="U10" s="12"/>
      <c r="V10" s="15">
        <f>SUM(U10,Q10,M10,K10,I10,G10)</f>
        <v>0</v>
      </c>
      <c r="W10" s="20" t="s">
        <v>98</v>
      </c>
      <c r="X10" s="11"/>
      <c r="Y10" s="12"/>
      <c r="Z10" s="16">
        <f>SUM(Y10,U10,Q10,M10,K10,I10)</f>
        <v>0</v>
      </c>
      <c r="AA10" s="22" t="s">
        <v>98</v>
      </c>
      <c r="AB10" s="11"/>
      <c r="AC10" s="12"/>
      <c r="AD10" s="4">
        <f>SUM(AC10,Y10,U10,Q10,M10,K10)</f>
        <v>0</v>
      </c>
      <c r="AE10" s="6" t="s">
        <v>98</v>
      </c>
      <c r="AF10" s="11"/>
      <c r="AG10" s="12"/>
      <c r="AH10" s="12"/>
      <c r="AI10" s="4">
        <f>+AH10+AG10+AC10+Y10+U10+Q10+M10</f>
        <v>0</v>
      </c>
      <c r="AJ10" s="6" t="s">
        <v>98</v>
      </c>
      <c r="AK10" s="12"/>
      <c r="AL10" s="4">
        <f>+Q10+U10+Y10+AC10+AG10+AH10+AK10</f>
        <v>0</v>
      </c>
      <c r="AM10" s="30" t="s">
        <v>98</v>
      </c>
      <c r="AN10" s="31"/>
      <c r="AO10" s="31"/>
      <c r="AP10" s="4">
        <f>+U10+Y10+AC10+AG10+AH10+AK10+AN10+AO10</f>
        <v>0</v>
      </c>
      <c r="AQ10" s="6" t="s">
        <v>98</v>
      </c>
      <c r="AR10" s="31"/>
      <c r="AS10" s="31"/>
      <c r="AT10" s="4">
        <f>+Y10+AC10+AG10+AH10+AK10+AN10+AO10+AR10+AS10</f>
        <v>0</v>
      </c>
      <c r="AU10" s="6" t="s">
        <v>98</v>
      </c>
      <c r="AV10" s="31"/>
      <c r="AW10" s="31"/>
      <c r="AX10" s="4">
        <f>+AC10+AG10+AH10+AK10+AN10+AO10+AR10+AS10+AV10+AW10</f>
        <v>0</v>
      </c>
      <c r="AY10" s="6" t="s">
        <v>98</v>
      </c>
      <c r="AZ10" s="31"/>
      <c r="BA10" s="31"/>
      <c r="BB10" s="4">
        <f>+AG10+AH10+AK10+AN10+AO10+AR10+AS10+AV10+AW10+AZ10+BA10</f>
        <v>0</v>
      </c>
      <c r="BC10" s="6" t="s">
        <v>98</v>
      </c>
      <c r="BD10" s="31"/>
      <c r="BE10" s="4">
        <f>+AK10+AN10+AO10+AR10+AS10+AV10+AW10+AZ10+BA10+BD10</f>
        <v>0</v>
      </c>
      <c r="BF10" s="30" t="s">
        <v>98</v>
      </c>
      <c r="BG10" s="31"/>
      <c r="BH10" s="4">
        <f>+AN10+AO10+AR10+AS10+AV10+AW10+AZ10+BA10+BD10+BG10</f>
        <v>0</v>
      </c>
      <c r="BI10" s="30" t="s">
        <v>98</v>
      </c>
      <c r="BJ10" s="31"/>
      <c r="BK10" s="4">
        <f>+AR10+AS10+AV10+AW10+AZ10+BA10+BD10+BG10+BJ10</f>
        <v>0</v>
      </c>
      <c r="BL10" s="30" t="s">
        <v>98</v>
      </c>
      <c r="BM10" s="31"/>
      <c r="BN10" s="31"/>
      <c r="BO10" s="4">
        <f>+AV10+AW10+AZ10+BA10+BD10+BG10+BJ10+BM10+BN10</f>
        <v>0</v>
      </c>
      <c r="BP10" s="30" t="s">
        <v>98</v>
      </c>
      <c r="BQ10" s="34">
        <v>600</v>
      </c>
      <c r="BR10" s="4">
        <f>+AZ10+BA10+BD10+BG10+BJ10+BM10+BN10+BQ10</f>
        <v>600</v>
      </c>
      <c r="BS10" s="30">
        <v>33</v>
      </c>
      <c r="BT10" s="28">
        <v>1000</v>
      </c>
      <c r="BU10" s="4">
        <f>+BT10+BQ10+BN10+BM10+BJ10+BG10+BD10</f>
        <v>1600</v>
      </c>
      <c r="BV10" s="30">
        <v>22</v>
      </c>
      <c r="BW10" s="28">
        <v>670</v>
      </c>
      <c r="BX10" s="4">
        <f>+BT10+BQ10+BN10+BM10+BJ10+BG10+BW10</f>
        <v>2270</v>
      </c>
      <c r="BY10" s="30">
        <v>20</v>
      </c>
      <c r="BZ10" s="35">
        <v>400</v>
      </c>
      <c r="CA10" s="28">
        <v>800</v>
      </c>
      <c r="CB10" s="4">
        <f>+BJ10+BM10+BN10+BQ10+BT10+BW10+BZ10+CA10</f>
        <v>3470</v>
      </c>
      <c r="CC10" s="26">
        <v>15</v>
      </c>
      <c r="CD10" s="34">
        <v>830</v>
      </c>
      <c r="CE10" s="4">
        <f>+CD10+CA10+BZ10+BW10+BT10+BQ10+BN10+BM10</f>
        <v>4300</v>
      </c>
      <c r="CF10" s="26">
        <v>12</v>
      </c>
      <c r="CG10" s="13">
        <v>500</v>
      </c>
      <c r="CH10" s="31"/>
      <c r="CI10" s="4">
        <f>+CG10+CD10+CA10+BZ10+BT10+BQ10+BW10+CH10</f>
        <v>4800</v>
      </c>
      <c r="CJ10" s="26">
        <v>7</v>
      </c>
      <c r="CK10" s="28">
        <v>800</v>
      </c>
      <c r="CL10" s="4">
        <f>+CH10+CG10+CD10+CA10+BZ10+BW10+BT10+CK10</f>
        <v>5000</v>
      </c>
      <c r="CM10" s="26">
        <v>7</v>
      </c>
    </row>
    <row r="11" spans="1:91" ht="15">
      <c r="A11" s="25">
        <v>52</v>
      </c>
      <c r="B11" s="1">
        <v>32</v>
      </c>
      <c r="C11" s="17" t="s">
        <v>148</v>
      </c>
      <c r="D11" s="11" t="s">
        <v>55</v>
      </c>
      <c r="E11" s="13">
        <v>500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500</v>
      </c>
      <c r="O11" s="6">
        <v>25</v>
      </c>
      <c r="P11" s="11"/>
      <c r="Q11" s="12"/>
      <c r="R11" s="14">
        <f>SUM(Q11,M11,K11,I11,G11,E11)</f>
        <v>500</v>
      </c>
      <c r="S11" s="24">
        <v>26</v>
      </c>
      <c r="T11" s="11"/>
      <c r="U11" s="12"/>
      <c r="V11" s="15">
        <f>SUM(U11,Q11,M11,K11,I11,G11)</f>
        <v>0</v>
      </c>
      <c r="W11" s="20" t="s">
        <v>98</v>
      </c>
      <c r="X11" s="11"/>
      <c r="Y11" s="12"/>
      <c r="Z11" s="16">
        <f>SUM(Y11,U11,Q11,M11,K11,I11)</f>
        <v>0</v>
      </c>
      <c r="AA11" s="22" t="s">
        <v>98</v>
      </c>
      <c r="AB11" s="11"/>
      <c r="AC11" s="12"/>
      <c r="AD11" s="4">
        <f>SUM(AC11,Y11,U11,Q11,M11,K11)</f>
        <v>0</v>
      </c>
      <c r="AE11" s="6" t="s">
        <v>98</v>
      </c>
      <c r="AF11" s="11"/>
      <c r="AG11" s="12"/>
      <c r="AH11" s="12"/>
      <c r="AI11" s="4">
        <f>+AH11+AG11+AC11+Y11+U11+Q11+M11</f>
        <v>0</v>
      </c>
      <c r="AJ11" s="6" t="s">
        <v>98</v>
      </c>
      <c r="AK11" s="12"/>
      <c r="AL11" s="4">
        <f>+Q11+U11+Y11+AC11+AG11+AH11+AK11</f>
        <v>0</v>
      </c>
      <c r="AM11" s="30" t="s">
        <v>98</v>
      </c>
      <c r="AN11" s="31"/>
      <c r="AO11" s="31"/>
      <c r="AP11" s="4">
        <f>+U11+Y11+AC11+AG11+AH11+AK11+AN11+AO11</f>
        <v>0</v>
      </c>
      <c r="AQ11" s="6" t="s">
        <v>98</v>
      </c>
      <c r="AR11" s="31"/>
      <c r="AS11" s="31"/>
      <c r="AT11" s="4">
        <f>+Y11+AC11+AG11+AH11+AK11+AN11+AO11+AR11+AS11</f>
        <v>0</v>
      </c>
      <c r="AU11" s="6" t="s">
        <v>98</v>
      </c>
      <c r="AV11" s="31"/>
      <c r="AW11" s="31"/>
      <c r="AX11" s="4">
        <f>+AC11+AG11+AH11+AK11+AN11+AO11+AR11+AS11+AV11+AW11</f>
        <v>0</v>
      </c>
      <c r="AY11" s="6" t="s">
        <v>98</v>
      </c>
      <c r="AZ11" s="31"/>
      <c r="BA11" s="31"/>
      <c r="BB11" s="4">
        <f>+AG11+AH11+AK11+AN11+AO11+AR11+AS11+AV11+AW11+AZ11+BA11</f>
        <v>0</v>
      </c>
      <c r="BC11" s="6" t="s">
        <v>98</v>
      </c>
      <c r="BD11" s="32">
        <v>400</v>
      </c>
      <c r="BE11" s="4">
        <f>+AK11+AN11+AO11+AR11+AS11+AV11+AW11+AZ11+BA11+BD11</f>
        <v>400</v>
      </c>
      <c r="BF11" s="30">
        <v>44</v>
      </c>
      <c r="BG11" s="31"/>
      <c r="BH11" s="4">
        <f>+AN11+AO11+AR11+AS11+AV11+AW11+AZ11+BA11+BD11+BG11</f>
        <v>400</v>
      </c>
      <c r="BI11" s="30">
        <v>44</v>
      </c>
      <c r="BJ11" s="34">
        <f>450+100+200</f>
        <v>750</v>
      </c>
      <c r="BK11" s="4">
        <f>+AR11+AS11+AV11+AW11+AZ11+BA11+BD11+BG11+BJ11</f>
        <v>1150</v>
      </c>
      <c r="BL11" s="30">
        <v>31</v>
      </c>
      <c r="BM11" s="35">
        <v>625</v>
      </c>
      <c r="BN11" s="13">
        <v>500</v>
      </c>
      <c r="BO11" s="4">
        <f>+AV11+AW11+AZ11+BA11+BD11+BG11+BJ11+BM11+BN11</f>
        <v>2275</v>
      </c>
      <c r="BP11" s="30">
        <v>19</v>
      </c>
      <c r="BQ11" s="28">
        <v>450</v>
      </c>
      <c r="BR11" s="4">
        <f>+AZ11+BA11+BD11+BG11+BJ11+BM11+BN11+BQ11</f>
        <v>2725</v>
      </c>
      <c r="BS11" s="26">
        <v>13</v>
      </c>
      <c r="BT11" s="31"/>
      <c r="BU11" s="4">
        <f>+BT11+BQ11+BN11+BM11+BJ11+BG11+BD11</f>
        <v>2725</v>
      </c>
      <c r="BV11" s="26">
        <v>12</v>
      </c>
      <c r="BW11" s="34">
        <v>350</v>
      </c>
      <c r="BX11" s="4">
        <f>+BT11+BQ11+BN11+BM11+BJ11+BG11+BW11</f>
        <v>2675</v>
      </c>
      <c r="BY11" s="26">
        <v>11</v>
      </c>
      <c r="BZ11" s="35">
        <v>700</v>
      </c>
      <c r="CA11" s="28">
        <v>750</v>
      </c>
      <c r="CB11" s="4">
        <f>+BJ11+BM11+BN11+BQ11+BT11+BW11+BZ11+CA11</f>
        <v>4125</v>
      </c>
      <c r="CC11" s="26">
        <v>12</v>
      </c>
      <c r="CD11" s="32">
        <v>1000</v>
      </c>
      <c r="CE11" s="4">
        <f>+CD11+CA11+BZ11+BW11+BT11+BQ11+BN11+BM11</f>
        <v>4375</v>
      </c>
      <c r="CF11" s="26">
        <v>11</v>
      </c>
      <c r="CG11" s="13">
        <v>800</v>
      </c>
      <c r="CH11" s="35">
        <v>500</v>
      </c>
      <c r="CI11" s="4">
        <f>+CG11+CD11+CA11+BZ11+BT11+BQ11+BW11+CH11</f>
        <v>4550</v>
      </c>
      <c r="CJ11" s="26">
        <v>9</v>
      </c>
      <c r="CK11" s="28">
        <v>600</v>
      </c>
      <c r="CL11" s="4">
        <f>+CH11+CG11+CD11+CA11+BZ11+BW11+BT11+CK11</f>
        <v>4700</v>
      </c>
      <c r="CM11" s="26">
        <v>8</v>
      </c>
    </row>
    <row r="12" spans="1:91" ht="15">
      <c r="A12" s="25">
        <v>4</v>
      </c>
      <c r="B12" s="1">
        <v>5</v>
      </c>
      <c r="C12" s="17" t="s">
        <v>10</v>
      </c>
      <c r="D12" s="11" t="s">
        <v>54</v>
      </c>
      <c r="E12" s="13">
        <v>1000</v>
      </c>
      <c r="F12" s="13" t="s">
        <v>54</v>
      </c>
      <c r="G12" s="13">
        <v>1000</v>
      </c>
      <c r="H12" s="13" t="s">
        <v>72</v>
      </c>
      <c r="I12" s="13">
        <v>800</v>
      </c>
      <c r="J12" s="11" t="s">
        <v>77</v>
      </c>
      <c r="K12" s="13">
        <v>900</v>
      </c>
      <c r="L12" s="11" t="s">
        <v>77</v>
      </c>
      <c r="M12" s="13">
        <v>900</v>
      </c>
      <c r="N12" s="6">
        <f>SUM(M12,K12,I12,G12,E12)</f>
        <v>4600</v>
      </c>
      <c r="O12" s="26">
        <v>1</v>
      </c>
      <c r="P12" s="11" t="s">
        <v>54</v>
      </c>
      <c r="Q12" s="13">
        <v>1000</v>
      </c>
      <c r="R12" s="14">
        <f>SUM(Q12,M12,K12,I12,G12,E12)</f>
        <v>5600</v>
      </c>
      <c r="S12" s="23">
        <v>2</v>
      </c>
      <c r="T12" s="11"/>
      <c r="U12" s="12"/>
      <c r="V12" s="15">
        <f>SUM(U12,Q12,M12,K12,I12,G12)</f>
        <v>4600</v>
      </c>
      <c r="W12" s="19">
        <v>4</v>
      </c>
      <c r="X12" s="11" t="s">
        <v>69</v>
      </c>
      <c r="Y12" s="13">
        <v>570</v>
      </c>
      <c r="Z12" s="16">
        <f>SUM(Y12,U12,Q12,M12,K12,I12)</f>
        <v>4170</v>
      </c>
      <c r="AA12" s="21">
        <v>4</v>
      </c>
      <c r="AB12" s="11"/>
      <c r="AC12" s="13">
        <v>550</v>
      </c>
      <c r="AD12" s="4">
        <f>SUM(AC12,Y12,U12,Q12,M12,K12)</f>
        <v>3920</v>
      </c>
      <c r="AE12" s="26">
        <v>4</v>
      </c>
      <c r="AF12" s="11"/>
      <c r="AG12" s="28">
        <v>1250</v>
      </c>
      <c r="AH12" s="13">
        <v>660</v>
      </c>
      <c r="AI12" s="4">
        <f>+AH12+AG12+AC12+Y12+U12+Q12+M12</f>
        <v>4930</v>
      </c>
      <c r="AJ12" s="26">
        <v>6</v>
      </c>
      <c r="AK12" s="13">
        <v>800</v>
      </c>
      <c r="AL12" s="4">
        <f>+Q12+U12+Y12+AC12+AG12+AH12+AK12</f>
        <v>4830</v>
      </c>
      <c r="AM12" s="26">
        <v>7</v>
      </c>
      <c r="AN12" s="31"/>
      <c r="AO12" s="32">
        <v>750</v>
      </c>
      <c r="AP12" s="4">
        <f>+U12+Y12+AC12+AG12+AH12+AK12+AN12+AO12</f>
        <v>4580</v>
      </c>
      <c r="AQ12" s="26">
        <v>8</v>
      </c>
      <c r="AR12" s="28">
        <v>1250</v>
      </c>
      <c r="AS12" s="32">
        <v>620</v>
      </c>
      <c r="AT12" s="4">
        <f>+Y12+AC12+AG12+AH12+AK12+AN12+AO12+AR12+AS12</f>
        <v>6450</v>
      </c>
      <c r="AU12" s="26">
        <v>3</v>
      </c>
      <c r="AV12" s="31"/>
      <c r="AW12" s="31"/>
      <c r="AX12" s="4">
        <f>+AC12+AG12+AH12+AK12+AN12+AO12+AR12+AS12+AV12+AW12</f>
        <v>5880</v>
      </c>
      <c r="AY12" s="26">
        <v>4</v>
      </c>
      <c r="AZ12" s="35">
        <v>1000</v>
      </c>
      <c r="BA12" s="33">
        <v>710</v>
      </c>
      <c r="BB12" s="4">
        <f>+AG12+AH12+AK12+AN12+AO12+AR12+AS12+AV12+AW12+AZ12+BA12</f>
        <v>7040</v>
      </c>
      <c r="BC12" s="26">
        <v>4</v>
      </c>
      <c r="BD12" s="13">
        <v>650</v>
      </c>
      <c r="BE12" s="4">
        <f>+AK12+AN12+AO12+AR12+AS12+AV12+AW12+AZ12+BA12+BD12</f>
        <v>5780</v>
      </c>
      <c r="BF12" s="26">
        <v>4</v>
      </c>
      <c r="BG12" s="13">
        <v>1000</v>
      </c>
      <c r="BH12" s="4">
        <f>+AN12+AO12+AR12+AS12+AV12+AW12+AZ12+BA12+BD12+BG12</f>
        <v>5980</v>
      </c>
      <c r="BI12" s="26">
        <v>3</v>
      </c>
      <c r="BJ12" s="13">
        <v>1000</v>
      </c>
      <c r="BK12" s="4">
        <f>+AR12+AS12+AV12+AW12+AZ12+BA12+BD12+BG12+BJ12</f>
        <v>6230</v>
      </c>
      <c r="BL12" s="26">
        <v>2</v>
      </c>
      <c r="BM12" s="31"/>
      <c r="BN12" s="31"/>
      <c r="BO12" s="4">
        <f>+AV12+AW12+AZ12+BA12+BD12+BG12+BJ12+BM12+BN12</f>
        <v>4360</v>
      </c>
      <c r="BP12" s="26">
        <v>6</v>
      </c>
      <c r="BQ12" s="31"/>
      <c r="BR12" s="4">
        <f>+AZ12+BA12+BD12+BG12+BJ12+BM12+BN12+BQ12</f>
        <v>4360</v>
      </c>
      <c r="BS12" s="26">
        <v>7</v>
      </c>
      <c r="BT12" s="28">
        <v>660</v>
      </c>
      <c r="BU12" s="4">
        <f>+BT12+BQ12+BN12+BM12+BJ12+BG12+BD12</f>
        <v>3310</v>
      </c>
      <c r="BV12" s="26">
        <v>10</v>
      </c>
      <c r="BW12" s="28">
        <v>740</v>
      </c>
      <c r="BX12" s="4">
        <f>+BT12+BQ12+BN12+BM12+BJ12+BG12+BW12</f>
        <v>3400</v>
      </c>
      <c r="BY12" s="26">
        <v>8</v>
      </c>
      <c r="BZ12" s="35">
        <v>700</v>
      </c>
      <c r="CA12" s="28">
        <v>580</v>
      </c>
      <c r="CB12" s="4">
        <f>+BJ12+BM12+BN12+BQ12+BT12+BW12+BZ12+CA12</f>
        <v>3680</v>
      </c>
      <c r="CC12" s="26">
        <v>13</v>
      </c>
      <c r="CD12" s="32">
        <v>630</v>
      </c>
      <c r="CE12" s="4">
        <f>+CD12+CA12+BZ12+BW12+BT12+BQ12+BN12+BM12</f>
        <v>3310</v>
      </c>
      <c r="CF12" s="26">
        <v>14</v>
      </c>
      <c r="CG12" s="13">
        <v>570</v>
      </c>
      <c r="CH12" s="31"/>
      <c r="CI12" s="4">
        <f>+CG12+CD12+CA12+BZ12+BT12+BQ12+BW12+CH12</f>
        <v>3880</v>
      </c>
      <c r="CJ12" s="26">
        <v>12</v>
      </c>
      <c r="CK12" s="28">
        <v>740</v>
      </c>
      <c r="CL12" s="4">
        <f>+CH12+CG12+CD12+CA12+BZ12+BW12+BT12+CK12</f>
        <v>4620</v>
      </c>
      <c r="CM12" s="26">
        <v>9</v>
      </c>
    </row>
    <row r="13" spans="1:91" ht="15">
      <c r="A13" s="25">
        <v>54</v>
      </c>
      <c r="B13" s="1">
        <v>35</v>
      </c>
      <c r="C13" s="17" t="s">
        <v>139</v>
      </c>
      <c r="D13" s="11" t="s">
        <v>59</v>
      </c>
      <c r="E13" s="13">
        <v>300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300</v>
      </c>
      <c r="O13" s="6">
        <v>30</v>
      </c>
      <c r="P13" s="11"/>
      <c r="Q13" s="12"/>
      <c r="R13" s="14">
        <f>SUM(Q13,M13,K13,I13,G13,E13)</f>
        <v>300</v>
      </c>
      <c r="S13" s="24">
        <v>32</v>
      </c>
      <c r="T13" s="11"/>
      <c r="U13" s="12"/>
      <c r="V13" s="15">
        <f>SUM(U13,Q13,M13,K13,I13,G13)</f>
        <v>0</v>
      </c>
      <c r="W13" s="20" t="s">
        <v>98</v>
      </c>
      <c r="X13" s="11"/>
      <c r="Y13" s="12"/>
      <c r="Z13" s="16">
        <f>SUM(Y13,U13,Q13,M13,K13,I13)</f>
        <v>0</v>
      </c>
      <c r="AA13" s="22" t="s">
        <v>98</v>
      </c>
      <c r="AB13" s="11"/>
      <c r="AC13" s="12"/>
      <c r="AD13" s="4">
        <f>SUM(AC13,Y13,U13,Q13,M13,K13)</f>
        <v>0</v>
      </c>
      <c r="AE13" s="6" t="s">
        <v>98</v>
      </c>
      <c r="AF13" s="11"/>
      <c r="AG13" s="12"/>
      <c r="AH13" s="12"/>
      <c r="AI13" s="4">
        <f>+AH13+AG13+AC13+Y13+U13+Q13+M13</f>
        <v>0</v>
      </c>
      <c r="AJ13" s="6" t="s">
        <v>98</v>
      </c>
      <c r="AK13" s="12"/>
      <c r="AL13" s="4">
        <f>+Q13+U13+Y13+AC13+AG13+AH13+AK13</f>
        <v>0</v>
      </c>
      <c r="AM13" s="30" t="s">
        <v>98</v>
      </c>
      <c r="AN13" s="31"/>
      <c r="AO13" s="31"/>
      <c r="AP13" s="4">
        <f>+U13+Y13+AC13+AG13+AH13+AK13+AN13+AO13</f>
        <v>0</v>
      </c>
      <c r="AQ13" s="6" t="s">
        <v>98</v>
      </c>
      <c r="AR13" s="31"/>
      <c r="AS13" s="31"/>
      <c r="AT13" s="4">
        <f>+Y13+AC13+AG13+AH13+AK13+AN13+AO13+AR13+AS13</f>
        <v>0</v>
      </c>
      <c r="AU13" s="6" t="s">
        <v>98</v>
      </c>
      <c r="AV13" s="31"/>
      <c r="AW13" s="31"/>
      <c r="AX13" s="4">
        <f>+AC13+AG13+AH13+AK13+AN13+AO13+AR13+AS13+AV13+AW13</f>
        <v>0</v>
      </c>
      <c r="AY13" s="6" t="s">
        <v>98</v>
      </c>
      <c r="AZ13" s="35">
        <v>200</v>
      </c>
      <c r="BA13" s="13">
        <v>400</v>
      </c>
      <c r="BB13" s="4">
        <f>+AG13+AH13+AK13+AN13+AO13+AR13+AS13+AV13+AW13+AZ13+BA13</f>
        <v>600</v>
      </c>
      <c r="BC13" s="30">
        <v>41</v>
      </c>
      <c r="BD13" s="32">
        <v>450</v>
      </c>
      <c r="BE13" s="4">
        <f>+AK13+AN13+AO13+AR13+AS13+AV13+AW13+AZ13+BA13+BD13</f>
        <v>1050</v>
      </c>
      <c r="BF13" s="30">
        <v>30</v>
      </c>
      <c r="BG13" s="13">
        <v>730</v>
      </c>
      <c r="BH13" s="4">
        <f>+AN13+AO13+AR13+AS13+AV13+AW13+AZ13+BA13+BD13+BG13</f>
        <v>1780</v>
      </c>
      <c r="BI13" s="30">
        <v>22</v>
      </c>
      <c r="BJ13" s="13">
        <v>600</v>
      </c>
      <c r="BK13" s="4">
        <f>+AR13+AS13+AV13+AW13+AZ13+BA13+BD13+BG13+BJ13</f>
        <v>2380</v>
      </c>
      <c r="BL13" s="30">
        <v>18</v>
      </c>
      <c r="BM13" s="35">
        <v>350</v>
      </c>
      <c r="BN13" s="13">
        <v>550</v>
      </c>
      <c r="BO13" s="4">
        <f>+AV13+AW13+AZ13+BA13+BD13+BG13+BJ13+BM13+BN13</f>
        <v>3280</v>
      </c>
      <c r="BP13" s="26">
        <v>11</v>
      </c>
      <c r="BQ13" s="28">
        <v>700</v>
      </c>
      <c r="BR13" s="4">
        <f>+AZ13+BA13+BD13+BG13+BJ13+BM13+BN13+BQ13</f>
        <v>3980</v>
      </c>
      <c r="BS13" s="26">
        <v>9</v>
      </c>
      <c r="BT13" s="28">
        <v>500</v>
      </c>
      <c r="BU13" s="4">
        <f>+BT13+BQ13+BN13+BM13+BJ13+BG13+BD13</f>
        <v>3880</v>
      </c>
      <c r="BV13" s="26">
        <v>5</v>
      </c>
      <c r="BW13" s="28">
        <v>500</v>
      </c>
      <c r="BX13" s="4">
        <f>+BT13+BQ13+BN13+BM13+BJ13+BG13+BW13</f>
        <v>3930</v>
      </c>
      <c r="BY13" s="26">
        <v>6</v>
      </c>
      <c r="BZ13" s="35">
        <v>700</v>
      </c>
      <c r="CA13" s="13">
        <v>400</v>
      </c>
      <c r="CB13" s="4">
        <f>+BJ13+BM13+BN13+BQ13+BT13+BW13+BZ13+CA13</f>
        <v>4300</v>
      </c>
      <c r="CC13" s="26">
        <v>10</v>
      </c>
      <c r="CD13" s="34">
        <v>600</v>
      </c>
      <c r="CE13" s="4">
        <f>+CD13+CA13+BZ13+BW13+BT13+BQ13+BN13+BM13</f>
        <v>4300</v>
      </c>
      <c r="CF13" s="26">
        <v>13</v>
      </c>
      <c r="CG13" s="13">
        <v>1000</v>
      </c>
      <c r="CH13" s="31"/>
      <c r="CI13" s="4">
        <f>+CG13+CD13+CA13+BZ13+BT13+BQ13+BW13+CH13</f>
        <v>4400</v>
      </c>
      <c r="CJ13" s="26">
        <v>10</v>
      </c>
      <c r="CK13" s="28">
        <v>670</v>
      </c>
      <c r="CL13" s="4">
        <f>+CH13+CG13+CD13+CA13+BZ13+BW13+BT13+CK13</f>
        <v>4370</v>
      </c>
      <c r="CM13" s="26">
        <v>10</v>
      </c>
    </row>
    <row r="14" spans="1:91" ht="15">
      <c r="A14" s="25">
        <v>59</v>
      </c>
      <c r="B14" s="1">
        <v>27</v>
      </c>
      <c r="C14" s="17" t="s">
        <v>110</v>
      </c>
      <c r="D14" s="11" t="s">
        <v>64</v>
      </c>
      <c r="E14" s="12"/>
      <c r="F14" s="12"/>
      <c r="G14" s="12"/>
      <c r="H14" s="11"/>
      <c r="I14" s="12"/>
      <c r="J14" s="11"/>
      <c r="K14" s="12"/>
      <c r="L14" s="11"/>
      <c r="M14" s="12"/>
      <c r="N14" s="6">
        <f>SUM(M14,K14,I14,G14,E14)</f>
        <v>0</v>
      </c>
      <c r="O14" s="6" t="s">
        <v>98</v>
      </c>
      <c r="P14" s="11"/>
      <c r="Q14" s="12"/>
      <c r="R14" s="14">
        <f>SUM(Q14,M14,K14,I14,G14,E14)</f>
        <v>0</v>
      </c>
      <c r="S14" s="24" t="s">
        <v>98</v>
      </c>
      <c r="T14" s="11"/>
      <c r="U14" s="12"/>
      <c r="V14" s="15">
        <f>SUM(U14,Q14,M14,K14,I14,G14)</f>
        <v>0</v>
      </c>
      <c r="W14" s="20" t="s">
        <v>98</v>
      </c>
      <c r="X14" s="11"/>
      <c r="Y14" s="12"/>
      <c r="Z14" s="16">
        <f>SUM(Y14,U14,Q14,M14,K14,I14)</f>
        <v>0</v>
      </c>
      <c r="AA14" s="22" t="s">
        <v>98</v>
      </c>
      <c r="AB14" s="11"/>
      <c r="AC14" s="12"/>
      <c r="AD14" s="4">
        <f>MAX(AC14,Y14,U14,Q14,M14,K14)</f>
        <v>0</v>
      </c>
      <c r="AE14" s="6" t="s">
        <v>98</v>
      </c>
      <c r="AF14" s="11"/>
      <c r="AG14" s="12"/>
      <c r="AH14" s="13">
        <v>500</v>
      </c>
      <c r="AI14" s="4">
        <f>+AH14+AG14+AC14+Y14+U14+Q14+M14</f>
        <v>500</v>
      </c>
      <c r="AJ14" s="6">
        <v>35</v>
      </c>
      <c r="AK14" s="13">
        <v>900</v>
      </c>
      <c r="AL14" s="4">
        <f>+Q14+U14+Y14+AC14+AG14+AH14+AK14</f>
        <v>1400</v>
      </c>
      <c r="AM14" s="30">
        <v>23</v>
      </c>
      <c r="AN14" s="31"/>
      <c r="AO14" s="32">
        <v>590</v>
      </c>
      <c r="AP14" s="4">
        <f>+U14+Y14+AC14+AG14+AH14+AK14+AN14+AO14</f>
        <v>1990</v>
      </c>
      <c r="AQ14" s="30">
        <v>21</v>
      </c>
      <c r="AR14" s="28">
        <v>350</v>
      </c>
      <c r="AS14" s="32">
        <v>1450</v>
      </c>
      <c r="AT14" s="4">
        <f>+Y14+AC14+AG14+AH14+AK14+AN14+AO14+AR14+AS14</f>
        <v>3790</v>
      </c>
      <c r="AU14" s="26">
        <v>13</v>
      </c>
      <c r="AV14" s="32">
        <v>800</v>
      </c>
      <c r="AW14" s="32">
        <v>1000</v>
      </c>
      <c r="AX14" s="4">
        <f>+AC14+AG14+AH14+AK14+AN14+AO14+AR14+AS14+AV14+AW14</f>
        <v>5590</v>
      </c>
      <c r="AY14" s="26">
        <v>7</v>
      </c>
      <c r="AZ14" s="35">
        <v>625</v>
      </c>
      <c r="BA14" s="33">
        <v>740</v>
      </c>
      <c r="BB14" s="4">
        <f>+AG14+AH14+AK14+AN14+AO14+AR14+AS14+AV14+AW14+AZ14+BA14</f>
        <v>6955</v>
      </c>
      <c r="BC14" s="26">
        <v>6</v>
      </c>
      <c r="BD14" s="13">
        <v>1200</v>
      </c>
      <c r="BE14" s="4">
        <f>+AK14+AN14+AO14+AR14+AS14+AV14+AW14+AZ14+BA14+BD14</f>
        <v>7655</v>
      </c>
      <c r="BF14" s="26">
        <v>1</v>
      </c>
      <c r="BG14" s="31"/>
      <c r="BH14" s="4">
        <f>+AN14+AO14+AR14+AS14+AV14+AW14+AZ14+BA14+BD14+BG14</f>
        <v>6755</v>
      </c>
      <c r="BI14" s="26">
        <v>1</v>
      </c>
      <c r="BJ14" s="13">
        <v>1100</v>
      </c>
      <c r="BK14" s="4">
        <f>+AR14+AS14+AV14+AW14+AZ14+BA14+BD14+BG14+BJ14</f>
        <v>7265</v>
      </c>
      <c r="BL14" s="26">
        <v>1</v>
      </c>
      <c r="BM14" s="35">
        <v>625</v>
      </c>
      <c r="BN14" s="36">
        <v>1000</v>
      </c>
      <c r="BO14" s="4">
        <f>+AV14+AW14+AZ14+BA14+BD14+BG14+BJ14+BM14+BN14</f>
        <v>7090</v>
      </c>
      <c r="BP14" s="26">
        <v>2</v>
      </c>
      <c r="BQ14" s="28">
        <v>900</v>
      </c>
      <c r="BR14" s="4">
        <f>+AZ14+BA14+BD14+BG14+BJ14+BM14+BN14+BQ14</f>
        <v>6190</v>
      </c>
      <c r="BS14" s="26">
        <v>3</v>
      </c>
      <c r="BT14" s="28">
        <v>750</v>
      </c>
      <c r="BU14" s="4">
        <f>+BT14+BQ14+BN14+BM14+BJ14+BG14+BD14</f>
        <v>5575</v>
      </c>
      <c r="BV14" s="26">
        <v>3</v>
      </c>
      <c r="BW14" s="28">
        <v>640</v>
      </c>
      <c r="BX14" s="4">
        <f>+BT14+BQ14+BN14+BM14+BJ14+BG14+BW14</f>
        <v>5015</v>
      </c>
      <c r="BY14" s="26">
        <v>4</v>
      </c>
      <c r="BZ14" s="35">
        <v>700</v>
      </c>
      <c r="CA14" s="49">
        <v>630</v>
      </c>
      <c r="CB14" s="4">
        <f>+BJ14+BM14+BN14+BQ14+BT14+BW14+BZ14+CA14</f>
        <v>6345</v>
      </c>
      <c r="CC14" s="26">
        <v>5</v>
      </c>
      <c r="CD14" s="31"/>
      <c r="CE14" s="4">
        <f>+CD14+CA14+BZ14+BW14+BT14+BQ14+BN14+BM14</f>
        <v>5245</v>
      </c>
      <c r="CF14" s="26">
        <v>6</v>
      </c>
      <c r="CG14" s="31"/>
      <c r="CH14" s="35">
        <v>550</v>
      </c>
      <c r="CI14" s="4">
        <f>+CG14+CD14+CA14+BZ14+BT14+BQ14+BW14+CH14</f>
        <v>4170</v>
      </c>
      <c r="CJ14" s="26">
        <v>11</v>
      </c>
      <c r="CK14" s="28">
        <v>900</v>
      </c>
      <c r="CL14" s="4">
        <f>+CH14+CG14+CD14+CA14+BZ14+BW14+BT14+CK14</f>
        <v>4170</v>
      </c>
      <c r="CM14" s="26">
        <v>11</v>
      </c>
    </row>
    <row r="15" spans="1:91" ht="15">
      <c r="A15" s="25">
        <v>2</v>
      </c>
      <c r="B15" s="1">
        <v>29</v>
      </c>
      <c r="C15" s="17" t="s">
        <v>24</v>
      </c>
      <c r="D15" s="11" t="s">
        <v>70</v>
      </c>
      <c r="E15" s="13">
        <v>1150</v>
      </c>
      <c r="F15" s="13" t="s">
        <v>69</v>
      </c>
      <c r="G15" s="13">
        <v>570</v>
      </c>
      <c r="H15" s="13" t="s">
        <v>77</v>
      </c>
      <c r="I15" s="13">
        <v>900</v>
      </c>
      <c r="J15" s="11" t="s">
        <v>72</v>
      </c>
      <c r="K15" s="13">
        <v>800</v>
      </c>
      <c r="L15" s="11" t="s">
        <v>87</v>
      </c>
      <c r="M15" s="13">
        <v>1100</v>
      </c>
      <c r="N15" s="6">
        <f>SUM(M15,K15,I15,G15,E15)</f>
        <v>4520</v>
      </c>
      <c r="O15" s="26">
        <v>2</v>
      </c>
      <c r="P15" s="11" t="s">
        <v>75</v>
      </c>
      <c r="Q15" s="13">
        <v>1450</v>
      </c>
      <c r="R15" s="14">
        <f>SUM(Q15,M15,K15,I15,G15,E15)</f>
        <v>5970</v>
      </c>
      <c r="S15" s="23">
        <v>1</v>
      </c>
      <c r="T15" s="11" t="s">
        <v>77</v>
      </c>
      <c r="U15" s="13">
        <v>900</v>
      </c>
      <c r="V15" s="15">
        <f>SUM(U15,Q15,M15,K15,I15,G15)</f>
        <v>5720</v>
      </c>
      <c r="W15" s="19">
        <v>1</v>
      </c>
      <c r="X15" s="11" t="s">
        <v>71</v>
      </c>
      <c r="Y15" s="13">
        <v>730</v>
      </c>
      <c r="Z15" s="16">
        <f>SUM(Y15,U15,Q15,M15,K15,I15)</f>
        <v>5880</v>
      </c>
      <c r="AA15" s="21">
        <v>1</v>
      </c>
      <c r="AB15" s="11"/>
      <c r="AC15" s="13">
        <v>1000</v>
      </c>
      <c r="AD15" s="4">
        <f>SUM(AC15,Y15,U15,Q15,M15,K15)</f>
        <v>5980</v>
      </c>
      <c r="AE15" s="26">
        <v>2</v>
      </c>
      <c r="AF15" s="11"/>
      <c r="AG15" s="28">
        <v>3500</v>
      </c>
      <c r="AH15" s="13">
        <v>1000</v>
      </c>
      <c r="AI15" s="4">
        <f>+AH15+AG15+AC15+Y15+U15+Q15+M15</f>
        <v>9680</v>
      </c>
      <c r="AJ15" s="26">
        <v>1</v>
      </c>
      <c r="AK15" s="13">
        <v>1150</v>
      </c>
      <c r="AL15" s="4">
        <f>+Q15+U15+Y15+AC15+AG15+AH15+AK15</f>
        <v>9730</v>
      </c>
      <c r="AM15" s="26">
        <v>1</v>
      </c>
      <c r="AN15" s="31"/>
      <c r="AO15" s="32">
        <v>800</v>
      </c>
      <c r="AP15" s="4">
        <f>+U15+Y15+AC15+AG15+AH15+AK15+AN15+AO15</f>
        <v>9080</v>
      </c>
      <c r="AQ15" s="26">
        <v>1</v>
      </c>
      <c r="AR15" s="28">
        <v>350</v>
      </c>
      <c r="AS15" s="32">
        <v>800</v>
      </c>
      <c r="AT15" s="4">
        <f>+Y15+AC15+AG15+AH15+AK15+AN15+AO15+AR15+AS15</f>
        <v>9330</v>
      </c>
      <c r="AU15" s="26">
        <v>1</v>
      </c>
      <c r="AV15" s="32">
        <v>200</v>
      </c>
      <c r="AW15" s="32">
        <v>900</v>
      </c>
      <c r="AX15" s="4">
        <f>+AC15+AG15+AH15+AK15+AN15+AO15+AR15+AS15+AV15+AW15</f>
        <v>9700</v>
      </c>
      <c r="AY15" s="26">
        <v>1</v>
      </c>
      <c r="AZ15" s="35">
        <v>200</v>
      </c>
      <c r="BA15" s="31"/>
      <c r="BB15" s="4">
        <f>+AG15+AH15+AK15+AN15+AO15+AR15+AS15+AV15+AW15+AZ15+BA15</f>
        <v>8900</v>
      </c>
      <c r="BC15" s="26">
        <v>1</v>
      </c>
      <c r="BD15" s="31"/>
      <c r="BE15" s="4">
        <f>+AK15+AN15+AO15+AR15+AS15+AV15+AW15+AZ15+BA15+BD15</f>
        <v>4400</v>
      </c>
      <c r="BF15" s="26">
        <v>10</v>
      </c>
      <c r="BG15" s="31"/>
      <c r="BH15" s="4">
        <f>+AN15+AO15+AR15+AS15+AV15+AW15+AZ15+BA15+BD15+BG15</f>
        <v>3250</v>
      </c>
      <c r="BI15" s="26">
        <v>12</v>
      </c>
      <c r="BJ15" s="31"/>
      <c r="BK15" s="4">
        <f>+AR15+AS15+AV15+AW15+AZ15+BA15+BD15+BG15+BJ15</f>
        <v>2450</v>
      </c>
      <c r="BL15" s="30">
        <v>17</v>
      </c>
      <c r="BM15" s="35">
        <v>200</v>
      </c>
      <c r="BN15" s="31"/>
      <c r="BO15" s="4">
        <f>+AV15+AW15+AZ15+BA15+BD15+BG15+BJ15+BM15+BN15</f>
        <v>1500</v>
      </c>
      <c r="BP15" s="30">
        <v>28</v>
      </c>
      <c r="BQ15" s="28">
        <v>740</v>
      </c>
      <c r="BR15" s="4">
        <f>+AZ15+BA15+BD15+BG15+BJ15+BM15+BN15+BQ15</f>
        <v>1140</v>
      </c>
      <c r="BS15" s="30">
        <v>30</v>
      </c>
      <c r="BT15" s="28">
        <v>630</v>
      </c>
      <c r="BU15" s="4">
        <f>+BT15+BQ15+BN15+BM15+BJ15+BG15+BD15</f>
        <v>1570</v>
      </c>
      <c r="BV15" s="30">
        <v>23</v>
      </c>
      <c r="BW15" s="28">
        <v>710</v>
      </c>
      <c r="BX15" s="4">
        <f>+BT15+BQ15+BN15+BM15+BJ15+BG15+BW15</f>
        <v>2280</v>
      </c>
      <c r="BY15" s="30">
        <v>19</v>
      </c>
      <c r="BZ15" s="35">
        <v>2000</v>
      </c>
      <c r="CA15" s="28">
        <v>540</v>
      </c>
      <c r="CB15" s="4">
        <f>+BJ15+BM15+BN15+BQ15+BT15+BW15+BZ15+CA15</f>
        <v>4820</v>
      </c>
      <c r="CC15" s="26">
        <v>7</v>
      </c>
      <c r="CD15" s="31"/>
      <c r="CE15" s="4">
        <f>+CD15+CA15+BZ15+BW15+BT15+BQ15+BN15+BM15</f>
        <v>4820</v>
      </c>
      <c r="CF15" s="26">
        <v>8</v>
      </c>
      <c r="CG15" s="31"/>
      <c r="CH15" s="31"/>
      <c r="CI15" s="4">
        <f>+CG15+CD15+CA15+BZ15+BT15+BQ15+BW15+CH15</f>
        <v>4620</v>
      </c>
      <c r="CJ15" s="26">
        <v>8</v>
      </c>
      <c r="CK15" s="31"/>
      <c r="CL15" s="4">
        <f>+CH15+CG15+CD15+CA15+BZ15+BW15+BT15+CK15</f>
        <v>3880</v>
      </c>
      <c r="CM15" s="26">
        <v>12</v>
      </c>
    </row>
    <row r="16" spans="1:91" ht="15">
      <c r="A16" s="25">
        <v>52</v>
      </c>
      <c r="B16" s="1">
        <v>32</v>
      </c>
      <c r="C16" s="17" t="s">
        <v>130</v>
      </c>
      <c r="D16" s="11" t="s">
        <v>55</v>
      </c>
      <c r="E16" s="13">
        <v>500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500</v>
      </c>
      <c r="O16" s="6">
        <v>25</v>
      </c>
      <c r="P16" s="11"/>
      <c r="Q16" s="12"/>
      <c r="R16" s="14">
        <f>SUM(Q16,M16,K16,I16,G16,E16)</f>
        <v>500</v>
      </c>
      <c r="S16" s="24">
        <v>26</v>
      </c>
      <c r="T16" s="11"/>
      <c r="U16" s="12"/>
      <c r="V16" s="15">
        <f>SUM(U16,Q16,M16,K16,I16,G16)</f>
        <v>0</v>
      </c>
      <c r="W16" s="20" t="s">
        <v>98</v>
      </c>
      <c r="X16" s="11"/>
      <c r="Y16" s="12"/>
      <c r="Z16" s="16">
        <f>SUM(Y16,U16,Q16,M16,K16,I16)</f>
        <v>0</v>
      </c>
      <c r="AA16" s="22" t="s">
        <v>98</v>
      </c>
      <c r="AB16" s="11"/>
      <c r="AC16" s="12"/>
      <c r="AD16" s="4">
        <f>SUM(AC16,Y16,U16,Q16,M16,K16)</f>
        <v>0</v>
      </c>
      <c r="AE16" s="6" t="s">
        <v>98</v>
      </c>
      <c r="AF16" s="11"/>
      <c r="AG16" s="12"/>
      <c r="AH16" s="12"/>
      <c r="AI16" s="4">
        <f>+AH16+AG16+AC16+Y16+U16+Q16+M16</f>
        <v>0</v>
      </c>
      <c r="AJ16" s="6" t="s">
        <v>98</v>
      </c>
      <c r="AK16" s="12"/>
      <c r="AL16" s="4">
        <f>+Q16+U16+Y16+AC16+AG16+AH16+AK16</f>
        <v>0</v>
      </c>
      <c r="AM16" s="30" t="s">
        <v>98</v>
      </c>
      <c r="AN16" s="31"/>
      <c r="AO16" s="31"/>
      <c r="AP16" s="4">
        <f>+U16+Y16+AC16+AG16+AH16+AK16+AN16+AO16</f>
        <v>0</v>
      </c>
      <c r="AQ16" s="6" t="s">
        <v>98</v>
      </c>
      <c r="AR16" s="31"/>
      <c r="AS16" s="31"/>
      <c r="AT16" s="4">
        <f>+Y16+AC16+AG16+AH16+AK16+AN16+AO16+AR16+AS16</f>
        <v>0</v>
      </c>
      <c r="AU16" s="6" t="s">
        <v>98</v>
      </c>
      <c r="AV16" s="31"/>
      <c r="AW16" s="32">
        <v>650</v>
      </c>
      <c r="AX16" s="4">
        <f>+AC16+AG16+AH16+AK16+AN16+AO16+AR16+AS16+AV16+AW16</f>
        <v>650</v>
      </c>
      <c r="AY16" s="30">
        <v>33</v>
      </c>
      <c r="AZ16" s="35">
        <v>200</v>
      </c>
      <c r="BA16" s="33">
        <v>800</v>
      </c>
      <c r="BB16" s="4">
        <f>+AG16+AH16+AK16+AN16+AO16+AR16+AS16+AV16+AW16+AZ16+BA16</f>
        <v>1650</v>
      </c>
      <c r="BC16" s="30">
        <v>23</v>
      </c>
      <c r="BD16" s="13">
        <v>450</v>
      </c>
      <c r="BE16" s="4">
        <f>+AK16+AN16+AO16+AR16+AS16+AV16+AW16+AZ16+BA16+BD16</f>
        <v>2100</v>
      </c>
      <c r="BF16" s="30">
        <v>19</v>
      </c>
      <c r="BG16" s="32">
        <v>250</v>
      </c>
      <c r="BH16" s="4">
        <f>+AN16+AO16+AR16+AS16+AV16+AW16+AZ16+BA16+BD16+BG16</f>
        <v>2350</v>
      </c>
      <c r="BI16" s="26">
        <v>16</v>
      </c>
      <c r="BJ16" s="32">
        <v>400</v>
      </c>
      <c r="BK16" s="4">
        <f>+AR16+AS16+AV16+AW16+AZ16+BA16+BD16+BG16+BJ16</f>
        <v>2750</v>
      </c>
      <c r="BL16" s="26">
        <v>13</v>
      </c>
      <c r="BM16" s="35">
        <v>625</v>
      </c>
      <c r="BN16" s="13">
        <v>740</v>
      </c>
      <c r="BO16" s="4">
        <f>+AV16+AW16+AZ16+BA16+BD16+BG16+BJ16+BM16+BN16</f>
        <v>4115</v>
      </c>
      <c r="BP16" s="26">
        <v>8</v>
      </c>
      <c r="BQ16" s="28">
        <v>500</v>
      </c>
      <c r="BR16" s="4">
        <f>+AZ16+BA16+BD16+BG16+BJ16+BM16+BN16+BQ16</f>
        <v>3965</v>
      </c>
      <c r="BS16" s="26">
        <v>10</v>
      </c>
      <c r="BT16" s="28">
        <v>600</v>
      </c>
      <c r="BU16" s="4">
        <f>+BT16+BQ16+BN16+BM16+BJ16+BG16+BD16</f>
        <v>3565</v>
      </c>
      <c r="BV16" s="26">
        <v>7</v>
      </c>
      <c r="BW16" s="28">
        <v>600</v>
      </c>
      <c r="BX16" s="4">
        <f>+BT16+BQ16+BN16+BM16+BJ16+BG16+BW16</f>
        <v>3715</v>
      </c>
      <c r="BY16" s="26">
        <v>7</v>
      </c>
      <c r="BZ16" s="35">
        <v>400</v>
      </c>
      <c r="CA16" s="28">
        <v>400</v>
      </c>
      <c r="CB16" s="4">
        <f>+BJ16+BM16+BN16+BQ16+BT16+BW16+BZ16+CA16</f>
        <v>4265</v>
      </c>
      <c r="CC16" s="26">
        <v>11</v>
      </c>
      <c r="CD16" s="50">
        <v>650</v>
      </c>
      <c r="CE16" s="4">
        <f>+CD16+CA16+BZ16+BW16+BT16+BQ16+BN16+BM16</f>
        <v>4515</v>
      </c>
      <c r="CF16" s="26">
        <v>10</v>
      </c>
      <c r="CG16" s="13">
        <v>450</v>
      </c>
      <c r="CH16" s="31"/>
      <c r="CI16" s="4">
        <f>+CG16+CD16+CA16+BZ16+BT16+BQ16+BW16+CH16</f>
        <v>3600</v>
      </c>
      <c r="CJ16" s="26">
        <v>13</v>
      </c>
      <c r="CK16" s="28">
        <v>500</v>
      </c>
      <c r="CL16" s="4">
        <f>+CH16+CG16+CD16+CA16+BZ16+BW16+BT16+CK16</f>
        <v>3600</v>
      </c>
      <c r="CM16" s="26">
        <v>13</v>
      </c>
    </row>
    <row r="17" spans="1:91" ht="15">
      <c r="A17" s="25">
        <v>28</v>
      </c>
      <c r="B17" s="1">
        <v>53</v>
      </c>
      <c r="C17" s="17" t="s">
        <v>44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98</v>
      </c>
      <c r="P17" s="11" t="s">
        <v>85</v>
      </c>
      <c r="Q17" s="13">
        <v>500</v>
      </c>
      <c r="R17" s="14">
        <f>SUM(Q17,M17,K17,I17,G17,E17)</f>
        <v>500</v>
      </c>
      <c r="S17" s="24">
        <v>27</v>
      </c>
      <c r="T17" s="11"/>
      <c r="U17" s="12"/>
      <c r="V17" s="15">
        <f>SUM(U17,Q17,M17,K17,I17,G17)</f>
        <v>500</v>
      </c>
      <c r="W17" s="20">
        <v>29</v>
      </c>
      <c r="X17" s="11"/>
      <c r="Y17" s="12"/>
      <c r="Z17" s="16">
        <f>SUM(Y17,U17,Q17,M17,K17,I17)</f>
        <v>500</v>
      </c>
      <c r="AA17" s="22">
        <v>28</v>
      </c>
      <c r="AB17" s="11"/>
      <c r="AC17" s="12"/>
      <c r="AD17" s="4">
        <f>SUM(AC17,Y17,U17,Q17,M17,K17)</f>
        <v>500</v>
      </c>
      <c r="AE17" s="6">
        <v>28</v>
      </c>
      <c r="AF17" s="11"/>
      <c r="AG17" s="12"/>
      <c r="AH17" s="12"/>
      <c r="AI17" s="4">
        <f>+AH17+AG17+AC17+Y17+U17+Q17+M17</f>
        <v>500</v>
      </c>
      <c r="AJ17" s="6">
        <v>33</v>
      </c>
      <c r="AK17" s="12"/>
      <c r="AL17" s="4">
        <f>+Q17+U17+Y17+AC17+AG17+AH17+AK17</f>
        <v>500</v>
      </c>
      <c r="AM17" s="30">
        <v>34</v>
      </c>
      <c r="AN17" s="31"/>
      <c r="AO17" s="31"/>
      <c r="AP17" s="4">
        <f>+U17+Y17+AC17+AG17+AH17+AK17+AN17+AO17</f>
        <v>0</v>
      </c>
      <c r="AQ17" s="6" t="s">
        <v>98</v>
      </c>
      <c r="AR17" s="31"/>
      <c r="AS17" s="31"/>
      <c r="AT17" s="4">
        <f>+Y17+AC17+AG17+AH17+AK17+AN17+AO17+AR17+AS17</f>
        <v>0</v>
      </c>
      <c r="AU17" s="6" t="s">
        <v>98</v>
      </c>
      <c r="AV17" s="31"/>
      <c r="AW17" s="31"/>
      <c r="AX17" s="4">
        <f>+AC17+AG17+AH17+AK17+AN17+AO17+AR17+AS17+AV17+AW17</f>
        <v>0</v>
      </c>
      <c r="AY17" s="6" t="s">
        <v>98</v>
      </c>
      <c r="AZ17" s="31"/>
      <c r="BA17" s="31"/>
      <c r="BB17" s="4">
        <f>+AG17+AH17+AK17+AN17+AO17+AR17+AS17+AV17+AW17+AZ17+BA17</f>
        <v>0</v>
      </c>
      <c r="BC17" s="6" t="s">
        <v>98</v>
      </c>
      <c r="BD17" s="31"/>
      <c r="BE17" s="4">
        <f>+AK17+AN17+AO17+AR17+AS17+AV17+AW17+AZ17+BA17+BD17</f>
        <v>0</v>
      </c>
      <c r="BF17" s="30" t="s">
        <v>98</v>
      </c>
      <c r="BG17" s="31"/>
      <c r="BH17" s="4">
        <f>+AN17+AO17+AR17+AS17+AV17+AW17+AZ17+BA17+BD17+BG17</f>
        <v>0</v>
      </c>
      <c r="BI17" s="30" t="s">
        <v>98</v>
      </c>
      <c r="BJ17" s="31"/>
      <c r="BK17" s="4">
        <f>+AR17+AS17+AV17+AW17+AZ17+BA17+BD17+BG17+BJ17</f>
        <v>0</v>
      </c>
      <c r="BL17" s="30" t="s">
        <v>98</v>
      </c>
      <c r="BM17" s="31"/>
      <c r="BN17" s="31"/>
      <c r="BO17" s="4">
        <f>+AV17+AW17+AZ17+BA17+BD17+BG17+BJ17+BM17+BN17</f>
        <v>0</v>
      </c>
      <c r="BP17" s="30" t="s">
        <v>98</v>
      </c>
      <c r="BQ17" s="31"/>
      <c r="BR17" s="4">
        <f>+AZ17+BA17+BD17+BG17+BJ17+BM17+BN17+BQ17</f>
        <v>0</v>
      </c>
      <c r="BS17" s="30" t="s">
        <v>98</v>
      </c>
      <c r="BT17" s="31"/>
      <c r="BU17" s="4">
        <f>+BT17+BQ17+BN17+BM17+BJ17+BG17+BD17</f>
        <v>0</v>
      </c>
      <c r="BV17" s="30" t="s">
        <v>98</v>
      </c>
      <c r="BW17" s="31"/>
      <c r="BX17" s="4">
        <f>+BT17+BQ17+BN17+BM17+BJ17+BG17+BW17</f>
        <v>0</v>
      </c>
      <c r="BY17" s="30" t="s">
        <v>98</v>
      </c>
      <c r="BZ17" s="31"/>
      <c r="CA17" s="31"/>
      <c r="CB17" s="4">
        <f>+BJ17+BM17+BN17+BQ17+BT17+BW17+BZ17+CA17</f>
        <v>0</v>
      </c>
      <c r="CC17" s="30" t="s">
        <v>98</v>
      </c>
      <c r="CD17" s="31"/>
      <c r="CE17" s="4">
        <f>+CD17+CA17+BZ17+BW17+BT17+BQ17+BN17+BM17</f>
        <v>0</v>
      </c>
      <c r="CF17" s="30" t="s">
        <v>98</v>
      </c>
      <c r="CG17" s="34">
        <v>1300</v>
      </c>
      <c r="CH17" s="35">
        <v>800</v>
      </c>
      <c r="CI17" s="4">
        <f>+CG17+CD17+CA17+BZ17+BT17+BQ17+BW17+CH17</f>
        <v>2100</v>
      </c>
      <c r="CJ17" s="30">
        <v>21</v>
      </c>
      <c r="CK17" s="34">
        <v>1100</v>
      </c>
      <c r="CL17" s="4">
        <f>+CH17+CG17+CD17+CA17+BZ17+BW17+BT17+CK17</f>
        <v>3200</v>
      </c>
      <c r="CM17" s="26">
        <v>14</v>
      </c>
    </row>
    <row r="18" spans="1:91" ht="15">
      <c r="A18" s="25">
        <v>6</v>
      </c>
      <c r="B18" s="1">
        <v>34</v>
      </c>
      <c r="C18" s="17" t="s">
        <v>27</v>
      </c>
      <c r="D18" s="11" t="s">
        <v>57</v>
      </c>
      <c r="E18" s="13">
        <v>400</v>
      </c>
      <c r="F18" s="13" t="s">
        <v>74</v>
      </c>
      <c r="G18" s="13">
        <v>500</v>
      </c>
      <c r="H18" s="13" t="s">
        <v>58</v>
      </c>
      <c r="I18" s="13">
        <v>350</v>
      </c>
      <c r="J18" s="11" t="s">
        <v>67</v>
      </c>
      <c r="K18" s="13">
        <v>700</v>
      </c>
      <c r="L18" s="11"/>
      <c r="M18" s="12"/>
      <c r="N18" s="6">
        <f>SUM(M18,K18,I18,G18,E18)</f>
        <v>1950</v>
      </c>
      <c r="O18" s="26">
        <v>8</v>
      </c>
      <c r="P18" s="11" t="s">
        <v>72</v>
      </c>
      <c r="Q18" s="13">
        <v>800</v>
      </c>
      <c r="R18" s="14">
        <f>SUM(Q18,M18,K18,I18,G18,E18)</f>
        <v>2750</v>
      </c>
      <c r="S18" s="23">
        <v>7</v>
      </c>
      <c r="T18" s="11" t="s">
        <v>73</v>
      </c>
      <c r="U18" s="13">
        <v>650</v>
      </c>
      <c r="V18" s="15">
        <f>SUM(U18,Q18,M18,K18,I18,G18)</f>
        <v>3000</v>
      </c>
      <c r="W18" s="19">
        <v>6</v>
      </c>
      <c r="X18" s="11" t="s">
        <v>73</v>
      </c>
      <c r="Y18" s="13">
        <v>650</v>
      </c>
      <c r="Z18" s="16">
        <f>SUM(Y18,U18,Q18,M18,K18,I18)</f>
        <v>3150</v>
      </c>
      <c r="AA18" s="21">
        <v>5</v>
      </c>
      <c r="AB18" s="11"/>
      <c r="AC18" s="13">
        <v>600</v>
      </c>
      <c r="AD18" s="4">
        <f>SUM(AC18,Y18,U18,Q18,M18,K18)</f>
        <v>3400</v>
      </c>
      <c r="AE18" s="26">
        <v>6</v>
      </c>
      <c r="AF18" s="11"/>
      <c r="AG18" s="28">
        <v>700</v>
      </c>
      <c r="AH18" s="13">
        <v>900</v>
      </c>
      <c r="AI18" s="4">
        <f>+AH18+AG18+AC18+Y18+U18+Q18+M18</f>
        <v>4300</v>
      </c>
      <c r="AJ18" s="26">
        <v>7</v>
      </c>
      <c r="AK18" s="13">
        <v>710</v>
      </c>
      <c r="AL18" s="4">
        <f>+Q18+U18+Y18+AC18+AG18+AH18+AK18</f>
        <v>5010</v>
      </c>
      <c r="AM18" s="26">
        <v>5</v>
      </c>
      <c r="AN18" s="31"/>
      <c r="AO18" s="32">
        <v>710</v>
      </c>
      <c r="AP18" s="4">
        <f>+U18+Y18+AC18+AG18+AH18+AK18+AN18+AO18</f>
        <v>4920</v>
      </c>
      <c r="AQ18" s="26">
        <v>7</v>
      </c>
      <c r="AR18" s="28">
        <v>625</v>
      </c>
      <c r="AS18" s="32">
        <v>900</v>
      </c>
      <c r="AT18" s="4">
        <f>+Y18+AC18+AG18+AH18+AK18+AN18+AO18+AR18+AS18</f>
        <v>5795</v>
      </c>
      <c r="AU18" s="26">
        <v>6</v>
      </c>
      <c r="AV18" s="31"/>
      <c r="AW18" s="32">
        <v>730</v>
      </c>
      <c r="AX18" s="4">
        <f>+AC18+AG18+AH18+AK18+AN18+AO18+AR18+AS18+AV18+AW18</f>
        <v>5875</v>
      </c>
      <c r="AY18" s="26">
        <v>5</v>
      </c>
      <c r="AZ18" s="35">
        <v>1250</v>
      </c>
      <c r="BA18" s="33">
        <v>500</v>
      </c>
      <c r="BB18" s="4">
        <f>+AG18+AH18+AK18+AN18+AO18+AR18+AS18+AV18+AW18+AZ18+BA18</f>
        <v>7025</v>
      </c>
      <c r="BC18" s="26">
        <v>5</v>
      </c>
      <c r="BD18" s="32">
        <v>700</v>
      </c>
      <c r="BE18" s="4">
        <f>+AK18+AN18+AO18+AR18+AS18+AV18+AW18+AZ18+BA18+BD18</f>
        <v>6125</v>
      </c>
      <c r="BF18" s="26">
        <v>3</v>
      </c>
      <c r="BG18" s="31"/>
      <c r="BH18" s="4">
        <f>+AN18+AO18+AR18+AS18+AV18+AW18+AZ18+BA18+BD18+BG18</f>
        <v>5415</v>
      </c>
      <c r="BI18" s="26">
        <v>6</v>
      </c>
      <c r="BJ18" s="13">
        <v>1150</v>
      </c>
      <c r="BK18" s="4">
        <f>+AR18+AS18+AV18+AW18+AZ18+BA18+BD18+BG18+BJ18</f>
        <v>5855</v>
      </c>
      <c r="BL18" s="26">
        <v>4</v>
      </c>
      <c r="BM18" s="35">
        <v>1000</v>
      </c>
      <c r="BN18" s="13">
        <v>670</v>
      </c>
      <c r="BO18" s="4">
        <f>+AV18+AW18+AZ18+BA18+BD18+BG18+BJ18+BM18+BN18</f>
        <v>6000</v>
      </c>
      <c r="BP18" s="26">
        <v>5</v>
      </c>
      <c r="BQ18" s="31"/>
      <c r="BR18" s="4">
        <f>+AZ18+BA18+BD18+BG18+BJ18+BM18+BN18+BQ18</f>
        <v>5270</v>
      </c>
      <c r="BS18" s="26">
        <v>5</v>
      </c>
      <c r="BT18" s="31"/>
      <c r="BU18" s="4">
        <f>+BT18+BQ18+BN18+BM18+BJ18+BG18+BD18</f>
        <v>3520</v>
      </c>
      <c r="BV18" s="26">
        <v>9</v>
      </c>
      <c r="BW18" s="31"/>
      <c r="BX18" s="4">
        <f>+BT18+BQ18+BN18+BM18+BJ18+BG18+BW18</f>
        <v>2820</v>
      </c>
      <c r="BY18" s="26">
        <v>10</v>
      </c>
      <c r="BZ18" s="35">
        <v>2500</v>
      </c>
      <c r="CA18" s="28">
        <v>600</v>
      </c>
      <c r="CB18" s="4">
        <f>+BJ18+BM18+BN18+BQ18+BT18+BW18+BZ18+CA18</f>
        <v>5920</v>
      </c>
      <c r="CC18" s="26">
        <v>6</v>
      </c>
      <c r="CD18" s="31"/>
      <c r="CE18" s="4">
        <f>+CD18+CA18+BZ18+BW18+BT18+BQ18+BN18+BM18</f>
        <v>4770</v>
      </c>
      <c r="CF18" s="26">
        <v>9</v>
      </c>
      <c r="CG18" s="31"/>
      <c r="CH18" s="31"/>
      <c r="CI18" s="4">
        <f>+CG18+CD18+CA18+BZ18+BT18+BQ18+BW18+CH18</f>
        <v>3100</v>
      </c>
      <c r="CJ18" s="26">
        <v>15</v>
      </c>
      <c r="CK18" s="31"/>
      <c r="CL18" s="4">
        <f>+CH18+CG18+CD18+CA18+BZ18+BW18+BT18+CK18</f>
        <v>3100</v>
      </c>
      <c r="CM18" s="26">
        <v>15</v>
      </c>
    </row>
    <row r="19" spans="1:91" ht="15">
      <c r="A19" s="25">
        <v>24</v>
      </c>
      <c r="B19" s="1"/>
      <c r="C19" s="17" t="s">
        <v>91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0</v>
      </c>
      <c r="O19" s="6" t="s">
        <v>98</v>
      </c>
      <c r="P19" s="11"/>
      <c r="Q19" s="12"/>
      <c r="R19" s="14">
        <f>SUM(Q19,M19,K19,I19,G19,E19)</f>
        <v>0</v>
      </c>
      <c r="S19" s="24" t="s">
        <v>98</v>
      </c>
      <c r="T19" s="11"/>
      <c r="U19" s="12"/>
      <c r="V19" s="15">
        <f>SUM(U19,Q19,M19,K19,I19,G19)</f>
        <v>0</v>
      </c>
      <c r="W19" s="20" t="s">
        <v>98</v>
      </c>
      <c r="X19" s="11" t="s">
        <v>61</v>
      </c>
      <c r="Y19" s="13">
        <v>240</v>
      </c>
      <c r="Z19" s="16">
        <f>SUM(Y19,U19,Q19,M19,K19,I19)</f>
        <v>240</v>
      </c>
      <c r="AA19" s="22">
        <v>37</v>
      </c>
      <c r="AB19" s="11"/>
      <c r="AC19" s="13">
        <v>500</v>
      </c>
      <c r="AD19" s="4">
        <f>SUM(AC19,Y19,U19,Q19,M19,K19)</f>
        <v>740</v>
      </c>
      <c r="AE19" s="6">
        <v>24</v>
      </c>
      <c r="AF19" s="11"/>
      <c r="AG19" s="28">
        <v>400</v>
      </c>
      <c r="AH19" s="13">
        <v>670</v>
      </c>
      <c r="AI19" s="4">
        <f>+AH19+AG19+AC19+Y19+U19+Q19+M19</f>
        <v>1810</v>
      </c>
      <c r="AJ19" s="6">
        <v>19</v>
      </c>
      <c r="AK19" s="13">
        <v>600</v>
      </c>
      <c r="AL19" s="4">
        <f>+Q19+U19+Y19+AC19+AG19+AH19+AK19</f>
        <v>2410</v>
      </c>
      <c r="AM19" s="26">
        <v>16</v>
      </c>
      <c r="AN19" s="32">
        <v>200</v>
      </c>
      <c r="AO19" s="32">
        <v>530</v>
      </c>
      <c r="AP19" s="4">
        <f>+U19+Y19+AC19+AG19+AH19+AK19+AN19+AO19</f>
        <v>3140</v>
      </c>
      <c r="AQ19" s="26">
        <v>14</v>
      </c>
      <c r="AR19" s="28">
        <v>350</v>
      </c>
      <c r="AS19" s="32">
        <v>660</v>
      </c>
      <c r="AT19" s="4">
        <f>+Y19+AC19+AG19+AH19+AK19+AN19+AO19+AR19+AS19</f>
        <v>4150</v>
      </c>
      <c r="AU19" s="26">
        <v>12</v>
      </c>
      <c r="AV19" s="31"/>
      <c r="AW19" s="32">
        <v>560</v>
      </c>
      <c r="AX19" s="4">
        <f>+AC19+AG19+AH19+AK19+AN19+AO19+AR19+AS19+AV19+AW19</f>
        <v>4470</v>
      </c>
      <c r="AY19" s="26">
        <v>11</v>
      </c>
      <c r="AZ19" s="35">
        <v>200</v>
      </c>
      <c r="BA19" s="33">
        <v>450</v>
      </c>
      <c r="BB19" s="4">
        <f>+AG19+AH19+AK19+AN19+AO19+AR19+AS19+AV19+AW19+AZ19+BA19</f>
        <v>4620</v>
      </c>
      <c r="BC19" s="26">
        <v>11</v>
      </c>
      <c r="BD19" s="32">
        <v>400</v>
      </c>
      <c r="BE19" s="4">
        <f>+AK19+AN19+AO19+AR19+AS19+AV19+AW19+AZ19+BA19+BD19</f>
        <v>3950</v>
      </c>
      <c r="BF19" s="26">
        <v>11</v>
      </c>
      <c r="BG19" s="32">
        <v>350</v>
      </c>
      <c r="BH19" s="4">
        <f>+AN19+AO19+AR19+AS19+AV19+AW19+AZ19+BA19+BD19+BG19</f>
        <v>3700</v>
      </c>
      <c r="BI19" s="26">
        <v>10</v>
      </c>
      <c r="BJ19" s="13">
        <v>450</v>
      </c>
      <c r="BK19" s="4">
        <f>+AR19+AS19+AV19+AW19+AZ19+BA19+BD19+BG19+BJ19</f>
        <v>3420</v>
      </c>
      <c r="BL19" s="26">
        <v>10</v>
      </c>
      <c r="BM19" s="35">
        <v>350</v>
      </c>
      <c r="BN19" s="31">
        <v>300</v>
      </c>
      <c r="BO19" s="4">
        <f>+AV19+AW19+AZ19+BA19+BD19+BG19+BJ19+BM19+BN19</f>
        <v>3060</v>
      </c>
      <c r="BP19" s="26">
        <v>12</v>
      </c>
      <c r="BQ19" s="32">
        <v>210</v>
      </c>
      <c r="BR19" s="4">
        <f>+AZ19+BA19+BD19+BG19+BJ19+BM19+BN19+BQ19</f>
        <v>2710</v>
      </c>
      <c r="BS19" s="26">
        <v>14</v>
      </c>
      <c r="BT19" s="32">
        <v>250</v>
      </c>
      <c r="BU19" s="4">
        <f>+BT19+BQ19+BN19+BM19+BJ19+BG19+BD19</f>
        <v>2310</v>
      </c>
      <c r="BV19" s="26">
        <v>15</v>
      </c>
      <c r="BW19" s="32">
        <v>400</v>
      </c>
      <c r="BX19" s="4">
        <f>+BT19+BQ19+BN19+BM19+BJ19+BG19+BW19</f>
        <v>2310</v>
      </c>
      <c r="BY19" s="30">
        <v>18</v>
      </c>
      <c r="BZ19" s="35">
        <v>700</v>
      </c>
      <c r="CA19" s="13">
        <v>350</v>
      </c>
      <c r="CB19" s="4">
        <f>+BJ19+BM19+BN19+BQ19+BT19+BW19+BZ19+CA19</f>
        <v>3010</v>
      </c>
      <c r="CC19" s="30">
        <v>18</v>
      </c>
      <c r="CD19" s="50">
        <v>400</v>
      </c>
      <c r="CE19" s="4">
        <f>+CD19+CA19+BZ19+BW19+BT19+BQ19+BN19+BM19</f>
        <v>2960</v>
      </c>
      <c r="CF19" s="30">
        <v>17</v>
      </c>
      <c r="CG19" s="32">
        <v>400</v>
      </c>
      <c r="CH19" s="31"/>
      <c r="CI19" s="4">
        <f>+CG19+CD19+CA19+BZ19+BT19+BQ19+BW19+CH19</f>
        <v>2710</v>
      </c>
      <c r="CJ19" s="30">
        <v>17</v>
      </c>
      <c r="CK19" s="28">
        <v>400</v>
      </c>
      <c r="CL19" s="4">
        <f>+CH19+CG19+CD19+CA19+BZ19+BW19+BT19+CK19</f>
        <v>2900</v>
      </c>
      <c r="CM19" s="26">
        <v>16</v>
      </c>
    </row>
    <row r="20" spans="1:91" ht="15">
      <c r="A20" s="25">
        <v>46</v>
      </c>
      <c r="B20" s="1">
        <v>27</v>
      </c>
      <c r="C20" s="52" t="s">
        <v>106</v>
      </c>
      <c r="D20" s="11" t="s">
        <v>80</v>
      </c>
      <c r="E20" s="12"/>
      <c r="F20" s="12"/>
      <c r="G20" s="12"/>
      <c r="H20" s="11"/>
      <c r="I20" s="12"/>
      <c r="J20" s="11"/>
      <c r="K20" s="12"/>
      <c r="L20" s="11"/>
      <c r="M20" s="12"/>
      <c r="N20" s="6">
        <f>SUM(M20,K20,I20,G20,E20)</f>
        <v>0</v>
      </c>
      <c r="O20" s="6" t="s">
        <v>98</v>
      </c>
      <c r="P20" s="11"/>
      <c r="Q20" s="12"/>
      <c r="R20" s="14">
        <f>SUM(Q20,M20,K20,I20,G20,E20)</f>
        <v>0</v>
      </c>
      <c r="S20" s="24" t="s">
        <v>98</v>
      </c>
      <c r="T20" s="11"/>
      <c r="U20" s="12"/>
      <c r="V20" s="15">
        <f>SUM(U20,Q20,M20,K20,I20,G20)</f>
        <v>0</v>
      </c>
      <c r="W20" s="20" t="s">
        <v>98</v>
      </c>
      <c r="X20" s="11"/>
      <c r="Y20" s="12"/>
      <c r="Z20" s="16">
        <f>SUM(Y20,U20,Q20,M20,K20,I20)</f>
        <v>0</v>
      </c>
      <c r="AA20" s="22" t="s">
        <v>98</v>
      </c>
      <c r="AB20" s="11"/>
      <c r="AC20" s="13">
        <v>20</v>
      </c>
      <c r="AD20" s="4">
        <f>MAX(AC20,Y20,U20,Q20,M20,K20)</f>
        <v>20</v>
      </c>
      <c r="AE20" s="6">
        <v>46</v>
      </c>
      <c r="AF20" s="11"/>
      <c r="AG20" s="28">
        <v>200</v>
      </c>
      <c r="AH20" s="13">
        <v>50</v>
      </c>
      <c r="AI20" s="4">
        <f>+AH20+AG20+AC20+Y20+U20+Q20+M20</f>
        <v>270</v>
      </c>
      <c r="AJ20" s="6">
        <v>39</v>
      </c>
      <c r="AK20" s="13">
        <v>70</v>
      </c>
      <c r="AL20" s="4">
        <f>+Q20+U20+Y20+AC20+AG20+AH20+AK20</f>
        <v>340</v>
      </c>
      <c r="AM20" s="30">
        <v>38</v>
      </c>
      <c r="AN20" s="31"/>
      <c r="AO20" s="32">
        <v>40</v>
      </c>
      <c r="AP20" s="4">
        <f>+U20+Y20+AC20+AG20+AH20+AK20+AN20+AO20</f>
        <v>380</v>
      </c>
      <c r="AQ20" s="30">
        <v>40</v>
      </c>
      <c r="AR20" s="28">
        <v>200</v>
      </c>
      <c r="AS20" s="32">
        <v>70</v>
      </c>
      <c r="AT20" s="4">
        <f>+Y20+AC20+AG20+AH20+AK20+AN20+AO20+AR20+AS20</f>
        <v>650</v>
      </c>
      <c r="AU20" s="30">
        <v>32</v>
      </c>
      <c r="AV20" s="31"/>
      <c r="AW20" s="32">
        <v>150</v>
      </c>
      <c r="AX20" s="4">
        <f>+AC20+AG20+AH20+AK20+AN20+AO20+AR20+AS20+AV20+AW20</f>
        <v>800</v>
      </c>
      <c r="AY20" s="30">
        <v>30</v>
      </c>
      <c r="AZ20" s="35">
        <v>100</v>
      </c>
      <c r="BA20" s="13">
        <v>90</v>
      </c>
      <c r="BB20" s="4">
        <f>+AG20+AH20+AK20+AN20+AO20+AR20+AS20+AV20+AW20+AZ20+BA20</f>
        <v>970</v>
      </c>
      <c r="BC20" s="30">
        <v>34</v>
      </c>
      <c r="BD20" s="32">
        <v>350</v>
      </c>
      <c r="BE20" s="4">
        <f>+AK20+AN20+AO20+AR20+AS20+AV20+AW20+AZ20+BA20+BD20</f>
        <v>1070</v>
      </c>
      <c r="BF20" s="30">
        <v>29</v>
      </c>
      <c r="BG20" s="32">
        <v>400</v>
      </c>
      <c r="BH20" s="4">
        <f>+AN20+AO20+AR20+AS20+AV20+AW20+AZ20+BA20+BD20+BG20</f>
        <v>1400</v>
      </c>
      <c r="BI20" s="30">
        <v>28</v>
      </c>
      <c r="BJ20" s="32">
        <v>300</v>
      </c>
      <c r="BK20" s="4">
        <f>+AR20+AS20+AV20+AW20+AZ20+BA20+BD20+BG20+BJ20</f>
        <v>1660</v>
      </c>
      <c r="BL20" s="30">
        <v>25</v>
      </c>
      <c r="BM20" s="35">
        <v>200</v>
      </c>
      <c r="BN20" s="32">
        <v>90</v>
      </c>
      <c r="BO20" s="4">
        <f>+AV20+AW20+AZ20+BA20+BD20+BG20+BJ20+BM20+BN20</f>
        <v>1680</v>
      </c>
      <c r="BP20" s="30">
        <v>25</v>
      </c>
      <c r="BQ20" s="32">
        <v>300</v>
      </c>
      <c r="BR20" s="4">
        <f>+AZ20+BA20+BD20+BG20+BJ20+BM20+BN20+BQ20</f>
        <v>1830</v>
      </c>
      <c r="BS20" s="30">
        <v>22</v>
      </c>
      <c r="BT20" s="32">
        <v>400</v>
      </c>
      <c r="BU20" s="4">
        <f>+BT20+BQ20+BN20+BM20+BJ20+BG20+BD20</f>
        <v>2040</v>
      </c>
      <c r="BV20" s="30">
        <v>17</v>
      </c>
      <c r="BW20" s="32">
        <v>450</v>
      </c>
      <c r="BX20" s="4">
        <f>+BT20+BQ20+BN20+BM20+BJ20+BG20+BW20</f>
        <v>2140</v>
      </c>
      <c r="BY20" s="30">
        <v>21</v>
      </c>
      <c r="BZ20" s="35">
        <v>400</v>
      </c>
      <c r="CA20" s="28">
        <v>500</v>
      </c>
      <c r="CB20" s="4">
        <f>+BJ20+BM20+BN20+BQ20+BT20+BW20+BZ20+CA20</f>
        <v>2640</v>
      </c>
      <c r="CC20" s="30">
        <v>20</v>
      </c>
      <c r="CD20" s="32">
        <v>400</v>
      </c>
      <c r="CE20" s="4">
        <f>+CD20+CA20+BZ20+BW20+BT20+BQ20+BN20+BM20</f>
        <v>2740</v>
      </c>
      <c r="CF20" s="30">
        <v>20</v>
      </c>
      <c r="CG20" s="32">
        <v>700</v>
      </c>
      <c r="CH20" s="31"/>
      <c r="CI20" s="4">
        <f>+CG20+CD20+CA20+BZ20+BT20+BQ20+BW20+CH20</f>
        <v>3150</v>
      </c>
      <c r="CJ20" s="26">
        <v>14</v>
      </c>
      <c r="CK20" s="31"/>
      <c r="CL20" s="4">
        <f>+CH20+CG20+CD20+CA20+BZ20+BW20+BT20+CK20</f>
        <v>2850</v>
      </c>
      <c r="CM20" s="30">
        <v>17</v>
      </c>
    </row>
    <row r="21" spans="1:91" ht="15">
      <c r="A21" s="25">
        <v>55</v>
      </c>
      <c r="B21" s="1">
        <v>8</v>
      </c>
      <c r="C21" s="17" t="s">
        <v>145</v>
      </c>
      <c r="D21" s="11" t="s">
        <v>60</v>
      </c>
      <c r="E21" s="13">
        <v>250</v>
      </c>
      <c r="F21" s="11"/>
      <c r="G21" s="12"/>
      <c r="H21" s="11"/>
      <c r="I21" s="12"/>
      <c r="J21" s="11"/>
      <c r="K21" s="12"/>
      <c r="L21" s="11"/>
      <c r="M21" s="12"/>
      <c r="N21" s="6">
        <f>SUM(M21,K21,I21,G21,E21)</f>
        <v>250</v>
      </c>
      <c r="O21" s="6">
        <v>32</v>
      </c>
      <c r="P21" s="11"/>
      <c r="Q21" s="12"/>
      <c r="R21" s="14">
        <f>SUM(Q21,M21,K21,I21,G21,E21)</f>
        <v>250</v>
      </c>
      <c r="S21" s="24">
        <v>36</v>
      </c>
      <c r="T21" s="11"/>
      <c r="U21" s="12"/>
      <c r="V21" s="15">
        <f>SUM(U21,Q21,M21,K21,I21,G21)</f>
        <v>0</v>
      </c>
      <c r="W21" s="20" t="s">
        <v>98</v>
      </c>
      <c r="X21" s="11"/>
      <c r="Y21" s="12"/>
      <c r="Z21" s="16">
        <f>SUM(Y21,U21,Q21,M21,K21,I21)</f>
        <v>0</v>
      </c>
      <c r="AA21" s="22" t="s">
        <v>98</v>
      </c>
      <c r="AB21" s="11"/>
      <c r="AC21" s="12"/>
      <c r="AD21" s="4">
        <f>SUM(AC21,Y21,U21,Q21,M21,K21)</f>
        <v>0</v>
      </c>
      <c r="AE21" s="6" t="s">
        <v>98</v>
      </c>
      <c r="AF21" s="11"/>
      <c r="AG21" s="12"/>
      <c r="AH21" s="12"/>
      <c r="AI21" s="4">
        <f>+AH21+AG21+AC21+Y21+U21+Q21+M21</f>
        <v>0</v>
      </c>
      <c r="AJ21" s="6" t="s">
        <v>98</v>
      </c>
      <c r="AK21" s="12"/>
      <c r="AL21" s="4">
        <f>+Q21+U21+Y21+AC21+AG21+AH21+AK21</f>
        <v>0</v>
      </c>
      <c r="AM21" s="30" t="s">
        <v>98</v>
      </c>
      <c r="AN21" s="31"/>
      <c r="AO21" s="31"/>
      <c r="AP21" s="4">
        <f>+U21+Y21+AC21+AG21+AH21+AK21+AN21+AO21</f>
        <v>0</v>
      </c>
      <c r="AQ21" s="6" t="s">
        <v>98</v>
      </c>
      <c r="AR21" s="31"/>
      <c r="AS21" s="31"/>
      <c r="AT21" s="4">
        <f>+Y21+AC21+AG21+AH21+AK21+AN21+AO21+AR21+AS21</f>
        <v>0</v>
      </c>
      <c r="AU21" s="6" t="s">
        <v>98</v>
      </c>
      <c r="AV21" s="31"/>
      <c r="AW21" s="31"/>
      <c r="AX21" s="4">
        <f>+AC21+AG21+AH21+AK21+AN21+AO21+AR21+AS21+AV21+AW21</f>
        <v>0</v>
      </c>
      <c r="AY21" s="6" t="s">
        <v>98</v>
      </c>
      <c r="AZ21" s="31"/>
      <c r="BA21" s="13">
        <v>350</v>
      </c>
      <c r="BB21" s="4">
        <f>+AG21+AH21+AK21+AN21+AO21+AR21+AS21+AV21+AW21+AZ21+BA21</f>
        <v>350</v>
      </c>
      <c r="BC21" s="30">
        <v>50</v>
      </c>
      <c r="BD21" s="32">
        <v>300</v>
      </c>
      <c r="BE21" s="4">
        <f>+AK21+AN21+AO21+AR21+AS21+AV21+AW21+AZ21+BA21+BD21</f>
        <v>650</v>
      </c>
      <c r="BF21" s="30">
        <v>38</v>
      </c>
      <c r="BG21" s="34">
        <v>250</v>
      </c>
      <c r="BH21" s="4">
        <f>+AN21+AO21+AR21+AS21+AV21+AW21+AZ21+BA21+BD21+BG21</f>
        <v>900</v>
      </c>
      <c r="BI21" s="30">
        <v>33</v>
      </c>
      <c r="BJ21" s="32">
        <v>350</v>
      </c>
      <c r="BK21" s="4">
        <f>+AR21+AS21+AV21+AW21+AZ21+BA21+BD21+BG21+BJ21</f>
        <v>1250</v>
      </c>
      <c r="BL21" s="30">
        <v>29</v>
      </c>
      <c r="BM21" s="35">
        <v>200</v>
      </c>
      <c r="BN21" s="32">
        <v>500</v>
      </c>
      <c r="BO21" s="4">
        <f>+AV21+AW21+AZ21+BA21+BD21+BG21+BJ21+BM21+BN21</f>
        <v>1950</v>
      </c>
      <c r="BP21" s="30">
        <v>21</v>
      </c>
      <c r="BQ21" s="28">
        <v>550</v>
      </c>
      <c r="BR21" s="4">
        <f>+AZ21+BA21+BD21+BG21+BJ21+BM21+BN21+BQ21</f>
        <v>2500</v>
      </c>
      <c r="BS21" s="26">
        <v>16</v>
      </c>
      <c r="BT21" s="28">
        <v>400</v>
      </c>
      <c r="BU21" s="4">
        <f>+BT21+BQ21+BN21+BM21+BJ21+BG21+BD21</f>
        <v>2550</v>
      </c>
      <c r="BV21" s="26">
        <v>13</v>
      </c>
      <c r="BW21" s="32">
        <v>350</v>
      </c>
      <c r="BX21" s="4">
        <f>+BT21+BQ21+BN21+BM21+BJ21+BG21+BW21</f>
        <v>2600</v>
      </c>
      <c r="BY21" s="26">
        <v>14</v>
      </c>
      <c r="BZ21" s="35">
        <v>400</v>
      </c>
      <c r="CA21" s="48">
        <v>450</v>
      </c>
      <c r="CB21" s="4">
        <f>+BJ21+BM21+BN21+BQ21+BT21+BW21+BZ21+CA21</f>
        <v>3200</v>
      </c>
      <c r="CC21" s="26">
        <v>16</v>
      </c>
      <c r="CD21" s="32">
        <v>450</v>
      </c>
      <c r="CE21" s="4">
        <f>+CD21+CA21+BZ21+BW21+BT21+BQ21+BN21+BM21</f>
        <v>3300</v>
      </c>
      <c r="CF21" s="26">
        <v>15</v>
      </c>
      <c r="CG21" s="32">
        <v>300</v>
      </c>
      <c r="CH21" s="31"/>
      <c r="CI21" s="4">
        <f>+CG21+CD21+CA21+BZ21+BT21+BQ21+BW21+CH21</f>
        <v>2900</v>
      </c>
      <c r="CJ21" s="26">
        <v>16</v>
      </c>
      <c r="CK21" s="32">
        <v>450</v>
      </c>
      <c r="CL21" s="4">
        <f>+CH21+CG21+CD21+CA21+BZ21+BW21+BT21+CK21</f>
        <v>2800</v>
      </c>
      <c r="CM21" s="30">
        <v>18</v>
      </c>
    </row>
    <row r="22" spans="1:91" ht="15">
      <c r="A22" s="25">
        <v>58</v>
      </c>
      <c r="B22" s="1">
        <v>27</v>
      </c>
      <c r="C22" s="17" t="s">
        <v>107</v>
      </c>
      <c r="D22" s="11" t="s">
        <v>64</v>
      </c>
      <c r="E22" s="12"/>
      <c r="F22" s="12"/>
      <c r="G22" s="12"/>
      <c r="H22" s="11"/>
      <c r="I22" s="12"/>
      <c r="J22" s="11"/>
      <c r="K22" s="12"/>
      <c r="L22" s="11"/>
      <c r="M22" s="12"/>
      <c r="N22" s="6">
        <f>SUM(M22,K22,I22,G22,E22)</f>
        <v>0</v>
      </c>
      <c r="O22" s="6" t="s">
        <v>98</v>
      </c>
      <c r="P22" s="11"/>
      <c r="Q22" s="12"/>
      <c r="R22" s="14">
        <f>SUM(Q22,M22,K22,I22,G22,E22)</f>
        <v>0</v>
      </c>
      <c r="S22" s="24" t="s">
        <v>98</v>
      </c>
      <c r="T22" s="11"/>
      <c r="U22" s="12"/>
      <c r="V22" s="15">
        <f>SUM(U22,Q22,M22,K22,I22,G22)</f>
        <v>0</v>
      </c>
      <c r="W22" s="20" t="s">
        <v>98</v>
      </c>
      <c r="X22" s="11"/>
      <c r="Y22" s="12"/>
      <c r="Z22" s="16">
        <f>SUM(Y22,U22,Q22,M22,K22,I22)</f>
        <v>0</v>
      </c>
      <c r="AA22" s="22" t="s">
        <v>98</v>
      </c>
      <c r="AB22" s="11"/>
      <c r="AC22" s="12"/>
      <c r="AD22" s="4">
        <f>MAX(AC22,Y22,U22,Q22,M22,K22)</f>
        <v>0</v>
      </c>
      <c r="AE22" s="6" t="s">
        <v>98</v>
      </c>
      <c r="AF22" s="11"/>
      <c r="AG22" s="12"/>
      <c r="AH22" s="13">
        <v>650</v>
      </c>
      <c r="AI22" s="4">
        <f>+AH22+AG22+AC22+Y22+U22+Q22+M22</f>
        <v>650</v>
      </c>
      <c r="AJ22" s="6">
        <v>30</v>
      </c>
      <c r="AK22" s="13">
        <v>450</v>
      </c>
      <c r="AL22" s="4">
        <f>+Q22+U22+Y22+AC22+AG22+AH22+AK22</f>
        <v>1100</v>
      </c>
      <c r="AM22" s="30">
        <v>26</v>
      </c>
      <c r="AN22" s="31"/>
      <c r="AO22" s="32">
        <v>400</v>
      </c>
      <c r="AP22" s="4">
        <f>+U22+Y22+AC22+AG22+AH22+AK22+AN22+AO22</f>
        <v>1500</v>
      </c>
      <c r="AQ22" s="30">
        <v>25</v>
      </c>
      <c r="AR22" s="28">
        <v>200</v>
      </c>
      <c r="AS22" s="32">
        <v>350</v>
      </c>
      <c r="AT22" s="4">
        <f>+Y22+AC22+AG22+AH22+AK22+AN22+AO22+AR22+AS22</f>
        <v>2050</v>
      </c>
      <c r="AU22" s="30">
        <v>21</v>
      </c>
      <c r="AV22" s="31"/>
      <c r="AW22" s="32">
        <v>400</v>
      </c>
      <c r="AX22" s="4">
        <f>+AC22+AG22+AH22+AK22+AN22+AO22+AR22+AS22+AV22+AW22</f>
        <v>2450</v>
      </c>
      <c r="AY22" s="26">
        <v>16</v>
      </c>
      <c r="AZ22" s="35">
        <v>200</v>
      </c>
      <c r="BA22" s="32">
        <v>500</v>
      </c>
      <c r="BB22" s="4">
        <f>+AG22+AH22+AK22+AN22+AO22+AR22+AS22+AV22+AW22+AZ22+BA22</f>
        <v>3150</v>
      </c>
      <c r="BC22" s="26">
        <v>16</v>
      </c>
      <c r="BD22" s="31"/>
      <c r="BE22" s="4">
        <f>+AK22+AN22+AO22+AR22+AS22+AV22+AW22+AZ22+BA22+BD22</f>
        <v>2500</v>
      </c>
      <c r="BF22" s="30">
        <v>17</v>
      </c>
      <c r="BG22" s="31"/>
      <c r="BH22" s="4">
        <f>+AN22+AO22+AR22+AS22+AV22+AW22+AZ22+BA22+BD22+BG22</f>
        <v>2050</v>
      </c>
      <c r="BI22" s="30">
        <v>20</v>
      </c>
      <c r="BJ22" s="13">
        <v>550</v>
      </c>
      <c r="BK22" s="4">
        <f>+AR22+AS22+AV22+AW22+AZ22+BA22+BD22+BG22+BJ22</f>
        <v>2200</v>
      </c>
      <c r="BL22" s="30">
        <v>19</v>
      </c>
      <c r="BM22" s="35">
        <v>350</v>
      </c>
      <c r="BN22" s="13">
        <v>450</v>
      </c>
      <c r="BO22" s="4">
        <f>+AV22+AW22+AZ22+BA22+BD22+BG22+BJ22+BM22+BN22</f>
        <v>2450</v>
      </c>
      <c r="BP22" s="26">
        <v>14</v>
      </c>
      <c r="BQ22" s="32">
        <v>270</v>
      </c>
      <c r="BR22" s="4">
        <f>+AZ22+BA22+BD22+BG22+BJ22+BM22+BN22+BQ22</f>
        <v>2320</v>
      </c>
      <c r="BS22" s="30">
        <v>18</v>
      </c>
      <c r="BT22" s="32">
        <v>350</v>
      </c>
      <c r="BU22" s="4">
        <f>+BT22+BQ22+BN22+BM22+BJ22+BG22+BD22</f>
        <v>1970</v>
      </c>
      <c r="BV22" s="30">
        <v>19</v>
      </c>
      <c r="BW22" s="32">
        <v>700</v>
      </c>
      <c r="BX22" s="4">
        <f>+BT22+BQ22+BN22+BM22+BJ22+BG22+BW22</f>
        <v>2670</v>
      </c>
      <c r="BY22" s="26">
        <v>12</v>
      </c>
      <c r="BZ22" s="35">
        <v>400</v>
      </c>
      <c r="CA22" s="28">
        <v>450</v>
      </c>
      <c r="CB22" s="4">
        <f>+BJ22+BM22+BN22+BQ22+BT22+BW22+BZ22+CA22</f>
        <v>3520</v>
      </c>
      <c r="CC22" s="26">
        <v>14</v>
      </c>
      <c r="CD22" s="50">
        <v>200</v>
      </c>
      <c r="CE22" s="4">
        <f>+CD22+CA22+BZ22+BW22+BT22+BQ22+BN22+BM22</f>
        <v>3170</v>
      </c>
      <c r="CF22" s="26">
        <v>16</v>
      </c>
      <c r="CG22" s="34">
        <v>250</v>
      </c>
      <c r="CH22" s="31"/>
      <c r="CI22" s="4">
        <f>+CG22+CD22+CA22+BZ22+BT22+BQ22+BW22+CH22</f>
        <v>2620</v>
      </c>
      <c r="CJ22" s="30">
        <v>19</v>
      </c>
      <c r="CK22" s="32">
        <v>400</v>
      </c>
      <c r="CL22" s="4">
        <f>+CH22+CG22+CD22+CA22+BZ22+BW22+BT22+CK22</f>
        <v>2750</v>
      </c>
      <c r="CM22" s="30">
        <v>19</v>
      </c>
    </row>
    <row r="23" spans="1:91" ht="15">
      <c r="A23" s="37">
        <v>56</v>
      </c>
      <c r="B23" s="38">
        <v>36</v>
      </c>
      <c r="C23" s="17" t="s">
        <v>167</v>
      </c>
      <c r="D23" s="39"/>
      <c r="E23" s="40"/>
      <c r="F23" s="39"/>
      <c r="G23" s="41"/>
      <c r="H23" s="39"/>
      <c r="I23" s="41"/>
      <c r="J23" s="39"/>
      <c r="K23" s="41"/>
      <c r="L23" s="39"/>
      <c r="M23" s="41"/>
      <c r="N23" s="42"/>
      <c r="O23" s="42"/>
      <c r="P23" s="39"/>
      <c r="Q23" s="41"/>
      <c r="R23" s="43"/>
      <c r="S23" s="43"/>
      <c r="T23" s="39"/>
      <c r="U23" s="41"/>
      <c r="V23" s="44"/>
      <c r="W23" s="44"/>
      <c r="X23" s="39"/>
      <c r="Y23" s="41"/>
      <c r="Z23" s="45"/>
      <c r="AA23" s="45"/>
      <c r="AB23" s="39"/>
      <c r="AC23" s="41"/>
      <c r="AD23" s="46"/>
      <c r="AE23" s="42"/>
      <c r="AF23" s="39"/>
      <c r="AG23" s="41"/>
      <c r="AH23" s="41"/>
      <c r="AI23" s="46"/>
      <c r="AJ23" s="42"/>
      <c r="AK23" s="41"/>
      <c r="AL23" s="46"/>
      <c r="AM23" s="42"/>
      <c r="AN23" s="47"/>
      <c r="AO23" s="47"/>
      <c r="AP23" s="46"/>
      <c r="AQ23" s="42"/>
      <c r="AR23" s="47"/>
      <c r="AS23" s="47"/>
      <c r="AT23" s="46"/>
      <c r="AU23" s="42"/>
      <c r="AV23" s="47"/>
      <c r="AW23" s="47"/>
      <c r="AX23" s="46"/>
      <c r="AY23" s="42"/>
      <c r="AZ23" s="47"/>
      <c r="BA23" s="47"/>
      <c r="BB23" s="46"/>
      <c r="BC23" s="42"/>
      <c r="BD23" s="47"/>
      <c r="BE23" s="46"/>
      <c r="BF23" s="42"/>
      <c r="BG23" s="47"/>
      <c r="BH23" s="46"/>
      <c r="BI23" s="42"/>
      <c r="BJ23" s="47"/>
      <c r="BK23" s="4">
        <f>+AR23+AS23+AV23+AW23+AZ23+BA23+BD23+BG23+BJ23</f>
        <v>0</v>
      </c>
      <c r="BL23" s="30" t="s">
        <v>98</v>
      </c>
      <c r="BM23" s="31"/>
      <c r="BN23" s="31"/>
      <c r="BO23" s="4">
        <f>+AV23+AW23+AZ23+BA23+BD23+BG23+BJ23+BM23+BN23</f>
        <v>0</v>
      </c>
      <c r="BP23" s="30" t="s">
        <v>98</v>
      </c>
      <c r="BQ23" s="31"/>
      <c r="BR23" s="4">
        <f>+AZ23+BA23+BD23+BG23+BJ23+BM23+BN23+BQ23</f>
        <v>0</v>
      </c>
      <c r="BS23" s="30" t="s">
        <v>98</v>
      </c>
      <c r="BT23" s="31"/>
      <c r="BU23" s="4">
        <f>+BT23+BQ23+BN23+BM23+BJ23+BG23+BD23</f>
        <v>0</v>
      </c>
      <c r="BV23" s="30" t="s">
        <v>98</v>
      </c>
      <c r="BW23" s="31"/>
      <c r="BX23" s="4">
        <f>+BT23+BQ23+BN23+BM23+BJ23+BG23+BW23</f>
        <v>0</v>
      </c>
      <c r="BY23" s="30" t="s">
        <v>98</v>
      </c>
      <c r="BZ23" s="31"/>
      <c r="CA23" s="34">
        <v>800</v>
      </c>
      <c r="CB23" s="4">
        <f>+BJ23+BM23+BN23+BQ23+BT23+BW23+BZ23+CA23</f>
        <v>800</v>
      </c>
      <c r="CC23" s="30">
        <v>33</v>
      </c>
      <c r="CD23" s="32">
        <v>800</v>
      </c>
      <c r="CE23" s="4">
        <f>+CD23+CA23+BZ23+BW23+BT23+BQ23+BN23+BM23</f>
        <v>1600</v>
      </c>
      <c r="CF23" s="30">
        <v>25</v>
      </c>
      <c r="CG23" s="13">
        <v>400</v>
      </c>
      <c r="CH23" s="31"/>
      <c r="CI23" s="4">
        <f>+CG23+CD23+CA23+BZ23+BT23+BQ23+BW23+CH23</f>
        <v>2000</v>
      </c>
      <c r="CJ23" s="30">
        <v>23</v>
      </c>
      <c r="CK23" s="32">
        <v>700</v>
      </c>
      <c r="CL23" s="4">
        <f>+CH23+CG23+CD23+CA23+BZ23+BW23+BT23+CK23</f>
        <v>2700</v>
      </c>
      <c r="CM23" s="30">
        <v>20</v>
      </c>
    </row>
    <row r="24" spans="1:91" ht="15">
      <c r="A24" s="25">
        <v>54</v>
      </c>
      <c r="B24" s="1">
        <v>35</v>
      </c>
      <c r="C24" s="17" t="s">
        <v>132</v>
      </c>
      <c r="D24" s="11" t="s">
        <v>59</v>
      </c>
      <c r="E24" s="13">
        <v>300</v>
      </c>
      <c r="F24" s="11"/>
      <c r="G24" s="12"/>
      <c r="H24" s="11"/>
      <c r="I24" s="12"/>
      <c r="J24" s="11"/>
      <c r="K24" s="12"/>
      <c r="L24" s="11"/>
      <c r="M24" s="12"/>
      <c r="N24" s="6">
        <f>SUM(M24,K24,I24,G24,E24)</f>
        <v>300</v>
      </c>
      <c r="O24" s="6">
        <v>30</v>
      </c>
      <c r="P24" s="11"/>
      <c r="Q24" s="12"/>
      <c r="R24" s="14">
        <f>SUM(Q24,M24,K24,I24,G24,E24)</f>
        <v>300</v>
      </c>
      <c r="S24" s="24">
        <v>32</v>
      </c>
      <c r="T24" s="11"/>
      <c r="U24" s="12"/>
      <c r="V24" s="15">
        <f>SUM(U24,Q24,M24,K24,I24,G24)</f>
        <v>0</v>
      </c>
      <c r="W24" s="20" t="s">
        <v>98</v>
      </c>
      <c r="X24" s="11"/>
      <c r="Y24" s="12"/>
      <c r="Z24" s="16">
        <f>SUM(Y24,U24,Q24,M24,K24,I24)</f>
        <v>0</v>
      </c>
      <c r="AA24" s="22" t="s">
        <v>98</v>
      </c>
      <c r="AB24" s="11"/>
      <c r="AC24" s="12"/>
      <c r="AD24" s="4">
        <f>SUM(AC24,Y24,U24,Q24,M24,K24)</f>
        <v>0</v>
      </c>
      <c r="AE24" s="6" t="s">
        <v>98</v>
      </c>
      <c r="AF24" s="11"/>
      <c r="AG24" s="12"/>
      <c r="AH24" s="12"/>
      <c r="AI24" s="4">
        <f>+AH24+AG24+AC24+Y24+U24+Q24+M24</f>
        <v>0</v>
      </c>
      <c r="AJ24" s="6" t="s">
        <v>98</v>
      </c>
      <c r="AK24" s="12"/>
      <c r="AL24" s="4">
        <f>+Q24+U24+Y24+AC24+AG24+AH24+AK24</f>
        <v>0</v>
      </c>
      <c r="AM24" s="30" t="s">
        <v>98</v>
      </c>
      <c r="AN24" s="31"/>
      <c r="AO24" s="31"/>
      <c r="AP24" s="4">
        <f>+U24+Y24+AC24+AG24+AH24+AK24+AN24+AO24</f>
        <v>0</v>
      </c>
      <c r="AQ24" s="6" t="s">
        <v>98</v>
      </c>
      <c r="AR24" s="31"/>
      <c r="AS24" s="31"/>
      <c r="AT24" s="4">
        <f>+Y24+AC24+AG24+AH24+AK24+AN24+AO24+AR24+AS24</f>
        <v>0</v>
      </c>
      <c r="AU24" s="6" t="s">
        <v>98</v>
      </c>
      <c r="AV24" s="31"/>
      <c r="AW24" s="32">
        <v>250</v>
      </c>
      <c r="AX24" s="4">
        <f>+AC24+AG24+AH24+AK24+AN24+AO24+AR24+AS24+AV24+AW24</f>
        <v>250</v>
      </c>
      <c r="AY24" s="30">
        <v>45</v>
      </c>
      <c r="AZ24" s="35">
        <v>200</v>
      </c>
      <c r="BA24" s="13">
        <v>200</v>
      </c>
      <c r="BB24" s="4">
        <f>+AG24+AH24+AK24+AN24+AO24+AR24+AS24+AV24+AW24+AZ24+BA24</f>
        <v>650</v>
      </c>
      <c r="BC24" s="30">
        <v>39</v>
      </c>
      <c r="BD24" s="32">
        <v>350</v>
      </c>
      <c r="BE24" s="4">
        <f>+AK24+AN24+AO24+AR24+AS24+AV24+AW24+AZ24+BA24+BD24</f>
        <v>1000</v>
      </c>
      <c r="BF24" s="30">
        <v>31</v>
      </c>
      <c r="BG24" s="32">
        <v>700</v>
      </c>
      <c r="BH24" s="4">
        <f>+AN24+AO24+AR24+AS24+AV24+AW24+AZ24+BA24+BD24+BG24</f>
        <v>1700</v>
      </c>
      <c r="BI24" s="30">
        <v>24</v>
      </c>
      <c r="BJ24" s="13">
        <v>400</v>
      </c>
      <c r="BK24" s="4">
        <f>+AR24+AS24+AV24+AW24+AZ24+BA24+BD24+BG24+BJ24</f>
        <v>2100</v>
      </c>
      <c r="BL24" s="30">
        <v>20</v>
      </c>
      <c r="BM24" s="35">
        <v>200</v>
      </c>
      <c r="BN24" s="32">
        <v>50</v>
      </c>
      <c r="BO24" s="4">
        <f>+AV24+AW24+AZ24+BA24+BD24+BG24+BJ24+BM24+BN24</f>
        <v>2350</v>
      </c>
      <c r="BP24" s="30">
        <v>17</v>
      </c>
      <c r="BQ24" s="32">
        <v>240</v>
      </c>
      <c r="BR24" s="4">
        <f>+AZ24+BA24+BD24+BG24+BJ24+BM24+BN24+BQ24</f>
        <v>2340</v>
      </c>
      <c r="BS24" s="30">
        <v>17</v>
      </c>
      <c r="BT24" s="34">
        <v>550</v>
      </c>
      <c r="BU24" s="4">
        <f>+BT24+BQ24+BN24+BM24+BJ24+BG24+BD24</f>
        <v>2490</v>
      </c>
      <c r="BV24" s="26">
        <v>14</v>
      </c>
      <c r="BW24" s="28">
        <v>400</v>
      </c>
      <c r="BX24" s="4">
        <f>+BT24+BQ24+BN24+BM24+BJ24+BG24+BW24</f>
        <v>2540</v>
      </c>
      <c r="BY24" s="26">
        <v>15</v>
      </c>
      <c r="BZ24" s="35">
        <v>400</v>
      </c>
      <c r="CA24" s="13">
        <v>200</v>
      </c>
      <c r="CB24" s="4">
        <f>+BJ24+BM24+BN24+BQ24+BT24+BW24+BZ24+CA24</f>
        <v>2440</v>
      </c>
      <c r="CC24" s="30">
        <v>21</v>
      </c>
      <c r="CD24" s="50">
        <v>20</v>
      </c>
      <c r="CE24" s="4">
        <f>+CD24+CA24+BZ24+BW24+BT24+BQ24+BN24+BM24</f>
        <v>2060</v>
      </c>
      <c r="CF24" s="30">
        <v>21</v>
      </c>
      <c r="CG24" s="32">
        <v>250</v>
      </c>
      <c r="CH24" s="35">
        <v>600</v>
      </c>
      <c r="CI24" s="4">
        <f>+CG24+CD24+CA24+BZ24+BT24+BQ24+BW24+CH24</f>
        <v>2660</v>
      </c>
      <c r="CJ24" s="30">
        <v>18</v>
      </c>
      <c r="CK24" s="32">
        <v>200</v>
      </c>
      <c r="CL24" s="4">
        <f>+CH24+CG24+CD24+CA24+BZ24+BW24+BT24+CK24</f>
        <v>2620</v>
      </c>
      <c r="CM24" s="30">
        <v>21</v>
      </c>
    </row>
    <row r="25" spans="1:91" ht="15">
      <c r="A25" s="25">
        <v>10</v>
      </c>
      <c r="B25" s="1">
        <v>11</v>
      </c>
      <c r="C25" s="17" t="s">
        <v>14</v>
      </c>
      <c r="D25" s="11"/>
      <c r="E25" s="12"/>
      <c r="F25" s="11" t="s">
        <v>68</v>
      </c>
      <c r="G25" s="13">
        <v>450</v>
      </c>
      <c r="H25" s="13" t="s">
        <v>69</v>
      </c>
      <c r="I25" s="13">
        <v>630</v>
      </c>
      <c r="J25" s="11" t="s">
        <v>74</v>
      </c>
      <c r="K25" s="13">
        <v>500</v>
      </c>
      <c r="L25" s="11" t="s">
        <v>58</v>
      </c>
      <c r="M25" s="13">
        <v>350</v>
      </c>
      <c r="N25" s="6">
        <f>SUM(M25,K25,I25,G25,E25)</f>
        <v>1930</v>
      </c>
      <c r="O25" s="26">
        <v>9</v>
      </c>
      <c r="P25" s="11" t="s">
        <v>57</v>
      </c>
      <c r="Q25" s="13">
        <v>400</v>
      </c>
      <c r="R25" s="14">
        <f>SUM(Q25,M25,K25,I25,G25,E25)</f>
        <v>2330</v>
      </c>
      <c r="S25" s="23">
        <v>9</v>
      </c>
      <c r="T25" s="11" t="s">
        <v>69</v>
      </c>
      <c r="U25" s="13">
        <v>570</v>
      </c>
      <c r="V25" s="15">
        <f>SUM(U25,Q25,M25,K25,I25,G25)</f>
        <v>2900</v>
      </c>
      <c r="W25" s="19">
        <v>7</v>
      </c>
      <c r="X25" s="11" t="s">
        <v>64</v>
      </c>
      <c r="Y25" s="13">
        <v>170</v>
      </c>
      <c r="Z25" s="16">
        <f>SUM(Y25,U25,Q25,M25,K25,I25)</f>
        <v>2620</v>
      </c>
      <c r="AA25" s="21">
        <v>8</v>
      </c>
      <c r="AB25" s="11"/>
      <c r="AC25" s="13">
        <v>120</v>
      </c>
      <c r="AD25" s="4">
        <f>SUM(AC25,Y25,U25,Q25,M25,K25)</f>
        <v>2110</v>
      </c>
      <c r="AE25" s="26">
        <v>10</v>
      </c>
      <c r="AF25" s="11"/>
      <c r="AG25" s="28">
        <v>700</v>
      </c>
      <c r="AH25" s="13">
        <v>120</v>
      </c>
      <c r="AI25" s="4">
        <f>+AH25+AG25+AC25+Y25+U25+Q25+M25</f>
        <v>2430</v>
      </c>
      <c r="AJ25" s="26">
        <v>15</v>
      </c>
      <c r="AK25" s="13">
        <v>150</v>
      </c>
      <c r="AL25" s="4">
        <f>+Q25+U25+Y25+AC25+AG25+AH25+AK25</f>
        <v>2230</v>
      </c>
      <c r="AM25" s="30">
        <v>18</v>
      </c>
      <c r="AN25" s="31"/>
      <c r="AO25" s="32">
        <v>350</v>
      </c>
      <c r="AP25" s="4">
        <f>+U25+Y25+AC25+AG25+AH25+AK25+AN25+AO25</f>
        <v>2180</v>
      </c>
      <c r="AQ25" s="30">
        <v>18</v>
      </c>
      <c r="AR25" s="28">
        <v>200</v>
      </c>
      <c r="AS25" s="32">
        <v>250</v>
      </c>
      <c r="AT25" s="4">
        <f>+Y25+AC25+AG25+AH25+AK25+AN25+AO25+AR25+AS25</f>
        <v>2060</v>
      </c>
      <c r="AU25" s="30">
        <v>19</v>
      </c>
      <c r="AV25" s="31"/>
      <c r="AW25" s="32">
        <v>500</v>
      </c>
      <c r="AX25" s="4">
        <f>+AC25+AG25+AH25+AK25+AN25+AO25+AR25+AS25+AV25+AW25</f>
        <v>2390</v>
      </c>
      <c r="AY25" s="30">
        <v>17</v>
      </c>
      <c r="AZ25" s="35">
        <v>350</v>
      </c>
      <c r="BA25" s="33">
        <v>400</v>
      </c>
      <c r="BB25" s="4">
        <f>+AG25+AH25+AK25+AN25+AO25+AR25+AS25+AV25+AW25+AZ25+BA25</f>
        <v>3020</v>
      </c>
      <c r="BC25" s="30">
        <v>17</v>
      </c>
      <c r="BD25" s="32">
        <v>500</v>
      </c>
      <c r="BE25" s="4">
        <f>+AK25+AN25+AO25+AR25+AS25+AV25+AW25+AZ25+BA25+BD25</f>
        <v>2700</v>
      </c>
      <c r="BF25" s="26">
        <v>15</v>
      </c>
      <c r="BG25" s="13">
        <v>1100</v>
      </c>
      <c r="BH25" s="4">
        <f>+AN25+AO25+AR25+AS25+AV25+AW25+AZ25+BA25+BD25+BG25</f>
        <v>3650</v>
      </c>
      <c r="BI25" s="26">
        <v>11</v>
      </c>
      <c r="BJ25" s="13">
        <v>500</v>
      </c>
      <c r="BK25" s="4">
        <f>+AR25+AS25+AV25+AW25+AZ25+BA25+BD25+BG25+BJ25</f>
        <v>3800</v>
      </c>
      <c r="BL25" s="26">
        <v>7</v>
      </c>
      <c r="BM25" s="35">
        <v>350</v>
      </c>
      <c r="BN25" s="32">
        <v>650</v>
      </c>
      <c r="BO25" s="4">
        <f>+AV25+AW25+AZ25+BA25+BD25+BG25+BJ25+BM25+BN25</f>
        <v>4350</v>
      </c>
      <c r="BP25" s="26">
        <v>7</v>
      </c>
      <c r="BQ25" s="28">
        <v>400</v>
      </c>
      <c r="BR25" s="4">
        <f>+AZ25+BA25+BD25+BG25+BJ25+BM25+BN25+BQ25</f>
        <v>4250</v>
      </c>
      <c r="BS25" s="26">
        <v>8</v>
      </c>
      <c r="BT25" s="32">
        <v>50</v>
      </c>
      <c r="BU25" s="4">
        <f>+BT25+BQ25+BN25+BM25+BJ25+BG25+BD25</f>
        <v>3550</v>
      </c>
      <c r="BV25" s="26">
        <v>8</v>
      </c>
      <c r="BW25" s="32">
        <v>150</v>
      </c>
      <c r="BX25" s="4">
        <f>+BT25+BQ25+BN25+BM25+BJ25+BG25+BW25</f>
        <v>3200</v>
      </c>
      <c r="BY25" s="26">
        <v>9</v>
      </c>
      <c r="BZ25" s="35">
        <v>700</v>
      </c>
      <c r="CA25" s="13">
        <v>250</v>
      </c>
      <c r="CB25" s="4">
        <f>+BJ25+BM25+BN25+BQ25+BT25+BW25+BZ25+CA25</f>
        <v>3050</v>
      </c>
      <c r="CC25" s="30">
        <v>17</v>
      </c>
      <c r="CD25" s="50">
        <v>250</v>
      </c>
      <c r="CE25" s="4">
        <f>+CD25+CA25+BZ25+BW25+BT25+BQ25+BN25+BM25</f>
        <v>2800</v>
      </c>
      <c r="CF25" s="30">
        <v>18</v>
      </c>
      <c r="CG25" s="32">
        <v>200</v>
      </c>
      <c r="CH25" s="31"/>
      <c r="CI25" s="4">
        <f>+CG25+CD25+CA25+BZ25+BT25+BQ25+BW25+CH25</f>
        <v>2000</v>
      </c>
      <c r="CJ25" s="30">
        <v>22</v>
      </c>
      <c r="CK25" s="32">
        <v>350</v>
      </c>
      <c r="CL25" s="4">
        <f>+CH25+CG25+CD25+CA25+BZ25+BW25+BT25+CK25</f>
        <v>1950</v>
      </c>
      <c r="CM25" s="30">
        <v>22</v>
      </c>
    </row>
    <row r="26" spans="1:91" ht="15">
      <c r="A26" s="25">
        <v>56</v>
      </c>
      <c r="B26" s="1">
        <v>36</v>
      </c>
      <c r="C26" s="17" t="s">
        <v>140</v>
      </c>
      <c r="D26" s="11" t="s">
        <v>62</v>
      </c>
      <c r="E26" s="13">
        <v>150</v>
      </c>
      <c r="F26" s="11"/>
      <c r="G26" s="12"/>
      <c r="H26" s="11"/>
      <c r="I26" s="12"/>
      <c r="J26" s="11"/>
      <c r="K26" s="12"/>
      <c r="L26" s="11"/>
      <c r="M26" s="12"/>
      <c r="N26" s="6">
        <f>SUM(M26,K26,I26,G26,E26)</f>
        <v>150</v>
      </c>
      <c r="O26" s="6">
        <v>36</v>
      </c>
      <c r="P26" s="11"/>
      <c r="Q26" s="12"/>
      <c r="R26" s="14">
        <f>SUM(Q26,M26,K26,I26,G26,E26)</f>
        <v>150</v>
      </c>
      <c r="S26" s="24">
        <v>41</v>
      </c>
      <c r="T26" s="11"/>
      <c r="U26" s="12"/>
      <c r="V26" s="15">
        <f>SUM(U26,Q26,M26,K26,I26,G26)</f>
        <v>0</v>
      </c>
      <c r="W26" s="20" t="s">
        <v>98</v>
      </c>
      <c r="X26" s="11"/>
      <c r="Y26" s="12"/>
      <c r="Z26" s="16">
        <f>SUM(Y26,U26,Q26,M26,K26,I26)</f>
        <v>0</v>
      </c>
      <c r="AA26" s="22" t="s">
        <v>98</v>
      </c>
      <c r="AB26" s="11"/>
      <c r="AC26" s="12"/>
      <c r="AD26" s="4">
        <f>SUM(AC26,Y26,U26,Q26,M26,K26)</f>
        <v>0</v>
      </c>
      <c r="AE26" s="6" t="s">
        <v>98</v>
      </c>
      <c r="AF26" s="11"/>
      <c r="AG26" s="12"/>
      <c r="AH26" s="12"/>
      <c r="AI26" s="4">
        <f>+AH26+AG26+AC26+Y26+U26+Q26+M26</f>
        <v>0</v>
      </c>
      <c r="AJ26" s="6" t="s">
        <v>98</v>
      </c>
      <c r="AK26" s="12"/>
      <c r="AL26" s="4">
        <f>+Q26+U26+Y26+AC26+AG26+AH26+AK26</f>
        <v>0</v>
      </c>
      <c r="AM26" s="30" t="s">
        <v>98</v>
      </c>
      <c r="AN26" s="31"/>
      <c r="AO26" s="31"/>
      <c r="AP26" s="4">
        <f>+U26+Y26+AC26+AG26+AH26+AK26+AN26+AO26</f>
        <v>0</v>
      </c>
      <c r="AQ26" s="6" t="s">
        <v>98</v>
      </c>
      <c r="AR26" s="31"/>
      <c r="AS26" s="31"/>
      <c r="AT26" s="4">
        <f>+Y26+AC26+AG26+AH26+AK26+AN26+AO26+AR26+AS26</f>
        <v>0</v>
      </c>
      <c r="AU26" s="6" t="s">
        <v>98</v>
      </c>
      <c r="AV26" s="31"/>
      <c r="AW26" s="31"/>
      <c r="AX26" s="4">
        <f>+AC26+AG26+AH26+AK26+AN26+AO26+AR26+AS26+AV26+AW26</f>
        <v>0</v>
      </c>
      <c r="AY26" s="6" t="s">
        <v>98</v>
      </c>
      <c r="AZ26" s="35">
        <v>625</v>
      </c>
      <c r="BA26" s="34">
        <f>450+100</f>
        <v>550</v>
      </c>
      <c r="BB26" s="4">
        <f>+AG26+AH26+AK26+AN26+AO26+AR26+AS26+AV26+AW26+AZ26+BA26</f>
        <v>1175</v>
      </c>
      <c r="BC26" s="30">
        <v>30</v>
      </c>
      <c r="BD26" s="34">
        <v>900</v>
      </c>
      <c r="BE26" s="4">
        <f>+AK26+AN26+AO26+AR26+AS26+AV26+AW26+AZ26+BA26+BD26</f>
        <v>2075</v>
      </c>
      <c r="BF26" s="30">
        <v>20</v>
      </c>
      <c r="BG26" s="31"/>
      <c r="BH26" s="4">
        <f>+AN26+AO26+AR26+AS26+AV26+AW26+AZ26+BA26+BD26+BG26</f>
        <v>2075</v>
      </c>
      <c r="BI26" s="30">
        <v>19</v>
      </c>
      <c r="BJ26" s="31"/>
      <c r="BK26" s="4">
        <f>+AR26+AS26+AV26+AW26+AZ26+BA26+BD26+BG26+BJ26</f>
        <v>2075</v>
      </c>
      <c r="BL26" s="30">
        <v>21</v>
      </c>
      <c r="BM26" s="35">
        <v>200</v>
      </c>
      <c r="BN26" s="31"/>
      <c r="BO26" s="4">
        <f>+AV26+AW26+AZ26+BA26+BD26+BG26+BJ26+BM26+BN26</f>
        <v>2275</v>
      </c>
      <c r="BP26" s="30">
        <v>18</v>
      </c>
      <c r="BQ26" s="32">
        <v>650</v>
      </c>
      <c r="BR26" s="4">
        <f>+AZ26+BA26+BD26+BG26+BJ26+BM26+BN26+BQ26</f>
        <v>2925</v>
      </c>
      <c r="BS26" s="26">
        <v>12</v>
      </c>
      <c r="BT26" s="28">
        <v>450</v>
      </c>
      <c r="BU26" s="4">
        <f>+BT26+BQ26+BN26+BM26+BJ26+BG26+BD26</f>
        <v>2200</v>
      </c>
      <c r="BV26" s="26">
        <v>16</v>
      </c>
      <c r="BW26" s="32">
        <v>200</v>
      </c>
      <c r="BX26" s="4">
        <f>+BT26+BQ26+BN26+BM26+BJ26+BG26+BW26</f>
        <v>1500</v>
      </c>
      <c r="BY26" s="30">
        <v>25</v>
      </c>
      <c r="BZ26" s="35">
        <v>1250</v>
      </c>
      <c r="CA26" s="31"/>
      <c r="CB26" s="4">
        <f>+BJ26+BM26+BN26+BQ26+BT26+BW26+BZ26+CA26</f>
        <v>2750</v>
      </c>
      <c r="CC26" s="30">
        <v>19</v>
      </c>
      <c r="CD26" s="31"/>
      <c r="CE26" s="4">
        <f>+CD26+CA26+BZ26+BW26+BT26+BQ26+BN26+BM26</f>
        <v>2750</v>
      </c>
      <c r="CF26" s="30">
        <v>19</v>
      </c>
      <c r="CG26" s="31"/>
      <c r="CH26" s="31"/>
      <c r="CI26" s="4">
        <f>+CG26+CD26+CA26+BZ26+BT26+BQ26+BW26+CH26</f>
        <v>2550</v>
      </c>
      <c r="CJ26" s="30">
        <v>20</v>
      </c>
      <c r="CK26" s="31"/>
      <c r="CL26" s="4">
        <f>+CH26+CG26+CD26+CA26+BZ26+BW26+BT26+CK26</f>
        <v>1900</v>
      </c>
      <c r="CM26" s="30">
        <v>23</v>
      </c>
    </row>
    <row r="27" spans="1:91" ht="15">
      <c r="A27" s="25">
        <v>26</v>
      </c>
      <c r="B27" s="1">
        <v>39</v>
      </c>
      <c r="C27" s="17" t="s">
        <v>31</v>
      </c>
      <c r="D27" s="11"/>
      <c r="E27" s="12"/>
      <c r="F27" s="11" t="s">
        <v>59</v>
      </c>
      <c r="G27" s="13">
        <v>300</v>
      </c>
      <c r="H27" s="13" t="s">
        <v>62</v>
      </c>
      <c r="I27" s="13">
        <v>150</v>
      </c>
      <c r="J27" s="11" t="s">
        <v>64</v>
      </c>
      <c r="K27" s="13">
        <v>170</v>
      </c>
      <c r="L27" s="11"/>
      <c r="M27" s="12"/>
      <c r="N27" s="6">
        <f>SUM(M27,K27,I27,G27,E27)</f>
        <v>620</v>
      </c>
      <c r="O27" s="6">
        <v>23</v>
      </c>
      <c r="P27" s="11"/>
      <c r="Q27" s="12"/>
      <c r="R27" s="14">
        <f>SUM(Q27,M27,K27,I27,G27,E27)</f>
        <v>620</v>
      </c>
      <c r="S27" s="24">
        <v>24</v>
      </c>
      <c r="T27" s="11"/>
      <c r="U27" s="12"/>
      <c r="V27" s="15">
        <f>SUM(U27,Q27,M27,K27,I27,G27)</f>
        <v>620</v>
      </c>
      <c r="W27" s="20">
        <v>26</v>
      </c>
      <c r="X27" s="11" t="s">
        <v>65</v>
      </c>
      <c r="Y27" s="13">
        <v>150</v>
      </c>
      <c r="Z27" s="16">
        <f>SUM(Y27,U27,Q27,M27,K27,I27)</f>
        <v>470</v>
      </c>
      <c r="AA27" s="22">
        <v>29</v>
      </c>
      <c r="AB27" s="11"/>
      <c r="AC27" s="13">
        <v>200</v>
      </c>
      <c r="AD27" s="4">
        <f>SUM(AC27,Y27,U27,Q27,M27,K27)</f>
        <v>520</v>
      </c>
      <c r="AE27" s="6">
        <v>26</v>
      </c>
      <c r="AF27" s="11"/>
      <c r="AG27" s="28">
        <v>400</v>
      </c>
      <c r="AH27" s="13">
        <v>300</v>
      </c>
      <c r="AI27" s="4">
        <f>+AH27+AG27+AC27+Y27+U27+Q27+M27</f>
        <v>1050</v>
      </c>
      <c r="AJ27" s="6">
        <v>26</v>
      </c>
      <c r="AK27" s="13">
        <v>700</v>
      </c>
      <c r="AL27" s="4">
        <f>+Q27+U27+Y27+AC27+AG27+AH27+AK27</f>
        <v>1750</v>
      </c>
      <c r="AM27" s="30">
        <v>21</v>
      </c>
      <c r="AN27" s="31"/>
      <c r="AO27" s="32">
        <v>450</v>
      </c>
      <c r="AP27" s="4">
        <f>+U27+Y27+AC27+AG27+AH27+AK27+AN27+AO27</f>
        <v>2200</v>
      </c>
      <c r="AQ27" s="30">
        <v>17</v>
      </c>
      <c r="AR27" s="28">
        <v>350</v>
      </c>
      <c r="AS27" s="32">
        <v>450</v>
      </c>
      <c r="AT27" s="4">
        <f>+Y27+AC27+AG27+AH27+AK27+AN27+AO27+AR27+AS27</f>
        <v>3000</v>
      </c>
      <c r="AU27" s="26">
        <v>15</v>
      </c>
      <c r="AV27" s="32">
        <v>400</v>
      </c>
      <c r="AW27" s="32">
        <v>450</v>
      </c>
      <c r="AX27" s="4">
        <f>+AC27+AG27+AH27+AK27+AN27+AO27+AR27+AS27+AV27+AW27</f>
        <v>3700</v>
      </c>
      <c r="AY27" s="26">
        <v>14</v>
      </c>
      <c r="AZ27" s="35">
        <v>200</v>
      </c>
      <c r="BA27" s="31"/>
      <c r="BB27" s="4">
        <f>+AG27+AH27+AK27+AN27+AO27+AR27+AS27+AV27+AW27+AZ27+BA27</f>
        <v>3700</v>
      </c>
      <c r="BC27" s="26">
        <v>15</v>
      </c>
      <c r="BD27" s="31"/>
      <c r="BE27" s="4">
        <f>+AK27+AN27+AO27+AR27+AS27+AV27+AW27+AZ27+BA27+BD27</f>
        <v>3000</v>
      </c>
      <c r="BF27" s="26">
        <v>13</v>
      </c>
      <c r="BG27" s="31"/>
      <c r="BH27" s="4">
        <f>+AN27+AO27+AR27+AS27+AV27+AW27+AZ27+BA27+BD27+BG27</f>
        <v>2300</v>
      </c>
      <c r="BI27" s="30">
        <v>17</v>
      </c>
      <c r="BJ27" s="31"/>
      <c r="BK27" s="4">
        <f>+AR27+AS27+AV27+AW27+AZ27+BA27+BD27+BG27+BJ27</f>
        <v>1850</v>
      </c>
      <c r="BL27" s="30">
        <v>22</v>
      </c>
      <c r="BM27" s="31"/>
      <c r="BN27" s="31"/>
      <c r="BO27" s="4">
        <f>+AV27+AW27+AZ27+BA27+BD27+BG27+BJ27+BM27+BN27</f>
        <v>1050</v>
      </c>
      <c r="BP27" s="30">
        <v>30</v>
      </c>
      <c r="BQ27" s="31"/>
      <c r="BR27" s="4">
        <f>+AZ27+BA27+BD27+BG27+BJ27+BM27+BN27+BQ27</f>
        <v>200</v>
      </c>
      <c r="BS27" s="30">
        <v>44</v>
      </c>
      <c r="BT27" s="33">
        <v>700</v>
      </c>
      <c r="BU27" s="4">
        <f>+BT27+BQ27+BN27+BM27+BJ27+BG27+BD27</f>
        <v>700</v>
      </c>
      <c r="BV27" s="30">
        <v>29</v>
      </c>
      <c r="BW27" s="28">
        <v>450</v>
      </c>
      <c r="BX27" s="4">
        <f>+BT27+BQ27+BN27+BM27+BJ27+BG27+BW27</f>
        <v>1150</v>
      </c>
      <c r="BY27" s="30">
        <v>27</v>
      </c>
      <c r="BZ27" s="35">
        <v>400</v>
      </c>
      <c r="CA27" s="31"/>
      <c r="CB27" s="4">
        <f>+BJ27+BM27+BN27+BQ27+BT27+BW27+BZ27+CA27</f>
        <v>1550</v>
      </c>
      <c r="CC27" s="30">
        <v>26</v>
      </c>
      <c r="CD27" s="31"/>
      <c r="CE27" s="4">
        <f>+CD27+CA27+BZ27+BW27+BT27+BQ27+BN27+BM27</f>
        <v>1550</v>
      </c>
      <c r="CF27" s="30">
        <v>26</v>
      </c>
      <c r="CG27" s="31"/>
      <c r="CH27" s="31"/>
      <c r="CI27" s="4">
        <f>+CG27+CD27+CA27+BZ27+BT27+BQ27+BW27+CH27</f>
        <v>1550</v>
      </c>
      <c r="CJ27" s="30">
        <v>25</v>
      </c>
      <c r="CK27" s="31"/>
      <c r="CL27" s="4">
        <f>+CH27+CG27+CD27+CA27+BZ27+BW27+BT27+CK27</f>
        <v>1550</v>
      </c>
      <c r="CM27" s="30">
        <v>24</v>
      </c>
    </row>
    <row r="28" spans="1:91" ht="15">
      <c r="A28" s="25">
        <v>49</v>
      </c>
      <c r="B28" s="1">
        <v>4</v>
      </c>
      <c r="C28" s="17" t="s">
        <v>9</v>
      </c>
      <c r="D28" s="11" t="s">
        <v>66</v>
      </c>
      <c r="E28" s="13">
        <v>1200</v>
      </c>
      <c r="F28" s="13" t="s">
        <v>71</v>
      </c>
      <c r="G28" s="13">
        <v>730</v>
      </c>
      <c r="H28" s="13" t="s">
        <v>71</v>
      </c>
      <c r="I28" s="13">
        <v>730</v>
      </c>
      <c r="J28" s="11"/>
      <c r="K28" s="12"/>
      <c r="L28" s="11"/>
      <c r="M28" s="12"/>
      <c r="N28" s="6">
        <f>SUM(M28,K28,I28,G28,E28)</f>
        <v>2660</v>
      </c>
      <c r="O28" s="26">
        <v>7</v>
      </c>
      <c r="P28" s="11"/>
      <c r="Q28" s="12"/>
      <c r="R28" s="14">
        <f>SUM(Q28,M28,K28,I28,G28,E28)</f>
        <v>2660</v>
      </c>
      <c r="S28" s="23">
        <v>8</v>
      </c>
      <c r="T28" s="11"/>
      <c r="U28" s="12"/>
      <c r="V28" s="15">
        <f>SUM(U28,Q28,M28,K28,I28,G28)</f>
        <v>1460</v>
      </c>
      <c r="W28" s="19">
        <v>16</v>
      </c>
      <c r="X28" s="11"/>
      <c r="Y28" s="12"/>
      <c r="Z28" s="16">
        <f>SUM(Y28,U28,Q28,M28,K28,I28)</f>
        <v>730</v>
      </c>
      <c r="AA28" s="22">
        <v>26</v>
      </c>
      <c r="AB28" s="11"/>
      <c r="AC28" s="12"/>
      <c r="AD28" s="4">
        <f>SUM(AC28,Y28,U28,Q28,M28,K28)</f>
        <v>0</v>
      </c>
      <c r="AE28" s="6" t="s">
        <v>98</v>
      </c>
      <c r="AF28" s="11"/>
      <c r="AG28" s="28">
        <v>1250</v>
      </c>
      <c r="AH28" s="12"/>
      <c r="AI28" s="4">
        <f>+AH28+AG28+AC28+Y28+U28+Q28+M28</f>
        <v>1250</v>
      </c>
      <c r="AJ28" s="6">
        <v>25</v>
      </c>
      <c r="AK28" s="12"/>
      <c r="AL28" s="4">
        <f>+Q28+U28+Y28+AC28+AG28+AH28+AK28</f>
        <v>1250</v>
      </c>
      <c r="AM28" s="30">
        <v>24</v>
      </c>
      <c r="AN28" s="32">
        <v>400</v>
      </c>
      <c r="AO28" s="31"/>
      <c r="AP28" s="4">
        <f>+U28+Y28+AC28+AG28+AH28+AK28+AN28+AO28</f>
        <v>1650</v>
      </c>
      <c r="AQ28" s="30">
        <v>22</v>
      </c>
      <c r="AR28" s="28">
        <v>1000</v>
      </c>
      <c r="AS28" s="31"/>
      <c r="AT28" s="4">
        <f>+Y28+AC28+AG28+AH28+AK28+AN28+AO28+AR28+AS28</f>
        <v>2650</v>
      </c>
      <c r="AU28" s="26">
        <v>16</v>
      </c>
      <c r="AV28" s="31"/>
      <c r="AW28" s="31"/>
      <c r="AX28" s="4">
        <f>+AC28+AG28+AH28+AK28+AN28+AO28+AR28+AS28+AV28+AW28</f>
        <v>2650</v>
      </c>
      <c r="AY28" s="26">
        <v>15</v>
      </c>
      <c r="AZ28" s="35">
        <v>350</v>
      </c>
      <c r="BA28" s="33">
        <v>1150</v>
      </c>
      <c r="BB28" s="4">
        <f>+AG28+AH28+AK28+AN28+AO28+AR28+AS28+AV28+AW28+AZ28+BA28</f>
        <v>4150</v>
      </c>
      <c r="BC28" s="26">
        <v>12</v>
      </c>
      <c r="BD28" s="31"/>
      <c r="BE28" s="4">
        <f>+AK28+AN28+AO28+AR28+AS28+AV28+AW28+AZ28+BA28+BD28</f>
        <v>2900</v>
      </c>
      <c r="BF28" s="26">
        <v>14</v>
      </c>
      <c r="BG28" s="31"/>
      <c r="BH28" s="4">
        <f>+AN28+AO28+AR28+AS28+AV28+AW28+AZ28+BA28+BD28+BG28</f>
        <v>2900</v>
      </c>
      <c r="BI28" s="26">
        <v>13</v>
      </c>
      <c r="BJ28" s="31"/>
      <c r="BK28" s="4">
        <f>+AR28+AS28+AV28+AW28+AZ28+BA28+BD28+BG28+BJ28</f>
        <v>2500</v>
      </c>
      <c r="BL28" s="26">
        <v>16</v>
      </c>
      <c r="BM28" s="31"/>
      <c r="BN28" s="31"/>
      <c r="BO28" s="4">
        <f>+AV28+AW28+AZ28+BA28+BD28+BG28+BJ28+BM28+BN28</f>
        <v>1500</v>
      </c>
      <c r="BP28" s="30">
        <v>27</v>
      </c>
      <c r="BQ28" s="31"/>
      <c r="BR28" s="4">
        <f>+AZ28+BA28+BD28+BG28+BJ28+BM28+BN28+BQ28</f>
        <v>1500</v>
      </c>
      <c r="BS28" s="30">
        <v>27</v>
      </c>
      <c r="BT28" s="31"/>
      <c r="BU28" s="4">
        <f>+BT28+BQ28+BN28+BM28+BJ28+BG28+BD28</f>
        <v>0</v>
      </c>
      <c r="BV28" s="30" t="s">
        <v>98</v>
      </c>
      <c r="BW28" s="31"/>
      <c r="BX28" s="4">
        <f>+BT28+BQ28+BN28+BM28+BJ28+BG28+BW28</f>
        <v>0</v>
      </c>
      <c r="BY28" s="30" t="s">
        <v>98</v>
      </c>
      <c r="BZ28" s="35">
        <v>1250</v>
      </c>
      <c r="CA28" s="31"/>
      <c r="CB28" s="4">
        <f>+BJ28+BM28+BN28+BQ28+BT28+BW28+BZ28+CA28</f>
        <v>1250</v>
      </c>
      <c r="CC28" s="30">
        <v>28</v>
      </c>
      <c r="CD28" s="31"/>
      <c r="CE28" s="4">
        <f>+CD28+CA28+BZ28+BW28+BT28+BQ28+BN28+BM28</f>
        <v>1250</v>
      </c>
      <c r="CF28" s="30">
        <v>27</v>
      </c>
      <c r="CG28" s="31"/>
      <c r="CH28" s="31"/>
      <c r="CI28" s="4">
        <f>+CG28+CD28+CA28+BZ28+BT28+BQ28+BW28+CH28</f>
        <v>1250</v>
      </c>
      <c r="CJ28" s="30">
        <v>28</v>
      </c>
      <c r="CK28" s="31"/>
      <c r="CL28" s="4">
        <f>+CH28+CG28+CD28+CA28+BZ28+BW28+BT28+CK28</f>
        <v>1250</v>
      </c>
      <c r="CM28" s="30">
        <v>25</v>
      </c>
    </row>
    <row r="29" spans="1:91" ht="15">
      <c r="A29" s="25">
        <v>53</v>
      </c>
      <c r="B29" s="1">
        <v>9</v>
      </c>
      <c r="C29" s="17" t="s">
        <v>131</v>
      </c>
      <c r="D29" s="11" t="s">
        <v>61</v>
      </c>
      <c r="E29" s="13">
        <v>200</v>
      </c>
      <c r="F29" s="11" t="s">
        <v>61</v>
      </c>
      <c r="G29" s="13">
        <v>200</v>
      </c>
      <c r="H29" s="11"/>
      <c r="I29" s="12"/>
      <c r="J29" s="11"/>
      <c r="K29" s="12"/>
      <c r="L29" s="11"/>
      <c r="M29" s="12"/>
      <c r="N29" s="6">
        <f>SUM(M29,K29,I29,G29,E29)</f>
        <v>400</v>
      </c>
      <c r="O29" s="6">
        <v>26</v>
      </c>
      <c r="P29" s="11"/>
      <c r="Q29" s="12"/>
      <c r="R29" s="14">
        <f>SUM(Q29,M29,K29,I29,G29,E29)</f>
        <v>400</v>
      </c>
      <c r="S29" s="24">
        <v>29</v>
      </c>
      <c r="T29" s="11"/>
      <c r="U29" s="12"/>
      <c r="V29" s="15">
        <f>SUM(U29,Q29,M29,K29,I29,G29)</f>
        <v>200</v>
      </c>
      <c r="W29" s="20">
        <v>35</v>
      </c>
      <c r="X29" s="11"/>
      <c r="Y29" s="12"/>
      <c r="Z29" s="16">
        <f>SUM(Y29,U29,Q29,M29,K29,I29)</f>
        <v>0</v>
      </c>
      <c r="AA29" s="22" t="s">
        <v>98</v>
      </c>
      <c r="AB29" s="11"/>
      <c r="AC29" s="12"/>
      <c r="AD29" s="4">
        <f>SUM(AC29,Y29,U29,Q29,M29,K29)</f>
        <v>0</v>
      </c>
      <c r="AE29" s="6" t="s">
        <v>98</v>
      </c>
      <c r="AF29" s="11"/>
      <c r="AG29" s="12"/>
      <c r="AH29" s="12"/>
      <c r="AI29" s="4">
        <f>+AH29+AG29+AC29+Y29+U29+Q29+M29</f>
        <v>0</v>
      </c>
      <c r="AJ29" s="6" t="s">
        <v>98</v>
      </c>
      <c r="AK29" s="12"/>
      <c r="AL29" s="4">
        <f>+Q29+U29+Y29+AC29+AG29+AH29+AK29</f>
        <v>0</v>
      </c>
      <c r="AM29" s="30" t="s">
        <v>98</v>
      </c>
      <c r="AN29" s="31"/>
      <c r="AO29" s="31"/>
      <c r="AP29" s="4">
        <f>+U29+Y29+AC29+AG29+AH29+AK29+AN29+AO29</f>
        <v>0</v>
      </c>
      <c r="AQ29" s="6" t="s">
        <v>98</v>
      </c>
      <c r="AR29" s="31"/>
      <c r="AS29" s="31"/>
      <c r="AT29" s="4">
        <f>+Y29+AC29+AG29+AH29+AK29+AN29+AO29+AR29+AS29</f>
        <v>0</v>
      </c>
      <c r="AU29" s="6" t="s">
        <v>98</v>
      </c>
      <c r="AV29" s="31"/>
      <c r="AW29" s="32">
        <v>300</v>
      </c>
      <c r="AX29" s="4">
        <f>+AC29+AG29+AH29+AK29+AN29+AO29+AR29+AS29+AV29+AW29</f>
        <v>300</v>
      </c>
      <c r="AY29" s="30">
        <v>43</v>
      </c>
      <c r="AZ29" s="35">
        <v>200</v>
      </c>
      <c r="BA29" s="13">
        <v>150</v>
      </c>
      <c r="BB29" s="4">
        <f>+AG29+AH29+AK29+AN29+AO29+AR29+AS29+AV29+AW29+AZ29+BA29</f>
        <v>650</v>
      </c>
      <c r="BC29" s="30">
        <v>38</v>
      </c>
      <c r="BD29" s="32">
        <v>250</v>
      </c>
      <c r="BE29" s="4">
        <f>+AK29+AN29+AO29+AR29+AS29+AV29+AW29+AZ29+BA29+BD29</f>
        <v>900</v>
      </c>
      <c r="BF29" s="30">
        <v>34</v>
      </c>
      <c r="BG29" s="32">
        <v>90</v>
      </c>
      <c r="BH29" s="4">
        <f>+AN29+AO29+AR29+AS29+AV29+AW29+AZ29+BA29+BD29+BG29</f>
        <v>990</v>
      </c>
      <c r="BI29" s="30">
        <v>30</v>
      </c>
      <c r="BJ29" s="32">
        <v>200</v>
      </c>
      <c r="BK29" s="4">
        <f>+AR29+AS29+AV29+AW29+AZ29+BA29+BD29+BG29+BJ29</f>
        <v>1190</v>
      </c>
      <c r="BL29" s="30">
        <v>30</v>
      </c>
      <c r="BM29" s="35">
        <v>200</v>
      </c>
      <c r="BN29" s="34">
        <v>450</v>
      </c>
      <c r="BO29" s="4">
        <f>+AV29+AW29+AZ29+BA29+BD29+BG29+BJ29+BM29+BN29</f>
        <v>1840</v>
      </c>
      <c r="BP29" s="30">
        <v>24</v>
      </c>
      <c r="BQ29" s="32">
        <v>150</v>
      </c>
      <c r="BR29" s="4">
        <f>+AZ29+BA29+BD29+BG29+BJ29+BM29+BN29+BQ29</f>
        <v>1690</v>
      </c>
      <c r="BS29" s="30">
        <v>24</v>
      </c>
      <c r="BT29" s="32">
        <v>150</v>
      </c>
      <c r="BU29" s="4">
        <f>+BT29+BQ29+BN29+BM29+BJ29+BG29+BD29</f>
        <v>1490</v>
      </c>
      <c r="BV29" s="30">
        <v>26</v>
      </c>
      <c r="BW29" s="32">
        <v>300</v>
      </c>
      <c r="BX29" s="4">
        <f>+BT29+BQ29+BN29+BM29+BJ29+BG29+BW29</f>
        <v>1540</v>
      </c>
      <c r="BY29" s="30">
        <v>24</v>
      </c>
      <c r="BZ29" s="35">
        <v>400</v>
      </c>
      <c r="CA29" s="13">
        <v>90</v>
      </c>
      <c r="CB29" s="4">
        <f>+BJ29+BM29+BN29+BQ29+BT29+BW29+BZ29+CA29</f>
        <v>1940</v>
      </c>
      <c r="CC29" s="30">
        <v>24</v>
      </c>
      <c r="CD29" s="50">
        <v>300</v>
      </c>
      <c r="CE29" s="4">
        <f>+CD29+CA29+BZ29+BW29+BT29+BQ29+BN29+BM29</f>
        <v>2040</v>
      </c>
      <c r="CF29" s="30">
        <v>22</v>
      </c>
      <c r="CG29" s="31"/>
      <c r="CH29" s="31"/>
      <c r="CI29" s="4">
        <f>+CG29+CD29+CA29+BZ29+BT29+BQ29+BW29+CH29</f>
        <v>1390</v>
      </c>
      <c r="CJ29" s="30">
        <v>26</v>
      </c>
      <c r="CK29" s="31"/>
      <c r="CL29" s="4">
        <f>+CH29+CG29+CD29+CA29+BZ29+BW29+BT29+CK29</f>
        <v>1240</v>
      </c>
      <c r="CM29" s="30">
        <v>26</v>
      </c>
    </row>
    <row r="30" spans="1:91" ht="15">
      <c r="A30" s="25">
        <v>25</v>
      </c>
      <c r="B30" s="1">
        <v>7</v>
      </c>
      <c r="C30" s="17" t="s">
        <v>11</v>
      </c>
      <c r="D30" s="11"/>
      <c r="E30" s="12"/>
      <c r="F30" s="11" t="s">
        <v>63</v>
      </c>
      <c r="G30" s="13">
        <v>120</v>
      </c>
      <c r="H30" s="11" t="s">
        <v>63</v>
      </c>
      <c r="I30" s="13">
        <v>120</v>
      </c>
      <c r="J30" s="11" t="s">
        <v>63</v>
      </c>
      <c r="K30" s="13">
        <v>190</v>
      </c>
      <c r="L30" s="11" t="s">
        <v>57</v>
      </c>
      <c r="M30" s="13">
        <v>400</v>
      </c>
      <c r="N30" s="6">
        <f>SUM(M30,K30,I30,G30,E30)</f>
        <v>830</v>
      </c>
      <c r="O30" s="6">
        <v>20</v>
      </c>
      <c r="P30" s="11" t="s">
        <v>80</v>
      </c>
      <c r="Q30" s="13">
        <v>130</v>
      </c>
      <c r="R30" s="14">
        <f>SUM(Q30,M30,K30,I30,G30,E30)</f>
        <v>960</v>
      </c>
      <c r="S30" s="24">
        <v>22</v>
      </c>
      <c r="T30" s="11"/>
      <c r="U30" s="12"/>
      <c r="V30" s="15">
        <f>SUM(U30,Q30,M30,K30,I30,G30)</f>
        <v>960</v>
      </c>
      <c r="W30" s="20">
        <v>22</v>
      </c>
      <c r="X30" s="11"/>
      <c r="Y30" s="12"/>
      <c r="Z30" s="16">
        <f>SUM(Y30,U30,Q30,M30,K30,I30)</f>
        <v>840</v>
      </c>
      <c r="AA30" s="22">
        <v>24</v>
      </c>
      <c r="AB30" s="11"/>
      <c r="AC30" s="12"/>
      <c r="AD30" s="4">
        <f>SUM(AC30,Y30,U30,Q30,M30,K30)</f>
        <v>720</v>
      </c>
      <c r="AE30" s="6">
        <v>25</v>
      </c>
      <c r="AF30" s="11"/>
      <c r="AG30" s="28">
        <v>400</v>
      </c>
      <c r="AH30" s="12"/>
      <c r="AI30" s="4">
        <f>+AH30+AG30+AC30+Y30+U30+Q30+M30</f>
        <v>930</v>
      </c>
      <c r="AJ30" s="6">
        <v>27</v>
      </c>
      <c r="AK30" s="13">
        <v>120</v>
      </c>
      <c r="AL30" s="4">
        <f>+Q30+U30+Y30+AC30+AG30+AH30+AK30</f>
        <v>650</v>
      </c>
      <c r="AM30" s="30">
        <v>31</v>
      </c>
      <c r="AN30" s="31"/>
      <c r="AO30" s="32">
        <v>240</v>
      </c>
      <c r="AP30" s="4">
        <f>+U30+Y30+AC30+AG30+AH30+AK30+AN30+AO30</f>
        <v>760</v>
      </c>
      <c r="AQ30" s="30">
        <v>28</v>
      </c>
      <c r="AR30" s="28">
        <v>350</v>
      </c>
      <c r="AS30" s="32">
        <v>700</v>
      </c>
      <c r="AT30" s="4">
        <f>+Y30+AC30+AG30+AH30+AK30+AN30+AO30+AR30+AS30</f>
        <v>1810</v>
      </c>
      <c r="AU30" s="30">
        <v>22</v>
      </c>
      <c r="AV30" s="31"/>
      <c r="AW30" s="32">
        <v>400</v>
      </c>
      <c r="AX30" s="4">
        <f>+AC30+AG30+AH30+AK30+AN30+AO30+AR30+AS30+AV30+AW30</f>
        <v>2210</v>
      </c>
      <c r="AY30" s="30">
        <v>18</v>
      </c>
      <c r="AZ30" s="35">
        <v>200</v>
      </c>
      <c r="BA30" s="13">
        <v>300</v>
      </c>
      <c r="BB30" s="4">
        <f>+AG30+AH30+AK30+AN30+AO30+AR30+AS30+AV30+AW30+AZ30+BA30</f>
        <v>2710</v>
      </c>
      <c r="BC30" s="30">
        <v>18</v>
      </c>
      <c r="BD30" s="32">
        <v>300</v>
      </c>
      <c r="BE30" s="4">
        <f>+AK30+AN30+AO30+AR30+AS30+AV30+AW30+AZ30+BA30+BD30</f>
        <v>2610</v>
      </c>
      <c r="BF30" s="26">
        <v>16</v>
      </c>
      <c r="BG30" s="32">
        <v>120</v>
      </c>
      <c r="BH30" s="4">
        <f>+AN30+AO30+AR30+AS30+AV30+AW30+AZ30+BA30+BD30+BG30</f>
        <v>2610</v>
      </c>
      <c r="BI30" s="26">
        <v>15</v>
      </c>
      <c r="BJ30" s="32">
        <v>150</v>
      </c>
      <c r="BK30" s="4">
        <f>+AR30+AS30+AV30+AW30+AZ30+BA30+BD30+BG30+BJ30</f>
        <v>2520</v>
      </c>
      <c r="BL30" s="26">
        <v>15</v>
      </c>
      <c r="BM30" s="35">
        <v>200</v>
      </c>
      <c r="BN30" s="32">
        <v>400</v>
      </c>
      <c r="BO30" s="4">
        <f>+AV30+AW30+AZ30+BA30+BD30+BG30+BJ30+BM30+BN30</f>
        <v>2070</v>
      </c>
      <c r="BP30" s="30">
        <v>20</v>
      </c>
      <c r="BQ30" s="32">
        <v>190</v>
      </c>
      <c r="BR30" s="4">
        <f>+AZ30+BA30+BD30+BG30+BJ30+BM30+BN30+BQ30</f>
        <v>1860</v>
      </c>
      <c r="BS30" s="30">
        <v>21</v>
      </c>
      <c r="BT30" s="32">
        <v>300</v>
      </c>
      <c r="BU30" s="4">
        <f>+BT30+BQ30+BN30+BM30+BJ30+BG30+BD30</f>
        <v>1660</v>
      </c>
      <c r="BV30" s="30">
        <v>21</v>
      </c>
      <c r="BW30" s="32">
        <v>90</v>
      </c>
      <c r="BX30" s="4">
        <f>+BT30+BQ30+BN30+BM30+BJ30+BG30+BW30</f>
        <v>1450</v>
      </c>
      <c r="BY30" s="30">
        <v>26</v>
      </c>
      <c r="BZ30" s="35">
        <v>700</v>
      </c>
      <c r="CA30" s="31"/>
      <c r="CB30" s="4">
        <f>+BJ30+BM30+BN30+BQ30+BT30+BW30+BZ30+CA30</f>
        <v>2030</v>
      </c>
      <c r="CC30" s="30">
        <v>22</v>
      </c>
      <c r="CD30" s="31"/>
      <c r="CE30" s="4">
        <f>+CD30+CA30+BZ30+BW30+BT30+BQ30+BN30+BM30</f>
        <v>1880</v>
      </c>
      <c r="CF30" s="30">
        <v>24</v>
      </c>
      <c r="CG30" s="31"/>
      <c r="CH30" s="31"/>
      <c r="CI30" s="4">
        <f>+CG30+CD30+CA30+BZ30+BT30+BQ30+BW30+CH30</f>
        <v>1280</v>
      </c>
      <c r="CJ30" s="30">
        <v>27</v>
      </c>
      <c r="CK30" s="31"/>
      <c r="CL30" s="4">
        <f>+CH30+CG30+CD30+CA30+BZ30+BW30+BT30+CK30</f>
        <v>1090</v>
      </c>
      <c r="CM30" s="30">
        <v>27</v>
      </c>
    </row>
    <row r="31" spans="1:91" ht="15">
      <c r="A31" s="25">
        <v>47</v>
      </c>
      <c r="B31" s="1">
        <v>3</v>
      </c>
      <c r="C31" s="17" t="s">
        <v>8</v>
      </c>
      <c r="D31" s="11"/>
      <c r="E31" s="12"/>
      <c r="F31" s="11"/>
      <c r="G31" s="12"/>
      <c r="H31" s="11" t="s">
        <v>75</v>
      </c>
      <c r="I31" s="18">
        <v>1450</v>
      </c>
      <c r="J31" s="11"/>
      <c r="K31" s="12"/>
      <c r="L31" s="11"/>
      <c r="M31" s="12"/>
      <c r="N31" s="6">
        <f>SUM(M31,K31,I31,G31,E31)</f>
        <v>1450</v>
      </c>
      <c r="O31" s="26">
        <v>14</v>
      </c>
      <c r="P31" s="11"/>
      <c r="Q31" s="12"/>
      <c r="R31" s="14">
        <f>SUM(Q31,M31,K31,I31,G31,E31)</f>
        <v>1450</v>
      </c>
      <c r="S31" s="24">
        <v>17</v>
      </c>
      <c r="T31" s="11"/>
      <c r="U31" s="12"/>
      <c r="V31" s="15">
        <f>SUM(U31,Q31,M31,K31,I31,G31)</f>
        <v>1450</v>
      </c>
      <c r="W31" s="20">
        <v>17</v>
      </c>
      <c r="X31" s="11"/>
      <c r="Y31" s="12"/>
      <c r="Z31" s="16">
        <f>SUM(Y31,U31,Q31,M31,K31,I31)</f>
        <v>1450</v>
      </c>
      <c r="AA31" s="21">
        <v>15</v>
      </c>
      <c r="AB31" s="11"/>
      <c r="AC31" s="12"/>
      <c r="AD31" s="4">
        <f>SUM(AC31,Y31,U31,Q31,M31,K31)</f>
        <v>0</v>
      </c>
      <c r="AE31" s="6" t="s">
        <v>98</v>
      </c>
      <c r="AF31" s="11"/>
      <c r="AG31" s="12"/>
      <c r="AH31" s="12"/>
      <c r="AI31" s="4">
        <f>+AH31+AG31+AC31+Y31+U31+Q31+M31</f>
        <v>0</v>
      </c>
      <c r="AJ31" s="6" t="s">
        <v>98</v>
      </c>
      <c r="AK31" s="12"/>
      <c r="AL31" s="4">
        <f>+Q31+U31+Y31+AC31+AG31+AH31+AK31</f>
        <v>0</v>
      </c>
      <c r="AM31" s="30" t="s">
        <v>98</v>
      </c>
      <c r="AN31" s="32">
        <v>200</v>
      </c>
      <c r="AO31" s="31"/>
      <c r="AP31" s="4">
        <f>+U31+Y31+AC31+AG31+AH31+AK31+AN31+AO31</f>
        <v>200</v>
      </c>
      <c r="AQ31" s="30">
        <v>45</v>
      </c>
      <c r="AR31" s="31"/>
      <c r="AS31" s="31"/>
      <c r="AT31" s="4">
        <f>+Y31+AC31+AG31+AH31+AK31+AN31+AO31+AR31+AS31</f>
        <v>200</v>
      </c>
      <c r="AU31" s="30">
        <v>44</v>
      </c>
      <c r="AV31" s="31"/>
      <c r="AW31" s="31"/>
      <c r="AX31" s="4">
        <f>+AC31+AG31+AH31+AK31+AN31+AO31+AR31+AS31+AV31+AW31</f>
        <v>200</v>
      </c>
      <c r="AY31" s="30">
        <v>46</v>
      </c>
      <c r="AZ31" s="31"/>
      <c r="BA31" s="31"/>
      <c r="BB31" s="4">
        <f>+AG31+AH31+AK31+AN31+AO31+AR31+AS31+AV31+AW31+AZ31+BA31</f>
        <v>200</v>
      </c>
      <c r="BC31" s="30">
        <v>53</v>
      </c>
      <c r="BD31" s="31"/>
      <c r="BE31" s="4">
        <f>+AK31+AN31+AO31+AR31+AS31+AV31+AW31+AZ31+BA31+BD31</f>
        <v>200</v>
      </c>
      <c r="BF31" s="30">
        <v>49</v>
      </c>
      <c r="BG31" s="31"/>
      <c r="BH31" s="4">
        <f>+AN31+AO31+AR31+AS31+AV31+AW31+AZ31+BA31+BD31+BG31</f>
        <v>200</v>
      </c>
      <c r="BI31" s="30">
        <v>47</v>
      </c>
      <c r="BJ31" s="31"/>
      <c r="BK31" s="4">
        <f>+AR31+AS31+AV31+AW31+AZ31+BA31+BD31+BG31+BJ31</f>
        <v>0</v>
      </c>
      <c r="BL31" s="30" t="s">
        <v>98</v>
      </c>
      <c r="BM31" s="31"/>
      <c r="BN31" s="31"/>
      <c r="BO31" s="4">
        <f>+AV31+AW31+AZ31+BA31+BD31+BG31+BJ31+BM31+BN31</f>
        <v>0</v>
      </c>
      <c r="BP31" s="30" t="s">
        <v>98</v>
      </c>
      <c r="BQ31" s="31"/>
      <c r="BR31" s="4">
        <f>+AZ31+BA31+BD31+BG31+BJ31+BM31+BN31+BQ31</f>
        <v>0</v>
      </c>
      <c r="BS31" s="30" t="s">
        <v>98</v>
      </c>
      <c r="BT31" s="31"/>
      <c r="BU31" s="4">
        <f>+BT31+BQ31+BN31+BM31+BJ31+BG31+BD31</f>
        <v>0</v>
      </c>
      <c r="BV31" s="30" t="s">
        <v>98</v>
      </c>
      <c r="BW31" s="31"/>
      <c r="BX31" s="4">
        <f>+BT31+BQ31+BN31+BM31+BJ31+BG31+BW31</f>
        <v>0</v>
      </c>
      <c r="BY31" s="30" t="s">
        <v>98</v>
      </c>
      <c r="BZ31" s="31"/>
      <c r="CA31" s="31"/>
      <c r="CB31" s="4">
        <f>+BJ31+BM31+BN31+BQ31+BT31+BW31+BZ31+CA31</f>
        <v>0</v>
      </c>
      <c r="CC31" s="30" t="s">
        <v>98</v>
      </c>
      <c r="CD31" s="31"/>
      <c r="CE31" s="4">
        <f>+CD31+CA31+BZ31+BW31+BT31+BQ31+BN31+BM31</f>
        <v>0</v>
      </c>
      <c r="CF31" s="30" t="s">
        <v>98</v>
      </c>
      <c r="CG31" s="31"/>
      <c r="CH31" s="35">
        <v>1000</v>
      </c>
      <c r="CI31" s="4">
        <f>+CG31+CD31+CA31+BZ31+BT31+BQ31+BW31+CH31</f>
        <v>1000</v>
      </c>
      <c r="CJ31" s="30">
        <v>29</v>
      </c>
      <c r="CK31" s="31"/>
      <c r="CL31" s="4">
        <f>+CH31+CG31+CD31+CA31+BZ31+BW31+BT31+CK31</f>
        <v>1000</v>
      </c>
      <c r="CM31" s="30">
        <v>28</v>
      </c>
    </row>
    <row r="32" spans="1:91" ht="15">
      <c r="A32" s="25">
        <v>50</v>
      </c>
      <c r="B32" s="1">
        <v>10</v>
      </c>
      <c r="C32" s="17" t="s">
        <v>13</v>
      </c>
      <c r="D32" s="11" t="s">
        <v>73</v>
      </c>
      <c r="E32" s="13">
        <v>650</v>
      </c>
      <c r="F32" s="13" t="s">
        <v>58</v>
      </c>
      <c r="G32" s="13">
        <v>350</v>
      </c>
      <c r="H32" s="13" t="s">
        <v>68</v>
      </c>
      <c r="I32" s="13">
        <v>450</v>
      </c>
      <c r="J32" s="11"/>
      <c r="K32" s="12"/>
      <c r="L32" s="11"/>
      <c r="M32" s="12"/>
      <c r="N32" s="6">
        <f>SUM(M32,K32,I32,G32,E32)</f>
        <v>1450</v>
      </c>
      <c r="O32" s="26">
        <v>15</v>
      </c>
      <c r="P32" s="11"/>
      <c r="Q32" s="12"/>
      <c r="R32" s="14">
        <f>SUM(Q32,M32,K32,I32,G32,E32)</f>
        <v>1450</v>
      </c>
      <c r="S32" s="24">
        <v>18</v>
      </c>
      <c r="T32" s="11"/>
      <c r="U32" s="12"/>
      <c r="V32" s="15">
        <f>SUM(U32,Q32,M32,K32,I32,G32)</f>
        <v>800</v>
      </c>
      <c r="W32" s="20">
        <v>25</v>
      </c>
      <c r="X32" s="11"/>
      <c r="Y32" s="12"/>
      <c r="Z32" s="16">
        <f>SUM(Y32,U32,Q32,M32,K32,I32)</f>
        <v>450</v>
      </c>
      <c r="AA32" s="22">
        <v>30</v>
      </c>
      <c r="AB32" s="11"/>
      <c r="AC32" s="12"/>
      <c r="AD32" s="4">
        <f>SUM(AC32,Y32,U32,Q32,M32,K32)</f>
        <v>0</v>
      </c>
      <c r="AE32" s="6" t="s">
        <v>98</v>
      </c>
      <c r="AF32" s="11"/>
      <c r="AG32" s="12"/>
      <c r="AH32" s="12"/>
      <c r="AI32" s="4">
        <f>+AH32+AG32+AC32+Y32+U32+Q32+M32</f>
        <v>0</v>
      </c>
      <c r="AJ32" s="6" t="s">
        <v>98</v>
      </c>
      <c r="AK32" s="12"/>
      <c r="AL32" s="4">
        <f>+Q32+U32+Y32+AC32+AG32+AH32+AK32</f>
        <v>0</v>
      </c>
      <c r="AM32" s="30" t="s">
        <v>98</v>
      </c>
      <c r="AN32" s="31"/>
      <c r="AO32" s="32">
        <v>500</v>
      </c>
      <c r="AP32" s="4">
        <f>+U32+Y32+AC32+AG32+AH32+AK32+AN32+AO32</f>
        <v>500</v>
      </c>
      <c r="AQ32" s="30">
        <v>35</v>
      </c>
      <c r="AR32" s="28">
        <v>200</v>
      </c>
      <c r="AS32" s="32">
        <v>710</v>
      </c>
      <c r="AT32" s="4">
        <f>+Y32+AC32+AG32+AH32+AK32+AN32+AO32+AR32+AS32</f>
        <v>1410</v>
      </c>
      <c r="AU32" s="30">
        <v>26</v>
      </c>
      <c r="AV32" s="31"/>
      <c r="AW32" s="32">
        <v>500</v>
      </c>
      <c r="AX32" s="4">
        <f>+AC32+AG32+AH32+AK32+AN32+AO32+AR32+AS32+AV32+AW32</f>
        <v>1910</v>
      </c>
      <c r="AY32" s="30">
        <v>23</v>
      </c>
      <c r="AZ32" s="35">
        <v>350</v>
      </c>
      <c r="BA32" s="31"/>
      <c r="BB32" s="4">
        <f>+AG32+AH32+AK32+AN32+AO32+AR32+AS32+AV32+AW32+AZ32+BA32</f>
        <v>2260</v>
      </c>
      <c r="BC32" s="30">
        <v>19</v>
      </c>
      <c r="BD32" s="31"/>
      <c r="BE32" s="4">
        <f>+AK32+AN32+AO32+AR32+AS32+AV32+AW32+AZ32+BA32+BD32</f>
        <v>2260</v>
      </c>
      <c r="BF32" s="30">
        <v>18</v>
      </c>
      <c r="BG32" s="31"/>
      <c r="BH32" s="4">
        <f>+AN32+AO32+AR32+AS32+AV32+AW32+AZ32+BA32+BD32+BG32</f>
        <v>2260</v>
      </c>
      <c r="BI32" s="30">
        <v>18</v>
      </c>
      <c r="BJ32" s="31"/>
      <c r="BK32" s="4">
        <f>+AR32+AS32+AV32+AW32+AZ32+BA32+BD32+BG32+BJ32</f>
        <v>1760</v>
      </c>
      <c r="BL32" s="30">
        <v>24</v>
      </c>
      <c r="BM32" s="35">
        <v>350</v>
      </c>
      <c r="BN32" s="31"/>
      <c r="BO32" s="4">
        <f>+AV32+AW32+AZ32+BA32+BD32+BG32+BJ32+BM32+BN32</f>
        <v>1200</v>
      </c>
      <c r="BP32" s="30">
        <v>29</v>
      </c>
      <c r="BQ32" s="28">
        <v>620</v>
      </c>
      <c r="BR32" s="4">
        <f>+AZ32+BA32+BD32+BG32+BJ32+BM32+BN32+BQ32</f>
        <v>1320</v>
      </c>
      <c r="BS32" s="30">
        <v>28</v>
      </c>
      <c r="BT32" s="28">
        <v>580</v>
      </c>
      <c r="BU32" s="4">
        <f>+BT32+BQ32+BN32+BM32+BJ32+BG32+BD32</f>
        <v>1550</v>
      </c>
      <c r="BV32" s="30">
        <v>24</v>
      </c>
      <c r="BW32" s="31"/>
      <c r="BX32" s="4">
        <f>+BT32+BQ32+BN32+BM32+BJ32+BG32+BW32</f>
        <v>1550</v>
      </c>
      <c r="BY32" s="30">
        <v>23</v>
      </c>
      <c r="BZ32" s="35">
        <v>400</v>
      </c>
      <c r="CA32" s="31"/>
      <c r="CB32" s="4">
        <f>+BJ32+BM32+BN32+BQ32+BT32+BW32+BZ32+CA32</f>
        <v>1950</v>
      </c>
      <c r="CC32" s="30">
        <v>23</v>
      </c>
      <c r="CD32" s="31"/>
      <c r="CE32" s="4">
        <f>+CD32+CA32+BZ32+BW32+BT32+BQ32+BN32+BM32</f>
        <v>1950</v>
      </c>
      <c r="CF32" s="30">
        <v>23</v>
      </c>
      <c r="CG32" s="31"/>
      <c r="CH32" s="31"/>
      <c r="CI32" s="4">
        <f>+CG32+CD32+CA32+BZ32+BT32+BQ32+BW32+CH32</f>
        <v>1600</v>
      </c>
      <c r="CJ32" s="30">
        <v>24</v>
      </c>
      <c r="CK32" s="31"/>
      <c r="CL32" s="4">
        <f>+CH32+CG32+CD32+CA32+BZ32+BW32+BT32+CK32</f>
        <v>980</v>
      </c>
      <c r="CM32" s="30">
        <v>29</v>
      </c>
    </row>
    <row r="33" spans="1:91" ht="15">
      <c r="A33" s="25">
        <v>57</v>
      </c>
      <c r="B33" s="1">
        <v>27</v>
      </c>
      <c r="C33" s="17" t="s">
        <v>168</v>
      </c>
      <c r="D33" s="11" t="s">
        <v>64</v>
      </c>
      <c r="E33" s="13">
        <v>90</v>
      </c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90</v>
      </c>
      <c r="O33" s="6">
        <v>38</v>
      </c>
      <c r="P33" s="11"/>
      <c r="Q33" s="12"/>
      <c r="R33" s="14">
        <f>SUM(Q33,M33,K33,I33,G33,E33)</f>
        <v>90</v>
      </c>
      <c r="S33" s="24">
        <v>44</v>
      </c>
      <c r="T33" s="11"/>
      <c r="U33" s="12"/>
      <c r="V33" s="15">
        <f>SUM(U33,Q33,M33,K33,I33,G33)</f>
        <v>0</v>
      </c>
      <c r="W33" s="20" t="s">
        <v>98</v>
      </c>
      <c r="X33" s="11"/>
      <c r="Y33" s="12"/>
      <c r="Z33" s="16">
        <f>SUM(Y33,U33,Q33,M33,K33,I33)</f>
        <v>0</v>
      </c>
      <c r="AA33" s="22" t="s">
        <v>98</v>
      </c>
      <c r="AB33" s="11"/>
      <c r="AC33" s="12"/>
      <c r="AD33" s="4">
        <f>MAX(AC33,Y33,U33,Q33,M33,K33)</f>
        <v>0</v>
      </c>
      <c r="AE33" s="6" t="s">
        <v>98</v>
      </c>
      <c r="AF33" s="11"/>
      <c r="AG33" s="12"/>
      <c r="AH33" s="12"/>
      <c r="AI33" s="4">
        <f>+AH33+AG33+AC33+Y33+U33+Q33+M33</f>
        <v>0</v>
      </c>
      <c r="AJ33" s="6" t="s">
        <v>98</v>
      </c>
      <c r="AK33" s="12"/>
      <c r="AL33" s="4">
        <f>+Q33+U33+Y33+AC33+AG33+AH33+AK33</f>
        <v>0</v>
      </c>
      <c r="AM33" s="30" t="s">
        <v>98</v>
      </c>
      <c r="AN33" s="31"/>
      <c r="AO33" s="31"/>
      <c r="AP33" s="4">
        <f>+U33+Y33+AC33+AG33+AH33+AK33+AN33+AO33</f>
        <v>0</v>
      </c>
      <c r="AQ33" s="6" t="s">
        <v>98</v>
      </c>
      <c r="AR33" s="31"/>
      <c r="AS33" s="31"/>
      <c r="AT33" s="4">
        <f>+Y33+AC33+AG33+AH33+AK33+AN33+AO33+AR33+AS33</f>
        <v>0</v>
      </c>
      <c r="AU33" s="6" t="s">
        <v>98</v>
      </c>
      <c r="AV33" s="31"/>
      <c r="AW33" s="31"/>
      <c r="AX33" s="4">
        <f>+AC33+AG33+AH33+AK33+AN33+AO33+AR33+AS33+AV33+AW33</f>
        <v>0</v>
      </c>
      <c r="AY33" s="6" t="s">
        <v>98</v>
      </c>
      <c r="AZ33" s="31"/>
      <c r="BA33" s="31"/>
      <c r="BB33" s="4">
        <f>+AG33+AH33+AK33+AN33+AO33+AR33+AS33+AV33+AW33+AZ33+BA33</f>
        <v>0</v>
      </c>
      <c r="BC33" s="6" t="s">
        <v>98</v>
      </c>
      <c r="BD33" s="31"/>
      <c r="BE33" s="4">
        <f>+AK33+AN33+AO33+AR33+AS33+AV33+AW33+AZ33+BA33+BD33</f>
        <v>0</v>
      </c>
      <c r="BF33" s="30" t="s">
        <v>98</v>
      </c>
      <c r="BG33" s="31"/>
      <c r="BH33" s="4"/>
      <c r="BI33" s="30"/>
      <c r="BJ33" s="31"/>
      <c r="BK33" s="4">
        <f>+AR33+AS33+AV33+AW33+AZ33+BA33+BD33+BG33+BJ33</f>
        <v>0</v>
      </c>
      <c r="BL33" s="30" t="s">
        <v>98</v>
      </c>
      <c r="BM33" s="31"/>
      <c r="BN33" s="31"/>
      <c r="BO33" s="4">
        <f>+AV33+AW33+AZ33+BA33+BD33+BG33+BJ33+BM33+BN33</f>
        <v>0</v>
      </c>
      <c r="BP33" s="30" t="s">
        <v>98</v>
      </c>
      <c r="BQ33" s="31"/>
      <c r="BR33" s="4">
        <f>+AZ33+BA33+BD33+BG33+BJ33+BM33+BN33+BQ33</f>
        <v>0</v>
      </c>
      <c r="BS33" s="30" t="s">
        <v>98</v>
      </c>
      <c r="BT33" s="31"/>
      <c r="BU33" s="4">
        <f>+BT33+BQ33+BN33+BM33+BJ33+BG33+BD33</f>
        <v>0</v>
      </c>
      <c r="BV33" s="30" t="s">
        <v>98</v>
      </c>
      <c r="BW33" s="31"/>
      <c r="BX33" s="4">
        <f>+BT33+BQ33+BN33+BM33+BJ33+BG33+BW33</f>
        <v>0</v>
      </c>
      <c r="BY33" s="30" t="s">
        <v>98</v>
      </c>
      <c r="BZ33" s="31"/>
      <c r="CA33" s="13">
        <v>150</v>
      </c>
      <c r="CB33" s="4">
        <f>+BJ33+BM33+BN33+BQ33+BT33+BW33+BZ33+CA33</f>
        <v>150</v>
      </c>
      <c r="CC33" s="30">
        <v>44</v>
      </c>
      <c r="CD33" s="50">
        <v>350</v>
      </c>
      <c r="CE33" s="4">
        <f>+CD33+CA33+BZ33+BW33+BT33+BQ33+BN33+BM33</f>
        <v>500</v>
      </c>
      <c r="CF33" s="30">
        <v>38</v>
      </c>
      <c r="CG33" s="32">
        <v>120</v>
      </c>
      <c r="CH33" s="31"/>
      <c r="CI33" s="4">
        <f>+CG33+CD33+CA33+BZ33+BT33+BQ33+BW33+CH33</f>
        <v>620</v>
      </c>
      <c r="CJ33" s="30">
        <v>32</v>
      </c>
      <c r="CK33" s="34">
        <v>350</v>
      </c>
      <c r="CL33" s="4">
        <f>+CH33+CG33+CD33+CA33+BZ33+BW33+BT33+CK33</f>
        <v>970</v>
      </c>
      <c r="CM33" s="30">
        <v>30</v>
      </c>
    </row>
    <row r="34" spans="1:91" ht="15">
      <c r="A34" s="25">
        <v>56</v>
      </c>
      <c r="B34" s="1">
        <v>36</v>
      </c>
      <c r="C34" s="17" t="s">
        <v>171</v>
      </c>
      <c r="D34" s="11" t="s">
        <v>62</v>
      </c>
      <c r="E34" s="13">
        <v>150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150</v>
      </c>
      <c r="O34" s="6">
        <v>36</v>
      </c>
      <c r="P34" s="11"/>
      <c r="Q34" s="12"/>
      <c r="R34" s="14">
        <f>SUM(Q34,M34,K34,I34,G34,E34)</f>
        <v>150</v>
      </c>
      <c r="S34" s="24">
        <v>41</v>
      </c>
      <c r="T34" s="11"/>
      <c r="U34" s="12"/>
      <c r="V34" s="15">
        <f>SUM(U34,Q34,M34,K34,I34,G34)</f>
        <v>0</v>
      </c>
      <c r="W34" s="20" t="s">
        <v>98</v>
      </c>
      <c r="X34" s="11"/>
      <c r="Y34" s="12"/>
      <c r="Z34" s="16">
        <f>SUM(Y34,U34,Q34,M34,K34,I34)</f>
        <v>0</v>
      </c>
      <c r="AA34" s="22" t="s">
        <v>98</v>
      </c>
      <c r="AB34" s="11"/>
      <c r="AC34" s="12"/>
      <c r="AD34" s="4">
        <f>SUM(AC34,Y34,U34,Q34,M34,K34)</f>
        <v>0</v>
      </c>
      <c r="AE34" s="6" t="s">
        <v>98</v>
      </c>
      <c r="AF34" s="11"/>
      <c r="AG34" s="12"/>
      <c r="AH34" s="12"/>
      <c r="AI34" s="4">
        <f>+AH34+AG34+AC34+Y34+U34+Q34+M34</f>
        <v>0</v>
      </c>
      <c r="AJ34" s="6" t="s">
        <v>98</v>
      </c>
      <c r="AK34" s="12"/>
      <c r="AL34" s="4">
        <f>+Q34+U34+Y34+AC34+AG34+AH34+AK34</f>
        <v>0</v>
      </c>
      <c r="AM34" s="30" t="s">
        <v>98</v>
      </c>
      <c r="AN34" s="31"/>
      <c r="AO34" s="31"/>
      <c r="AP34" s="4">
        <f>+U34+Y34+AC34+AG34+AH34+AK34+AN34+AO34</f>
        <v>0</v>
      </c>
      <c r="AQ34" s="6" t="s">
        <v>98</v>
      </c>
      <c r="AR34" s="31"/>
      <c r="AS34" s="31"/>
      <c r="AT34" s="4">
        <f>+Y34+AC34+AG34+AH34+AK34+AN34+AO34+AR34+AS34</f>
        <v>0</v>
      </c>
      <c r="AU34" s="6" t="s">
        <v>98</v>
      </c>
      <c r="AV34" s="31"/>
      <c r="AW34" s="31"/>
      <c r="AX34" s="4">
        <f>+AC34+AG34+AH34+AK34+AN34+AO34+AR34+AS34+AV34+AW34</f>
        <v>0</v>
      </c>
      <c r="AY34" s="6" t="s">
        <v>98</v>
      </c>
      <c r="AZ34" s="31"/>
      <c r="BA34" s="31"/>
      <c r="BB34" s="4">
        <f>+AG34+AH34+AK34+AN34+AO34+AR34+AS34+AV34+AW34+AZ34+BA34</f>
        <v>0</v>
      </c>
      <c r="BC34" s="6" t="s">
        <v>98</v>
      </c>
      <c r="BD34" s="31"/>
      <c r="BE34" s="4">
        <f>+AK34+AN34+AO34+AR34+AS34+AV34+AW34+AZ34+BA34+BD34</f>
        <v>0</v>
      </c>
      <c r="BF34" s="30" t="s">
        <v>98</v>
      </c>
      <c r="BG34" s="31"/>
      <c r="BH34" s="4"/>
      <c r="BI34" s="30"/>
      <c r="BJ34" s="31"/>
      <c r="BK34" s="4"/>
      <c r="BL34" s="30"/>
      <c r="BM34" s="31"/>
      <c r="BN34" s="31"/>
      <c r="BO34" s="4"/>
      <c r="BP34" s="30"/>
      <c r="BQ34" s="31"/>
      <c r="BR34" s="4">
        <f>+AZ34+BA34+BD34+BG34+BJ34+BM34+BN34+BQ34</f>
        <v>0</v>
      </c>
      <c r="BS34" s="30" t="s">
        <v>98</v>
      </c>
      <c r="BT34" s="31"/>
      <c r="BU34" s="4">
        <f>+BT34+BQ34+BN34+BM34+BJ34+BG34+BD34</f>
        <v>0</v>
      </c>
      <c r="BV34" s="30" t="s">
        <v>98</v>
      </c>
      <c r="BW34" s="31"/>
      <c r="BX34" s="4">
        <f>+BT34+BQ34+BN34+BM34+BJ34+BG34+BW34</f>
        <v>0</v>
      </c>
      <c r="BY34" s="30" t="s">
        <v>98</v>
      </c>
      <c r="BZ34" s="31"/>
      <c r="CA34" s="31"/>
      <c r="CB34" s="4">
        <f>+BJ34+BM34+BN34+BQ34+BT34+BW34+BZ34+CA34</f>
        <v>0</v>
      </c>
      <c r="CC34" s="30" t="s">
        <v>98</v>
      </c>
      <c r="CD34" s="31"/>
      <c r="CE34" s="4">
        <f>+CA34+BX34+BU34+BT34+BQ34+BN34+CD34</f>
        <v>0</v>
      </c>
      <c r="CF34" s="30" t="s">
        <v>98</v>
      </c>
      <c r="CG34" s="32">
        <v>450</v>
      </c>
      <c r="CH34" s="31"/>
      <c r="CI34" s="4">
        <f>+CG34+CD34+CA34+BZ34+BT34+BQ34+BW34+CH34</f>
        <v>450</v>
      </c>
      <c r="CJ34" s="30">
        <v>36</v>
      </c>
      <c r="CK34" s="28">
        <v>450</v>
      </c>
      <c r="CL34" s="4">
        <f>+CH34+CG34+CD34+CA34+BZ34+BW34+BT34+CK34</f>
        <v>900</v>
      </c>
      <c r="CM34" s="30">
        <v>31</v>
      </c>
    </row>
    <row r="35" spans="1:91" ht="15">
      <c r="A35" s="25">
        <v>27</v>
      </c>
      <c r="B35" s="1">
        <v>13</v>
      </c>
      <c r="C35" s="17" t="s">
        <v>15</v>
      </c>
      <c r="D35" s="11"/>
      <c r="E35" s="12"/>
      <c r="F35" s="11"/>
      <c r="G35" s="12"/>
      <c r="H35" s="11" t="s">
        <v>64</v>
      </c>
      <c r="I35" s="13">
        <v>120</v>
      </c>
      <c r="J35" s="11" t="s">
        <v>83</v>
      </c>
      <c r="K35" s="13">
        <v>70</v>
      </c>
      <c r="L35" s="11" t="s">
        <v>62</v>
      </c>
      <c r="M35" s="13">
        <v>150</v>
      </c>
      <c r="N35" s="6">
        <f>SUM(M35,K35,I35,G35,E35)</f>
        <v>340</v>
      </c>
      <c r="O35" s="6">
        <v>28</v>
      </c>
      <c r="P35" s="11" t="s">
        <v>65</v>
      </c>
      <c r="Q35" s="13">
        <v>150</v>
      </c>
      <c r="R35" s="14">
        <f>SUM(Q35,M35,K35,I35,G35,E35)</f>
        <v>490</v>
      </c>
      <c r="S35" s="24">
        <v>28</v>
      </c>
      <c r="T35" s="11" t="s">
        <v>80</v>
      </c>
      <c r="U35" s="13">
        <v>50</v>
      </c>
      <c r="V35" s="15">
        <f>SUM(U35,Q35,M35,K35,I35,G35)</f>
        <v>540</v>
      </c>
      <c r="W35" s="20">
        <v>27</v>
      </c>
      <c r="X35" s="11" t="s">
        <v>84</v>
      </c>
      <c r="Y35" s="13">
        <v>50</v>
      </c>
      <c r="Z35" s="16">
        <f>SUM(Y35,U35,Q35,M35,K35,I35)</f>
        <v>590</v>
      </c>
      <c r="AA35" s="22">
        <v>27</v>
      </c>
      <c r="AB35" s="11"/>
      <c r="AC35" s="13">
        <v>30</v>
      </c>
      <c r="AD35" s="4">
        <f>SUM(AC35,Y35,U35,Q35,M35,K35)</f>
        <v>500</v>
      </c>
      <c r="AE35" s="6">
        <v>27</v>
      </c>
      <c r="AF35" s="11"/>
      <c r="AG35" s="28">
        <v>400</v>
      </c>
      <c r="AH35" s="13">
        <v>90</v>
      </c>
      <c r="AI35" s="4">
        <f>+AH35+AG35+AC35+Y35+U35+Q35+M35</f>
        <v>920</v>
      </c>
      <c r="AJ35" s="6">
        <v>28</v>
      </c>
      <c r="AK35" s="13">
        <v>30</v>
      </c>
      <c r="AL35" s="4">
        <f>+Q35+U35+Y35+AC35+AG35+AH35+AK35</f>
        <v>800</v>
      </c>
      <c r="AM35" s="30">
        <v>28</v>
      </c>
      <c r="AN35" s="31"/>
      <c r="AO35" s="32">
        <v>50</v>
      </c>
      <c r="AP35" s="4">
        <f>+U35+Y35+AC35+AG35+AH35+AK35+AN35+AO35</f>
        <v>700</v>
      </c>
      <c r="AQ35" s="30">
        <v>29</v>
      </c>
      <c r="AR35" s="28">
        <v>200</v>
      </c>
      <c r="AS35" s="32">
        <v>50</v>
      </c>
      <c r="AT35" s="4">
        <f>+Y35+AC35+AG35+AH35+AK35+AN35+AO35+AR35+AS35</f>
        <v>900</v>
      </c>
      <c r="AU35" s="30">
        <v>29</v>
      </c>
      <c r="AV35" s="31"/>
      <c r="AW35" s="32">
        <v>70</v>
      </c>
      <c r="AX35" s="4">
        <f>+AC35+AG35+AH35+AK35+AN35+AO35+AR35+AS35+AV35+AW35</f>
        <v>920</v>
      </c>
      <c r="AY35" s="30">
        <v>29</v>
      </c>
      <c r="AZ35" s="35">
        <v>200</v>
      </c>
      <c r="BA35" s="32">
        <v>200</v>
      </c>
      <c r="BB35" s="4">
        <f>+AG35+AH35+AK35+AN35+AO35+AR35+AS35+AV35+AW35+AZ35+BA35</f>
        <v>1290</v>
      </c>
      <c r="BC35" s="30">
        <v>28</v>
      </c>
      <c r="BD35" s="32">
        <v>120</v>
      </c>
      <c r="BE35" s="4">
        <f>+AK35+AN35+AO35+AR35+AS35+AV35+AW35+AZ35+BA35+BD35</f>
        <v>920</v>
      </c>
      <c r="BF35" s="30">
        <v>33</v>
      </c>
      <c r="BG35" s="32">
        <v>50</v>
      </c>
      <c r="BH35" s="4">
        <f>+AN35+AO35+AR35+AS35+AV35+AW35+AZ35+BA35+BD35+BG35</f>
        <v>940</v>
      </c>
      <c r="BI35" s="30">
        <v>31</v>
      </c>
      <c r="BJ35" s="32">
        <v>70</v>
      </c>
      <c r="BK35" s="4">
        <f>+AR35+AS35+AV35+AW35+AZ35+BA35+BD35+BG35+BJ35</f>
        <v>960</v>
      </c>
      <c r="BL35" s="30">
        <v>33</v>
      </c>
      <c r="BM35" s="35">
        <v>200</v>
      </c>
      <c r="BN35" s="32">
        <v>70</v>
      </c>
      <c r="BO35" s="4">
        <f>+AV35+AW35+AZ35+BA35+BD35+BG35+BJ35+BM35+BN35</f>
        <v>980</v>
      </c>
      <c r="BP35" s="30">
        <v>31</v>
      </c>
      <c r="BQ35" s="32">
        <v>70</v>
      </c>
      <c r="BR35" s="4">
        <f>+AZ35+BA35+BD35+BG35+BJ35+BM35+BN35+BQ35</f>
        <v>980</v>
      </c>
      <c r="BS35" s="30">
        <v>31</v>
      </c>
      <c r="BT35" s="32">
        <v>90</v>
      </c>
      <c r="BU35" s="4">
        <f>+BT35+BQ35+BN35+BM35+BJ35+BG35+BD35</f>
        <v>670</v>
      </c>
      <c r="BV35" s="30">
        <v>31</v>
      </c>
      <c r="BW35" s="32">
        <v>120</v>
      </c>
      <c r="BX35" s="4">
        <f>+BT35+BQ35+BN35+BM35+BJ35+BG35+BW35</f>
        <v>670</v>
      </c>
      <c r="BY35" s="30">
        <v>31</v>
      </c>
      <c r="BZ35" s="35">
        <v>400</v>
      </c>
      <c r="CA35" s="13">
        <v>30</v>
      </c>
      <c r="CB35" s="4">
        <f>+BJ35+BM35+BN35+BQ35+BT35+BW35+BZ35+CA35</f>
        <v>1050</v>
      </c>
      <c r="CC35" s="30">
        <v>32</v>
      </c>
      <c r="CD35" s="50">
        <v>50</v>
      </c>
      <c r="CE35" s="4">
        <f>+CD35+CA35+BZ35+BW35+BT35+BQ35+BN35+BM35</f>
        <v>1030</v>
      </c>
      <c r="CF35" s="30">
        <v>30</v>
      </c>
      <c r="CG35" s="32">
        <v>70</v>
      </c>
      <c r="CH35" s="31"/>
      <c r="CI35" s="4">
        <f>+CG35+CD35+CA35+BZ35+BT35+BQ35+BW35+CH35</f>
        <v>830</v>
      </c>
      <c r="CJ35" s="30">
        <v>31</v>
      </c>
      <c r="CK35" s="32">
        <v>90</v>
      </c>
      <c r="CL35" s="4">
        <f>+CH35+CG35+CD35+CA35+BZ35+BW35+BT35+CK35</f>
        <v>850</v>
      </c>
      <c r="CM35" s="30">
        <v>32</v>
      </c>
    </row>
    <row r="36" spans="1:91" ht="15">
      <c r="A36" s="25">
        <v>54</v>
      </c>
      <c r="B36" s="1">
        <v>35</v>
      </c>
      <c r="C36" s="17" t="s">
        <v>150</v>
      </c>
      <c r="D36" s="11" t="s">
        <v>59</v>
      </c>
      <c r="E36" s="13">
        <v>300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300</v>
      </c>
      <c r="O36" s="6">
        <v>30</v>
      </c>
      <c r="P36" s="11"/>
      <c r="Q36" s="12"/>
      <c r="R36" s="14">
        <f>SUM(Q36,M36,K36,I36,G36,E36)</f>
        <v>300</v>
      </c>
      <c r="S36" s="24">
        <v>32</v>
      </c>
      <c r="T36" s="11"/>
      <c r="U36" s="12"/>
      <c r="V36" s="15">
        <f>SUM(U36,Q36,M36,K36,I36,G36)</f>
        <v>0</v>
      </c>
      <c r="W36" s="20" t="s">
        <v>98</v>
      </c>
      <c r="X36" s="11"/>
      <c r="Y36" s="12"/>
      <c r="Z36" s="16">
        <f>SUM(Y36,U36,Q36,M36,K36,I36)</f>
        <v>0</v>
      </c>
      <c r="AA36" s="22" t="s">
        <v>98</v>
      </c>
      <c r="AB36" s="11"/>
      <c r="AC36" s="12"/>
      <c r="AD36" s="4">
        <f>SUM(AC36,Y36,U36,Q36,M36,K36)</f>
        <v>0</v>
      </c>
      <c r="AE36" s="6" t="s">
        <v>98</v>
      </c>
      <c r="AF36" s="11"/>
      <c r="AG36" s="12"/>
      <c r="AH36" s="12"/>
      <c r="AI36" s="4">
        <f>+AH36+AG36+AC36+Y36+U36+Q36+M36</f>
        <v>0</v>
      </c>
      <c r="AJ36" s="6" t="s">
        <v>98</v>
      </c>
      <c r="AK36" s="12"/>
      <c r="AL36" s="4">
        <f>+Q36+U36+Y36+AC36+AG36+AH36+AK36</f>
        <v>0</v>
      </c>
      <c r="AM36" s="30" t="s">
        <v>98</v>
      </c>
      <c r="AN36" s="31"/>
      <c r="AO36" s="31"/>
      <c r="AP36" s="4">
        <f>+U36+Y36+AC36+AG36+AH36+AK36+AN36+AO36</f>
        <v>0</v>
      </c>
      <c r="AQ36" s="6" t="s">
        <v>98</v>
      </c>
      <c r="AR36" s="31"/>
      <c r="AS36" s="31"/>
      <c r="AT36" s="4">
        <f>+Y36+AC36+AG36+AH36+AK36+AN36+AO36+AR36+AS36</f>
        <v>0</v>
      </c>
      <c r="AU36" s="6" t="s">
        <v>98</v>
      </c>
      <c r="AV36" s="31"/>
      <c r="AW36" s="31"/>
      <c r="AX36" s="4">
        <f>+AC36+AG36+AH36+AK36+AN36+AO36+AR36+AS36+AV36+AW36</f>
        <v>0</v>
      </c>
      <c r="AY36" s="6" t="s">
        <v>98</v>
      </c>
      <c r="AZ36" s="31"/>
      <c r="BA36" s="31"/>
      <c r="BB36" s="4">
        <f>+AG36+AH36+AK36+AN36+AO36+AR36+AS36+AV36+AW36+AZ36+BA36</f>
        <v>0</v>
      </c>
      <c r="BC36" s="6" t="s">
        <v>98</v>
      </c>
      <c r="BD36" s="32">
        <v>150</v>
      </c>
      <c r="BE36" s="4">
        <f>+AK36+AN36+AO36+AR36+AS36+AV36+AW36+AZ36+BA36+BD36</f>
        <v>150</v>
      </c>
      <c r="BF36" s="30">
        <v>52</v>
      </c>
      <c r="BG36" s="32">
        <v>30</v>
      </c>
      <c r="BH36" s="4">
        <f>+AN36+AO36+AR36+AS36+AV36+AW36+AZ36+BA36+BD36+BG36</f>
        <v>180</v>
      </c>
      <c r="BI36" s="30">
        <v>48</v>
      </c>
      <c r="BJ36" s="32">
        <v>90</v>
      </c>
      <c r="BK36" s="4">
        <f>+AR36+AS36+AV36+AW36+AZ36+BA36+BD36+BG36+BJ36</f>
        <v>270</v>
      </c>
      <c r="BL36" s="30">
        <v>44</v>
      </c>
      <c r="BM36" s="35">
        <v>100</v>
      </c>
      <c r="BN36" s="32">
        <v>30</v>
      </c>
      <c r="BO36" s="4">
        <f>+AV36+AW36+AZ36+BA36+BD36+BG36+BJ36+BM36+BN36</f>
        <v>400</v>
      </c>
      <c r="BP36" s="30">
        <v>37</v>
      </c>
      <c r="BQ36" s="32">
        <v>50</v>
      </c>
      <c r="BR36" s="4">
        <f>+AZ36+BA36+BD36+BG36+BJ36+BM36+BN36+BQ36</f>
        <v>450</v>
      </c>
      <c r="BS36" s="30">
        <v>36</v>
      </c>
      <c r="BT36" s="32">
        <v>30</v>
      </c>
      <c r="BU36" s="4">
        <f>+BT36+BQ36+BN36+BM36+BJ36+BG36+BD36</f>
        <v>480</v>
      </c>
      <c r="BV36" s="30">
        <v>35</v>
      </c>
      <c r="BW36" s="32">
        <v>70</v>
      </c>
      <c r="BX36" s="4">
        <f>+BT36+BQ36+BN36+BM36+BJ36+BG36+BW36</f>
        <v>400</v>
      </c>
      <c r="BY36" s="30">
        <v>35</v>
      </c>
      <c r="BZ36" s="35">
        <v>200</v>
      </c>
      <c r="CA36" s="13">
        <v>50</v>
      </c>
      <c r="CB36" s="4">
        <f>+BJ36+BM36+BN36+BQ36+BT36+BW36+BZ36+CA36</f>
        <v>620</v>
      </c>
      <c r="CC36" s="30">
        <v>34</v>
      </c>
      <c r="CD36" s="50">
        <v>150</v>
      </c>
      <c r="CE36" s="4">
        <f>+CD36+CA36+BZ36+BW36+BT36+BQ36+BN36+BM36</f>
        <v>680</v>
      </c>
      <c r="CF36" s="30">
        <v>33</v>
      </c>
      <c r="CG36" s="32">
        <v>50</v>
      </c>
      <c r="CH36" s="31"/>
      <c r="CI36" s="4">
        <f>+CG36+CD36+CA36+BZ36+BT36+BQ36+BW36+CH36</f>
        <v>600</v>
      </c>
      <c r="CJ36" s="30">
        <v>34</v>
      </c>
      <c r="CK36" s="32">
        <v>120</v>
      </c>
      <c r="CL36" s="4">
        <f>+CH36+CG36+CD36+CA36+BZ36+BW36+BT36+CK36</f>
        <v>670</v>
      </c>
      <c r="CM36" s="30">
        <v>33</v>
      </c>
    </row>
    <row r="37" spans="1:91" ht="15">
      <c r="A37" s="25">
        <v>56</v>
      </c>
      <c r="B37" s="1">
        <v>36</v>
      </c>
      <c r="C37" s="17" t="s">
        <v>172</v>
      </c>
      <c r="D37" s="11" t="s">
        <v>62</v>
      </c>
      <c r="E37" s="13">
        <v>150</v>
      </c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150</v>
      </c>
      <c r="O37" s="6">
        <v>36</v>
      </c>
      <c r="P37" s="11"/>
      <c r="Q37" s="12"/>
      <c r="R37" s="14">
        <f>SUM(Q37,M37,K37,I37,G37,E37)</f>
        <v>150</v>
      </c>
      <c r="S37" s="24">
        <v>41</v>
      </c>
      <c r="T37" s="11"/>
      <c r="U37" s="12"/>
      <c r="V37" s="15">
        <f>SUM(U37,Q37,M37,K37,I37,G37)</f>
        <v>0</v>
      </c>
      <c r="W37" s="20" t="s">
        <v>98</v>
      </c>
      <c r="X37" s="11"/>
      <c r="Y37" s="12"/>
      <c r="Z37" s="16">
        <f>SUM(Y37,U37,Q37,M37,K37,I37)</f>
        <v>0</v>
      </c>
      <c r="AA37" s="22" t="s">
        <v>98</v>
      </c>
      <c r="AB37" s="11"/>
      <c r="AC37" s="12"/>
      <c r="AD37" s="4">
        <f>SUM(AC37,Y37,U37,Q37,M37,K37)</f>
        <v>0</v>
      </c>
      <c r="AE37" s="6" t="s">
        <v>98</v>
      </c>
      <c r="AF37" s="11"/>
      <c r="AG37" s="12"/>
      <c r="AH37" s="12"/>
      <c r="AI37" s="4">
        <f>+AH37+AG37+AC37+Y37+U37+Q37+M37</f>
        <v>0</v>
      </c>
      <c r="AJ37" s="6" t="s">
        <v>98</v>
      </c>
      <c r="AK37" s="12"/>
      <c r="AL37" s="4">
        <f>+Q37+U37+Y37+AC37+AG37+AH37+AK37</f>
        <v>0</v>
      </c>
      <c r="AM37" s="30" t="s">
        <v>98</v>
      </c>
      <c r="AN37" s="31"/>
      <c r="AO37" s="31"/>
      <c r="AP37" s="4">
        <f>+U37+Y37+AC37+AG37+AH37+AK37+AN37+AO37</f>
        <v>0</v>
      </c>
      <c r="AQ37" s="6" t="s">
        <v>98</v>
      </c>
      <c r="AR37" s="31"/>
      <c r="AS37" s="31"/>
      <c r="AT37" s="4">
        <f>+Y37+AC37+AG37+AH37+AK37+AN37+AO37+AR37+AS37</f>
        <v>0</v>
      </c>
      <c r="AU37" s="6" t="s">
        <v>98</v>
      </c>
      <c r="AV37" s="31"/>
      <c r="AW37" s="31"/>
      <c r="AX37" s="4">
        <f>+AC37+AG37+AH37+AK37+AN37+AO37+AR37+AS37+AV37+AW37</f>
        <v>0</v>
      </c>
      <c r="AY37" s="6" t="s">
        <v>98</v>
      </c>
      <c r="AZ37" s="31"/>
      <c r="BA37" s="31"/>
      <c r="BB37" s="4">
        <f>+AG37+AH37+AK37+AN37+AO37+AR37+AS37+AV37+AW37+AZ37+BA37</f>
        <v>0</v>
      </c>
      <c r="BC37" s="6" t="s">
        <v>98</v>
      </c>
      <c r="BD37" s="31"/>
      <c r="BE37" s="4">
        <f>+AK37+AN37+AO37+AR37+AS37+AV37+AW37+AZ37+BA37+BD37</f>
        <v>0</v>
      </c>
      <c r="BF37" s="30" t="s">
        <v>98</v>
      </c>
      <c r="BG37" s="31"/>
      <c r="BH37" s="4"/>
      <c r="BI37" s="30"/>
      <c r="BJ37" s="31"/>
      <c r="BK37" s="4"/>
      <c r="BL37" s="30"/>
      <c r="BM37" s="31"/>
      <c r="BN37" s="31"/>
      <c r="BO37" s="4"/>
      <c r="BP37" s="30"/>
      <c r="BQ37" s="31"/>
      <c r="BR37" s="4">
        <f>+AZ37+BA37+BD37+BG37+BJ37+BM37+BN37+BQ37</f>
        <v>0</v>
      </c>
      <c r="BS37" s="30" t="s">
        <v>98</v>
      </c>
      <c r="BT37" s="31"/>
      <c r="BU37" s="4">
        <f>+BT37+BQ37+BN37+BM37+BJ37+BG37+BD37</f>
        <v>0</v>
      </c>
      <c r="BV37" s="30" t="s">
        <v>98</v>
      </c>
      <c r="BW37" s="31"/>
      <c r="BX37" s="4">
        <f>+BT37+BQ37+BN37+BM37+BJ37+BG37+BW37</f>
        <v>0</v>
      </c>
      <c r="BY37" s="30" t="s">
        <v>98</v>
      </c>
      <c r="BZ37" s="31"/>
      <c r="CA37" s="31"/>
      <c r="CB37" s="4">
        <f>+BJ37+BM37+BN37+BQ37+BT37+BW37+BZ37+CA37</f>
        <v>0</v>
      </c>
      <c r="CC37" s="30" t="s">
        <v>98</v>
      </c>
      <c r="CD37" s="31"/>
      <c r="CE37" s="4">
        <f>+CA37+BX37+BU37+BT37+BQ37+BN37+CD37</f>
        <v>0</v>
      </c>
      <c r="CF37" s="30" t="s">
        <v>98</v>
      </c>
      <c r="CG37" s="32">
        <v>350</v>
      </c>
      <c r="CH37" s="31"/>
      <c r="CI37" s="4">
        <f>+CG37+CD37+CA37+BZ37+BT37+BQ37+BW37+CH37</f>
        <v>350</v>
      </c>
      <c r="CJ37" s="30">
        <v>41</v>
      </c>
      <c r="CK37" s="32">
        <v>300</v>
      </c>
      <c r="CL37" s="4">
        <f>+CH37+CG37+CD37+CA37+BZ37+BW37+BT37+CK37</f>
        <v>650</v>
      </c>
      <c r="CM37" s="30">
        <v>34</v>
      </c>
    </row>
    <row r="38" spans="1:91" ht="15">
      <c r="A38" s="25">
        <v>9</v>
      </c>
      <c r="B38" s="1">
        <v>37</v>
      </c>
      <c r="C38" s="17" t="s">
        <v>29</v>
      </c>
      <c r="D38" s="11" t="s">
        <v>63</v>
      </c>
      <c r="E38" s="13">
        <v>120</v>
      </c>
      <c r="F38" s="13" t="s">
        <v>60</v>
      </c>
      <c r="G38" s="13">
        <v>250</v>
      </c>
      <c r="H38" s="11"/>
      <c r="I38" s="12"/>
      <c r="J38" s="11" t="s">
        <v>61</v>
      </c>
      <c r="K38" s="13">
        <v>240</v>
      </c>
      <c r="L38" s="5" t="s">
        <v>86</v>
      </c>
      <c r="M38" s="13">
        <v>650</v>
      </c>
      <c r="N38" s="6">
        <f>SUM(M38,K38,I38,G38,E38)</f>
        <v>1260</v>
      </c>
      <c r="O38" s="6">
        <v>17</v>
      </c>
      <c r="P38" s="11" t="s">
        <v>71</v>
      </c>
      <c r="Q38" s="13">
        <v>730</v>
      </c>
      <c r="R38" s="14">
        <f>SUM(Q38,M38,K38,I38,G38,E38)</f>
        <v>1990</v>
      </c>
      <c r="S38" s="23">
        <v>11</v>
      </c>
      <c r="T38" s="11" t="s">
        <v>74</v>
      </c>
      <c r="U38" s="13">
        <v>500</v>
      </c>
      <c r="V38" s="15">
        <f>SUM(U38,Q38,M38,K38,I38,G38)</f>
        <v>2370</v>
      </c>
      <c r="W38" s="19">
        <v>9</v>
      </c>
      <c r="X38" s="11"/>
      <c r="Y38" s="12"/>
      <c r="Z38" s="16">
        <f>SUM(Y38,U38,Q38,M38,K38,I38)</f>
        <v>2120</v>
      </c>
      <c r="AA38" s="21">
        <v>11</v>
      </c>
      <c r="AB38" s="11"/>
      <c r="AC38" s="13">
        <v>400</v>
      </c>
      <c r="AD38" s="4">
        <f>SUM(AC38,Y38,U38,Q38,M38,K38)</f>
        <v>2520</v>
      </c>
      <c r="AE38" s="26">
        <v>9</v>
      </c>
      <c r="AF38" s="11"/>
      <c r="AG38" s="28">
        <v>400</v>
      </c>
      <c r="AH38" s="12"/>
      <c r="AI38" s="4">
        <f>+AH38+AG38+AC38+Y38+U38+Q38+M38</f>
        <v>2680</v>
      </c>
      <c r="AJ38" s="26">
        <v>12</v>
      </c>
      <c r="AK38" s="13">
        <v>300</v>
      </c>
      <c r="AL38" s="4">
        <f>+Q38+U38+Y38+AC38+AG38+AH38+AK38</f>
        <v>2330</v>
      </c>
      <c r="AM38" s="30">
        <v>17</v>
      </c>
      <c r="AN38" s="31"/>
      <c r="AO38" s="31"/>
      <c r="AP38" s="4">
        <f>+U38+Y38+AC38+AG38+AH38+AK38+AN38+AO38</f>
        <v>1600</v>
      </c>
      <c r="AQ38" s="30">
        <v>23</v>
      </c>
      <c r="AR38" s="28">
        <v>200</v>
      </c>
      <c r="AS38" s="31"/>
      <c r="AT38" s="4">
        <f>+Y38+AC38+AG38+AH38+AK38+AN38+AO38+AR38+AS38</f>
        <v>1300</v>
      </c>
      <c r="AU38" s="30">
        <v>28</v>
      </c>
      <c r="AV38" s="31"/>
      <c r="AW38" s="31"/>
      <c r="AX38" s="4">
        <f>+AC38+AG38+AH38+AK38+AN38+AO38+AR38+AS38+AV38+AW38</f>
        <v>1300</v>
      </c>
      <c r="AY38" s="30">
        <v>27</v>
      </c>
      <c r="AZ38" s="35">
        <v>200</v>
      </c>
      <c r="BA38" s="31"/>
      <c r="BB38" s="4">
        <f>+AG38+AH38+AK38+AN38+AO38+AR38+AS38+AV38+AW38+AZ38+BA38</f>
        <v>1100</v>
      </c>
      <c r="BC38" s="30">
        <v>31</v>
      </c>
      <c r="BD38" s="31"/>
      <c r="BE38" s="4">
        <f>+AK38+AN38+AO38+AR38+AS38+AV38+AW38+AZ38+BA38+BD38</f>
        <v>700</v>
      </c>
      <c r="BF38" s="30">
        <v>37</v>
      </c>
      <c r="BG38" s="31"/>
      <c r="BH38" s="4">
        <f>+AN38+AO38+AR38+AS38+AV38+AW38+AZ38+BA38+BD38+BG38</f>
        <v>400</v>
      </c>
      <c r="BI38" s="30">
        <v>43</v>
      </c>
      <c r="BJ38" s="31"/>
      <c r="BK38" s="4">
        <f>+AR38+AS38+AV38+AW38+AZ38+BA38+BD38+BG38+BJ38</f>
        <v>400</v>
      </c>
      <c r="BL38" s="30">
        <v>38</v>
      </c>
      <c r="BM38" s="35">
        <v>100</v>
      </c>
      <c r="BN38" s="31"/>
      <c r="BO38" s="4">
        <f>+AV38+AW38+AZ38+BA38+BD38+BG38+BJ38+BM38+BN38</f>
        <v>300</v>
      </c>
      <c r="BP38" s="30">
        <v>41</v>
      </c>
      <c r="BQ38" s="31"/>
      <c r="BR38" s="4">
        <f>+AZ38+BA38+BD38+BG38+BJ38+BM38+BN38+BQ38</f>
        <v>300</v>
      </c>
      <c r="BS38" s="30">
        <v>43</v>
      </c>
      <c r="BT38" s="31"/>
      <c r="BU38" s="4">
        <f>+BT38+BQ38+BN38+BM38+BJ38+BG38+BD38</f>
        <v>100</v>
      </c>
      <c r="BV38" s="30">
        <v>42</v>
      </c>
      <c r="BW38" s="31"/>
      <c r="BX38" s="4">
        <f>+BT38+BQ38+BN38+BM38+BJ38+BG38+BW38</f>
        <v>100</v>
      </c>
      <c r="BY38" s="30">
        <v>40</v>
      </c>
      <c r="BZ38" s="35">
        <v>200</v>
      </c>
      <c r="CA38" s="13">
        <v>300</v>
      </c>
      <c r="CB38" s="4">
        <f>+BJ38+BM38+BN38+BQ38+BT38+BW38+BZ38+CA38</f>
        <v>600</v>
      </c>
      <c r="CC38" s="30">
        <v>36</v>
      </c>
      <c r="CD38" s="50">
        <v>70</v>
      </c>
      <c r="CE38" s="4">
        <f>+CD38+CA38+BZ38+BW38+BT38+BQ38+BN38+BM38</f>
        <v>670</v>
      </c>
      <c r="CF38" s="30">
        <v>34</v>
      </c>
      <c r="CG38" s="31"/>
      <c r="CH38" s="31"/>
      <c r="CI38" s="4">
        <f>+CG38+CD38+CA38+BZ38+BT38+BQ38+BW38+CH38</f>
        <v>570</v>
      </c>
      <c r="CJ38" s="30">
        <v>35</v>
      </c>
      <c r="CK38" s="31"/>
      <c r="CL38" s="4">
        <f>+CH38+CG38+CD38+CA38+BZ38+BW38+BT38+CK38</f>
        <v>570</v>
      </c>
      <c r="CM38" s="30">
        <v>35</v>
      </c>
    </row>
    <row r="39" spans="1:91" ht="15">
      <c r="A39" s="25">
        <v>39</v>
      </c>
      <c r="B39" s="1">
        <v>27</v>
      </c>
      <c r="C39" s="17" t="s">
        <v>105</v>
      </c>
      <c r="D39" s="11" t="s">
        <v>65</v>
      </c>
      <c r="E39" s="12"/>
      <c r="F39" s="12"/>
      <c r="G39" s="12"/>
      <c r="H39" s="11"/>
      <c r="I39" s="12"/>
      <c r="J39" s="11"/>
      <c r="K39" s="12"/>
      <c r="L39" s="11"/>
      <c r="M39" s="12"/>
      <c r="N39" s="6">
        <f>SUM(M39,K39,I39,G39,E39)</f>
        <v>0</v>
      </c>
      <c r="O39" s="6" t="s">
        <v>98</v>
      </c>
      <c r="P39" s="11"/>
      <c r="Q39" s="12"/>
      <c r="R39" s="14">
        <f>SUM(Q39,M39,K39,I39,G39,E39)</f>
        <v>0</v>
      </c>
      <c r="S39" s="24" t="s">
        <v>98</v>
      </c>
      <c r="T39" s="11"/>
      <c r="U39" s="12"/>
      <c r="V39" s="15">
        <f>SUM(U39,Q39,M39,K39,I39,G39)</f>
        <v>0</v>
      </c>
      <c r="W39" s="20" t="s">
        <v>98</v>
      </c>
      <c r="X39" s="11"/>
      <c r="Y39" s="12"/>
      <c r="Z39" s="16">
        <f>SUM(Y39,U39,Q39,M39,K39,I39)</f>
        <v>0</v>
      </c>
      <c r="AA39" s="22" t="s">
        <v>98</v>
      </c>
      <c r="AB39" s="11"/>
      <c r="AC39" s="13">
        <v>150</v>
      </c>
      <c r="AD39" s="4">
        <f>MAX(AC39,Y39,U39,Q39,M39,K39)</f>
        <v>150</v>
      </c>
      <c r="AE39" s="6">
        <v>39</v>
      </c>
      <c r="AF39" s="11"/>
      <c r="AG39" s="12"/>
      <c r="AH39" s="13">
        <v>350</v>
      </c>
      <c r="AI39" s="4">
        <f>+AH39+AG39+AC39+Y39+U39+Q39+M39</f>
        <v>500</v>
      </c>
      <c r="AJ39" s="6">
        <v>34</v>
      </c>
      <c r="AK39" s="12"/>
      <c r="AL39" s="4">
        <f>+Q39+U39+Y39+AC39+AG39+AH39+AK39</f>
        <v>500</v>
      </c>
      <c r="AM39" s="30">
        <v>35</v>
      </c>
      <c r="AN39" s="31"/>
      <c r="AO39" s="32">
        <v>170</v>
      </c>
      <c r="AP39" s="4">
        <f>+U39+Y39+AC39+AG39+AH39+AK39+AN39+AO39</f>
        <v>670</v>
      </c>
      <c r="AQ39" s="30">
        <v>31</v>
      </c>
      <c r="AR39" s="28">
        <v>625</v>
      </c>
      <c r="AS39" s="32">
        <v>90</v>
      </c>
      <c r="AT39" s="4">
        <f>+Y39+AC39+AG39+AH39+AK39+AN39+AO39+AR39+AS39</f>
        <v>1385</v>
      </c>
      <c r="AU39" s="30">
        <v>27</v>
      </c>
      <c r="AV39" s="31"/>
      <c r="AW39" s="32">
        <v>120</v>
      </c>
      <c r="AX39" s="4">
        <f>+AC39+AG39+AH39+AK39+AN39+AO39+AR39+AS39+AV39+AW39</f>
        <v>1505</v>
      </c>
      <c r="AY39" s="30">
        <v>24</v>
      </c>
      <c r="AZ39" s="35">
        <v>200</v>
      </c>
      <c r="BA39" s="32">
        <v>400</v>
      </c>
      <c r="BB39" s="4">
        <f>+AG39+AH39+AK39+AN39+AO39+AR39+AS39+AV39+AW39+AZ39+BA39</f>
        <v>1955</v>
      </c>
      <c r="BC39" s="30">
        <v>21</v>
      </c>
      <c r="BD39" s="31"/>
      <c r="BE39" s="4">
        <f>+AK39+AN39+AO39+AR39+AS39+AV39+AW39+AZ39+BA39+BD39</f>
        <v>1605</v>
      </c>
      <c r="BF39" s="30">
        <v>22</v>
      </c>
      <c r="BG39" s="31"/>
      <c r="BH39" s="4">
        <f>+AN39+AO39+AR39+AS39+AV39+AW39+AZ39+BA39+BD39+BG39</f>
        <v>1605</v>
      </c>
      <c r="BI39" s="30">
        <v>26</v>
      </c>
      <c r="BJ39" s="31"/>
      <c r="BK39" s="4">
        <f>+AR39+AS39+AV39+AW39+AZ39+BA39+BD39+BG39+BJ39</f>
        <v>1435</v>
      </c>
      <c r="BL39" s="30">
        <v>27</v>
      </c>
      <c r="BM39" s="35">
        <v>200</v>
      </c>
      <c r="BN39" s="31"/>
      <c r="BO39" s="4">
        <f>+AV39+AW39+AZ39+BA39+BD39+BG39+BJ39+BM39+BN39</f>
        <v>920</v>
      </c>
      <c r="BP39" s="30">
        <v>33</v>
      </c>
      <c r="BQ39" s="32">
        <v>350</v>
      </c>
      <c r="BR39" s="4">
        <f>+AZ39+BA39+BD39+BG39+BJ39+BM39+BN39+BQ39</f>
        <v>1150</v>
      </c>
      <c r="BS39" s="30">
        <v>29</v>
      </c>
      <c r="BT39" s="32">
        <v>120</v>
      </c>
      <c r="BU39" s="4">
        <f>+BT39+BQ39+BN39+BM39+BJ39+BG39+BD39</f>
        <v>670</v>
      </c>
      <c r="BV39" s="30">
        <v>30</v>
      </c>
      <c r="BW39" s="31"/>
      <c r="BX39" s="4">
        <f>+BT39+BQ39+BN39+BM39+BJ39+BG39+BW39</f>
        <v>670</v>
      </c>
      <c r="BY39" s="30">
        <v>30</v>
      </c>
      <c r="BZ39" s="35">
        <v>400</v>
      </c>
      <c r="CA39" s="31"/>
      <c r="CB39" s="4">
        <f>+BJ39+BM39+BN39+BQ39+BT39+BW39+BZ39+CA39</f>
        <v>1070</v>
      </c>
      <c r="CC39" s="30">
        <v>31</v>
      </c>
      <c r="CD39" s="31"/>
      <c r="CE39" s="4">
        <f>+CD39+CA39+BZ39+BW39+BT39+BQ39+BN39+BM39</f>
        <v>1070</v>
      </c>
      <c r="CF39" s="30">
        <v>29</v>
      </c>
      <c r="CG39" s="31"/>
      <c r="CH39" s="31"/>
      <c r="CI39" s="4">
        <f>+CG39+CD39+CA39+BZ39+BT39+BQ39+BW39+CH39</f>
        <v>870</v>
      </c>
      <c r="CJ39" s="30">
        <v>30</v>
      </c>
      <c r="CK39" s="31"/>
      <c r="CL39" s="4">
        <f>+CH39+CG39+CD39+CA39+BZ39+BW39+BT39+CK39</f>
        <v>520</v>
      </c>
      <c r="CM39" s="30">
        <v>36</v>
      </c>
    </row>
    <row r="40" spans="1:91" ht="15">
      <c r="A40" s="25">
        <v>13</v>
      </c>
      <c r="B40" s="1">
        <v>21</v>
      </c>
      <c r="C40" s="17" t="s">
        <v>17</v>
      </c>
      <c r="D40" s="11"/>
      <c r="E40" s="12"/>
      <c r="F40" s="12"/>
      <c r="G40" s="12"/>
      <c r="H40" s="11"/>
      <c r="I40" s="12"/>
      <c r="J40" s="11"/>
      <c r="K40" s="12"/>
      <c r="L40" s="11"/>
      <c r="M40" s="12"/>
      <c r="N40" s="6">
        <f>SUM(M40,K40,I40,G40,E40)</f>
        <v>0</v>
      </c>
      <c r="O40" s="6" t="s">
        <v>98</v>
      </c>
      <c r="P40" s="11" t="s">
        <v>59</v>
      </c>
      <c r="Q40" s="13">
        <v>300</v>
      </c>
      <c r="R40" s="14">
        <f>SUM(Q40,M40,K40,I40,G40,E40)</f>
        <v>300</v>
      </c>
      <c r="S40" s="24">
        <v>33</v>
      </c>
      <c r="T40" s="11" t="s">
        <v>65</v>
      </c>
      <c r="U40" s="13">
        <v>70</v>
      </c>
      <c r="V40" s="15">
        <f>SUM(U40,Q40,M40,K40,I40,G40)</f>
        <v>370</v>
      </c>
      <c r="W40" s="20">
        <v>30</v>
      </c>
      <c r="X40" s="11" t="s">
        <v>67</v>
      </c>
      <c r="Y40" s="13">
        <v>700</v>
      </c>
      <c r="Z40" s="16">
        <f>SUM(Y40,U40,Q40,M40,K40,I40)</f>
        <v>1070</v>
      </c>
      <c r="AA40" s="22">
        <v>21</v>
      </c>
      <c r="AB40" s="11"/>
      <c r="AC40" s="13">
        <v>710</v>
      </c>
      <c r="AD40" s="4">
        <f>SUM(AC40,Y40,U40,Q40,M40,K40)</f>
        <v>1780</v>
      </c>
      <c r="AE40" s="26">
        <v>13</v>
      </c>
      <c r="AF40" s="11"/>
      <c r="AG40" s="28">
        <v>700</v>
      </c>
      <c r="AH40" s="13">
        <v>540</v>
      </c>
      <c r="AI40" s="4">
        <f>+AH40+AG40+AC40+Y40+U40+Q40+M40</f>
        <v>3020</v>
      </c>
      <c r="AJ40" s="26">
        <v>10</v>
      </c>
      <c r="AK40" s="13">
        <v>660</v>
      </c>
      <c r="AL40" s="4">
        <f>+Q40+U40+Y40+AC40+AG40+AH40+AK40</f>
        <v>3680</v>
      </c>
      <c r="AM40" s="26">
        <v>10</v>
      </c>
      <c r="AN40" s="31"/>
      <c r="AO40" s="29">
        <v>0</v>
      </c>
      <c r="AP40" s="4">
        <f>+U40+Y40+AC40+AG40+AH40+AK40+AN40+AO40</f>
        <v>3380</v>
      </c>
      <c r="AQ40" s="26">
        <v>12</v>
      </c>
      <c r="AR40" s="28">
        <v>625</v>
      </c>
      <c r="AS40" s="32">
        <v>450</v>
      </c>
      <c r="AT40" s="4">
        <f>+Y40+AC40+AG40+AH40+AK40+AN40+AO40+AR40+AS40</f>
        <v>4385</v>
      </c>
      <c r="AU40" s="26">
        <v>9</v>
      </c>
      <c r="AV40" s="31"/>
      <c r="AW40" s="32">
        <v>350</v>
      </c>
      <c r="AX40" s="4">
        <f>+AC40+AG40+AH40+AK40+AN40+AO40+AR40+AS40+AV40+AW40</f>
        <v>4035</v>
      </c>
      <c r="AY40" s="26">
        <v>13</v>
      </c>
      <c r="AZ40" s="35">
        <v>350</v>
      </c>
      <c r="BA40" s="32">
        <v>300</v>
      </c>
      <c r="BB40" s="4">
        <f>+AG40+AH40+AK40+AN40+AO40+AR40+AS40+AV40+AW40+AZ40+BA40</f>
        <v>3975</v>
      </c>
      <c r="BC40" s="26">
        <v>14</v>
      </c>
      <c r="BD40" s="34">
        <f>450+100</f>
        <v>550</v>
      </c>
      <c r="BE40" s="4">
        <f>+AK40+AN40+AO40+AR40+AS40+AV40+AW40+AZ40+BA40+BD40</f>
        <v>3285</v>
      </c>
      <c r="BF40" s="26">
        <v>12</v>
      </c>
      <c r="BG40" s="32">
        <v>200</v>
      </c>
      <c r="BH40" s="4">
        <f>+AN40+AO40+AR40+AS40+AV40+AW40+AZ40+BA40+BD40+BG40</f>
        <v>2825</v>
      </c>
      <c r="BI40" s="26">
        <v>14</v>
      </c>
      <c r="BJ40" s="32">
        <v>120</v>
      </c>
      <c r="BK40" s="4">
        <f>+AR40+AS40+AV40+AW40+AZ40+BA40+BD40+BG40+BJ40</f>
        <v>2945</v>
      </c>
      <c r="BL40" s="26">
        <v>12</v>
      </c>
      <c r="BM40" s="35">
        <v>350</v>
      </c>
      <c r="BN40" s="32">
        <v>200</v>
      </c>
      <c r="BO40" s="4">
        <f>+AV40+AW40+AZ40+BA40+BD40+BG40+BJ40+BM40+BN40</f>
        <v>2420</v>
      </c>
      <c r="BP40" s="26">
        <v>16</v>
      </c>
      <c r="BQ40" s="32">
        <v>90</v>
      </c>
      <c r="BR40" s="4">
        <f>+AZ40+BA40+BD40+BG40+BJ40+BM40+BN40+BQ40</f>
        <v>2160</v>
      </c>
      <c r="BS40" s="30">
        <v>19</v>
      </c>
      <c r="BT40" s="31"/>
      <c r="BU40" s="4">
        <f>+BT40+BQ40+BN40+BM40+BJ40+BG40+BD40</f>
        <v>1510</v>
      </c>
      <c r="BV40" s="30">
        <v>25</v>
      </c>
      <c r="BW40" s="31"/>
      <c r="BX40" s="4">
        <f>+BT40+BQ40+BN40+BM40+BJ40+BG40+BW40</f>
        <v>960</v>
      </c>
      <c r="BY40" s="30">
        <v>29</v>
      </c>
      <c r="BZ40" s="35">
        <v>400</v>
      </c>
      <c r="CA40" s="13">
        <v>120</v>
      </c>
      <c r="CB40" s="4">
        <f>+BJ40+BM40+BN40+BQ40+BT40+BW40+BZ40+CA40</f>
        <v>1280</v>
      </c>
      <c r="CC40" s="30">
        <v>27</v>
      </c>
      <c r="CD40" s="31"/>
      <c r="CE40" s="4">
        <f>+CD40+CA40+BZ40+BW40+BT40+BQ40+BN40+BM40</f>
        <v>1160</v>
      </c>
      <c r="CF40" s="30">
        <v>28</v>
      </c>
      <c r="CG40" s="31"/>
      <c r="CH40" s="31"/>
      <c r="CI40" s="4">
        <f>+CG40+CD40+CA40+BZ40+BT40+BQ40+BW40+CH40</f>
        <v>610</v>
      </c>
      <c r="CJ40" s="30">
        <v>33</v>
      </c>
      <c r="CK40" s="31"/>
      <c r="CL40" s="4">
        <f>+CH40+CG40+CD40+CA40+BZ40+BW40+BT40+CK40</f>
        <v>520</v>
      </c>
      <c r="CM40" s="30">
        <v>37</v>
      </c>
    </row>
    <row r="41" spans="1:91" ht="15">
      <c r="A41" s="25">
        <v>59</v>
      </c>
      <c r="B41" s="1">
        <v>27</v>
      </c>
      <c r="C41" s="17" t="s">
        <v>121</v>
      </c>
      <c r="D41" s="11" t="s">
        <v>64</v>
      </c>
      <c r="E41" s="13">
        <v>90</v>
      </c>
      <c r="F41" s="11"/>
      <c r="G41" s="12"/>
      <c r="H41" s="11"/>
      <c r="I41" s="12"/>
      <c r="J41" s="11"/>
      <c r="K41" s="12"/>
      <c r="L41" s="11"/>
      <c r="M41" s="12"/>
      <c r="N41" s="6">
        <v>0</v>
      </c>
      <c r="O41" s="6" t="s">
        <v>98</v>
      </c>
      <c r="P41" s="11"/>
      <c r="Q41" s="12"/>
      <c r="R41" s="14">
        <v>0</v>
      </c>
      <c r="S41" s="24" t="s">
        <v>98</v>
      </c>
      <c r="T41" s="11"/>
      <c r="U41" s="12"/>
      <c r="V41" s="15">
        <f>SUM(U41,Q41,M41,K41,I41,G41)</f>
        <v>0</v>
      </c>
      <c r="W41" s="20" t="s">
        <v>98</v>
      </c>
      <c r="X41" s="11"/>
      <c r="Y41" s="12"/>
      <c r="Z41" s="16">
        <f>SUM(Y41,U41,Q41,M41,K41,I41)</f>
        <v>0</v>
      </c>
      <c r="AA41" s="22" t="s">
        <v>98</v>
      </c>
      <c r="AB41" s="11"/>
      <c r="AC41" s="12"/>
      <c r="AD41" s="4">
        <f>MAX(AC41,Y41,U41,Q41,M41,K41)</f>
        <v>0</v>
      </c>
      <c r="AE41" s="6" t="s">
        <v>98</v>
      </c>
      <c r="AF41" s="11"/>
      <c r="AG41" s="12"/>
      <c r="AH41" s="12"/>
      <c r="AI41" s="4">
        <f>+AH41+AG41+AC41+Y41+U41+Q41+M41</f>
        <v>0</v>
      </c>
      <c r="AJ41" s="6" t="s">
        <v>98</v>
      </c>
      <c r="AK41" s="12"/>
      <c r="AL41" s="4">
        <f>+Q41+U41+Y41+AC41+AG41+AH41+AK41</f>
        <v>0</v>
      </c>
      <c r="AM41" s="30" t="s">
        <v>98</v>
      </c>
      <c r="AN41" s="31"/>
      <c r="AO41" s="32">
        <v>210</v>
      </c>
      <c r="AP41" s="4">
        <f>+U41+Y41+AC41+AG41+AH41+AK41+AN41+AO41</f>
        <v>210</v>
      </c>
      <c r="AQ41" s="30">
        <v>44</v>
      </c>
      <c r="AR41" s="28">
        <v>200</v>
      </c>
      <c r="AS41" s="32">
        <v>150</v>
      </c>
      <c r="AT41" s="4">
        <f>+Y41+AC41+AG41+AH41+AK41+AN41+AO41+AR41+AS41</f>
        <v>560</v>
      </c>
      <c r="AU41" s="30">
        <v>36</v>
      </c>
      <c r="AV41" s="31"/>
      <c r="AW41" s="32">
        <v>200</v>
      </c>
      <c r="AX41" s="4">
        <f>+AC41+AG41+AH41+AK41+AN41+AO41+AR41+AS41+AV41+AW41</f>
        <v>760</v>
      </c>
      <c r="AY41" s="30">
        <v>31</v>
      </c>
      <c r="AZ41" s="35">
        <v>100</v>
      </c>
      <c r="BA41" s="32">
        <v>350</v>
      </c>
      <c r="BB41" s="4">
        <f>+AG41+AH41+AK41+AN41+AO41+AR41+AS41+AV41+AW41+AZ41+BA41</f>
        <v>1210</v>
      </c>
      <c r="BC41" s="30">
        <v>29</v>
      </c>
      <c r="BD41" s="32">
        <v>250</v>
      </c>
      <c r="BE41" s="4">
        <f>+AK41+AN41+AO41+AR41+AS41+AV41+AW41+AZ41+BA41+BD41</f>
        <v>1460</v>
      </c>
      <c r="BF41" s="30">
        <v>24</v>
      </c>
      <c r="BG41" s="32">
        <v>300</v>
      </c>
      <c r="BH41" s="4">
        <f>+AN41+AO41+AR41+AS41+AV41+AW41+AZ41+BA41+BD41+BG41</f>
        <v>1760</v>
      </c>
      <c r="BI41" s="30">
        <v>23</v>
      </c>
      <c r="BJ41" s="32">
        <v>250</v>
      </c>
      <c r="BK41" s="4">
        <f>+AR41+AS41+AV41+AW41+AZ41+BA41+BD41+BG41+BJ41</f>
        <v>1800</v>
      </c>
      <c r="BL41" s="30">
        <v>23</v>
      </c>
      <c r="BM41" s="35">
        <v>350</v>
      </c>
      <c r="BN41" s="32">
        <v>120</v>
      </c>
      <c r="BO41" s="4">
        <f>+AV41+AW41+AZ41+BA41+BD41+BG41+BJ41+BM41+BN41</f>
        <v>1920</v>
      </c>
      <c r="BP41" s="30">
        <v>22</v>
      </c>
      <c r="BQ41" s="31"/>
      <c r="BR41" s="4">
        <f>+AZ41+BA41+BD41+BG41+BJ41+BM41+BN41+BQ41</f>
        <v>1720</v>
      </c>
      <c r="BS41" s="30">
        <v>23</v>
      </c>
      <c r="BT41" s="31"/>
      <c r="BU41" s="4">
        <f>+BT41+BQ41+BN41+BM41+BJ41+BG41+BD41</f>
        <v>1270</v>
      </c>
      <c r="BV41" s="30">
        <v>28</v>
      </c>
      <c r="BW41" s="31"/>
      <c r="BX41" s="4">
        <f>+BT41+BQ41+BN41+BM41+BJ41+BG41+BW41</f>
        <v>1020</v>
      </c>
      <c r="BY41" s="30">
        <v>28</v>
      </c>
      <c r="BZ41" s="35">
        <v>400</v>
      </c>
      <c r="CA41" s="31"/>
      <c r="CB41" s="4">
        <f>+BJ41+BM41+BN41+BQ41+BT41+BW41+BZ41+CA41</f>
        <v>1120</v>
      </c>
      <c r="CC41" s="30">
        <v>30</v>
      </c>
      <c r="CD41" s="31"/>
      <c r="CE41" s="4">
        <f>+CD41+CA41+BZ41+BW41+BT41+BQ41+BN41+BM41</f>
        <v>870</v>
      </c>
      <c r="CF41" s="30">
        <v>32</v>
      </c>
      <c r="CG41" s="31"/>
      <c r="CH41" s="31"/>
      <c r="CI41" s="4">
        <f>+CG41+CD41+CA41+BZ41+BT41+BQ41+BW41+CH41</f>
        <v>400</v>
      </c>
      <c r="CJ41" s="30">
        <v>37</v>
      </c>
      <c r="CK41" s="31"/>
      <c r="CL41" s="4">
        <f>+CH41+CG41+CD41+CA41+BZ41+BW41+BT41+CK41</f>
        <v>400</v>
      </c>
      <c r="CM41" s="30">
        <v>38</v>
      </c>
    </row>
    <row r="42" spans="1:91" ht="15">
      <c r="A42" s="25">
        <v>16</v>
      </c>
      <c r="B42" s="1">
        <v>50</v>
      </c>
      <c r="C42" s="17" t="s">
        <v>42</v>
      </c>
      <c r="D42" s="11"/>
      <c r="E42" s="12"/>
      <c r="F42" s="11"/>
      <c r="G42" s="12"/>
      <c r="H42" s="11"/>
      <c r="I42" s="12"/>
      <c r="J42" s="11" t="s">
        <v>80</v>
      </c>
      <c r="K42" s="13">
        <v>130</v>
      </c>
      <c r="L42" s="11" t="s">
        <v>85</v>
      </c>
      <c r="M42" s="13">
        <v>500</v>
      </c>
      <c r="N42" s="6">
        <f>SUM(M42,K42,I42,G42,E42)</f>
        <v>630</v>
      </c>
      <c r="O42" s="6">
        <v>22</v>
      </c>
      <c r="P42" s="11" t="s">
        <v>74</v>
      </c>
      <c r="Q42" s="13">
        <v>500</v>
      </c>
      <c r="R42" s="14">
        <f>SUM(Q42,M42,K42,I42,G42,E42)</f>
        <v>1130</v>
      </c>
      <c r="S42" s="24">
        <v>20</v>
      </c>
      <c r="T42" s="11" t="s">
        <v>60</v>
      </c>
      <c r="U42" s="13">
        <v>250</v>
      </c>
      <c r="V42" s="15">
        <f>SUM(U42,Q42,M42,K42,I42,G42)</f>
        <v>1380</v>
      </c>
      <c r="W42" s="20">
        <v>18</v>
      </c>
      <c r="X42" s="11"/>
      <c r="Y42" s="12"/>
      <c r="Z42" s="16">
        <f>SUM(Y42,U42,Q42,M42,K42,I42)</f>
        <v>1380</v>
      </c>
      <c r="AA42" s="21">
        <v>16</v>
      </c>
      <c r="AB42" s="11"/>
      <c r="AC42" s="12"/>
      <c r="AD42" s="4">
        <f>SUM(AC42,Y42,U42,Q42,M42,K42)</f>
        <v>1380</v>
      </c>
      <c r="AE42" s="26">
        <v>16</v>
      </c>
      <c r="AF42" s="11"/>
      <c r="AG42" s="28">
        <v>400</v>
      </c>
      <c r="AH42" s="12"/>
      <c r="AI42" s="4">
        <f>+AH42+AG42+AC42+Y42+U42+Q42+M42</f>
        <v>1650</v>
      </c>
      <c r="AJ42" s="6">
        <v>23</v>
      </c>
      <c r="AK42" s="12"/>
      <c r="AL42" s="4">
        <f>+Q42+U42+Y42+AC42+AG42+AH42+AK42</f>
        <v>1150</v>
      </c>
      <c r="AM42" s="30">
        <v>25</v>
      </c>
      <c r="AN42" s="31"/>
      <c r="AO42" s="32">
        <v>300</v>
      </c>
      <c r="AP42" s="4">
        <f>+U42+Y42+AC42+AG42+AH42+AK42+AN42+AO42</f>
        <v>950</v>
      </c>
      <c r="AQ42" s="30">
        <v>27</v>
      </c>
      <c r="AR42" s="28">
        <v>200</v>
      </c>
      <c r="AS42" s="32">
        <v>540</v>
      </c>
      <c r="AT42" s="4">
        <f>+Y42+AC42+AG42+AH42+AK42+AN42+AO42+AR42+AS42</f>
        <v>1440</v>
      </c>
      <c r="AU42" s="30">
        <v>24</v>
      </c>
      <c r="AV42" s="31"/>
      <c r="AW42" s="31"/>
      <c r="AX42" s="4">
        <f>+AC42+AG42+AH42+AK42+AN42+AO42+AR42+AS42+AV42+AW42</f>
        <v>1440</v>
      </c>
      <c r="AY42" s="30">
        <v>26</v>
      </c>
      <c r="AZ42" s="35">
        <v>350</v>
      </c>
      <c r="BA42" s="31"/>
      <c r="BB42" s="4">
        <f>+AG42+AH42+AK42+AN42+AO42+AR42+AS42+AV42+AW42+AZ42+BA42</f>
        <v>1790</v>
      </c>
      <c r="BC42" s="30">
        <v>22</v>
      </c>
      <c r="BD42" s="31"/>
      <c r="BE42" s="4">
        <f>+AK42+AN42+AO42+AR42+AS42+AV42+AW42+AZ42+BA42+BD42</f>
        <v>1390</v>
      </c>
      <c r="BF42" s="30">
        <v>26</v>
      </c>
      <c r="BG42" s="31"/>
      <c r="BH42" s="4">
        <f>+AN42+AO42+AR42+AS42+AV42+AW42+AZ42+BA42+BD42+BG42</f>
        <v>1390</v>
      </c>
      <c r="BI42" s="30">
        <v>29</v>
      </c>
      <c r="BJ42" s="31"/>
      <c r="BK42" s="4">
        <f>+AR42+AS42+AV42+AW42+AZ42+BA42+BD42+BG42+BJ42</f>
        <v>1090</v>
      </c>
      <c r="BL42" s="30">
        <v>32</v>
      </c>
      <c r="BM42" s="35">
        <v>200</v>
      </c>
      <c r="BN42" s="31"/>
      <c r="BO42" s="4">
        <f>+AV42+AW42+AZ42+BA42+BD42+BG42+BJ42+BM42+BN42</f>
        <v>550</v>
      </c>
      <c r="BP42" s="30">
        <v>34</v>
      </c>
      <c r="BQ42" s="31"/>
      <c r="BR42" s="4">
        <f>+AZ42+BA42+BD42+BG42+BJ42+BM42+BN42+BQ42</f>
        <v>550</v>
      </c>
      <c r="BS42" s="30">
        <v>34</v>
      </c>
      <c r="BT42" s="31"/>
      <c r="BU42" s="4">
        <f>+BT42+BQ42+BN42+BM42+BJ42+BG42+BD42</f>
        <v>200</v>
      </c>
      <c r="BV42" s="30">
        <v>39</v>
      </c>
      <c r="BW42" s="31"/>
      <c r="BX42" s="4">
        <f>+BT42+BQ42+BN42+BM42+BJ42+BG42+BW42</f>
        <v>200</v>
      </c>
      <c r="BY42" s="30">
        <v>38</v>
      </c>
      <c r="BZ42" s="35">
        <v>400</v>
      </c>
      <c r="CA42" s="31"/>
      <c r="CB42" s="4">
        <f>+BJ42+BM42+BN42+BQ42+BT42+BW42+BZ42+CA42</f>
        <v>600</v>
      </c>
      <c r="CC42" s="30">
        <v>35</v>
      </c>
      <c r="CD42" s="31"/>
      <c r="CE42" s="4">
        <f>+CD42+CA42+BZ42+BW42+BT42+BQ42+BN42+BM42</f>
        <v>600</v>
      </c>
      <c r="CF42" s="30">
        <v>37</v>
      </c>
      <c r="CG42" s="31"/>
      <c r="CH42" s="31"/>
      <c r="CI42" s="4">
        <f>+CG42+CD42+CA42+BZ42+BT42+BQ42+BW42+CH42</f>
        <v>400</v>
      </c>
      <c r="CJ42" s="30">
        <v>39</v>
      </c>
      <c r="CK42" s="31"/>
      <c r="CL42" s="4">
        <f>+CH42+CG42+CD42+CA42+BZ42+BW42+BT42+CK42</f>
        <v>400</v>
      </c>
      <c r="CM42" s="30">
        <v>39</v>
      </c>
    </row>
    <row r="43" spans="1:91" ht="15">
      <c r="A43" s="25">
        <v>7</v>
      </c>
      <c r="B43" s="1">
        <v>45</v>
      </c>
      <c r="C43" s="17" t="s">
        <v>37</v>
      </c>
      <c r="D43" s="11"/>
      <c r="E43" s="12"/>
      <c r="F43" s="11"/>
      <c r="G43" s="12"/>
      <c r="H43" s="11"/>
      <c r="I43" s="12"/>
      <c r="J43" s="11" t="s">
        <v>57</v>
      </c>
      <c r="K43" s="13">
        <v>400</v>
      </c>
      <c r="L43" s="11" t="s">
        <v>71</v>
      </c>
      <c r="M43" s="13">
        <v>730</v>
      </c>
      <c r="N43" s="6">
        <f>SUM(M43,K43,I43,G43,E43)</f>
        <v>1130</v>
      </c>
      <c r="O43" s="6">
        <v>18</v>
      </c>
      <c r="P43" s="11" t="s">
        <v>69</v>
      </c>
      <c r="Q43" s="13">
        <v>570</v>
      </c>
      <c r="R43" s="14">
        <f>SUM(Q43,M43,K43,I43,G43,E43)</f>
        <v>1700</v>
      </c>
      <c r="S43" s="23">
        <v>12</v>
      </c>
      <c r="T43" s="11" t="s">
        <v>76</v>
      </c>
      <c r="U43" s="13">
        <v>450</v>
      </c>
      <c r="V43" s="15">
        <f>SUM(U43,Q43,M43,K43,I43,G43)</f>
        <v>2150</v>
      </c>
      <c r="W43" s="19">
        <v>10</v>
      </c>
      <c r="X43" s="11" t="s">
        <v>57</v>
      </c>
      <c r="Y43" s="13">
        <v>400</v>
      </c>
      <c r="Z43" s="16">
        <f>SUM(Y43,U43,Q43,M43,K43,I43)</f>
        <v>2550</v>
      </c>
      <c r="AA43" s="21">
        <v>9</v>
      </c>
      <c r="AB43" s="11"/>
      <c r="AC43" s="13">
        <v>670</v>
      </c>
      <c r="AD43" s="4">
        <f>SUM(AC43,Y43,U43,Q43,M43,K43)</f>
        <v>3220</v>
      </c>
      <c r="AE43" s="26">
        <v>7</v>
      </c>
      <c r="AF43" s="11"/>
      <c r="AG43" s="28">
        <v>2000</v>
      </c>
      <c r="AH43" s="13">
        <v>590</v>
      </c>
      <c r="AI43" s="4">
        <f>+AH43+AG43+AC43+Y43+U43+Q43+M43</f>
        <v>5410</v>
      </c>
      <c r="AJ43" s="26">
        <v>5</v>
      </c>
      <c r="AK43" s="13">
        <v>540</v>
      </c>
      <c r="AL43" s="4">
        <f>+Q43+U43+Y43+AC43+AG43+AH43+AK43</f>
        <v>5220</v>
      </c>
      <c r="AM43" s="26">
        <v>4</v>
      </c>
      <c r="AN43" s="31"/>
      <c r="AO43" s="32">
        <v>570</v>
      </c>
      <c r="AP43" s="4">
        <f>+U43+Y43+AC43+AG43+AH43+AK43+AN43+AO43</f>
        <v>5220</v>
      </c>
      <c r="AQ43" s="26">
        <v>6</v>
      </c>
      <c r="AR43" s="31"/>
      <c r="AS43" s="31"/>
      <c r="AT43" s="4">
        <f>+Y43+AC43+AG43+AH43+AK43+AN43+AO43+AR43+AS43</f>
        <v>4770</v>
      </c>
      <c r="AU43" s="26">
        <v>7</v>
      </c>
      <c r="AV43" s="31"/>
      <c r="AW43" s="31"/>
      <c r="AX43" s="4">
        <f>+AC43+AG43+AH43+AK43+AN43+AO43+AR43+AS43+AV43+AW43</f>
        <v>4370</v>
      </c>
      <c r="AY43" s="26">
        <v>12</v>
      </c>
      <c r="AZ43" s="35">
        <v>350</v>
      </c>
      <c r="BA43" s="29">
        <v>0</v>
      </c>
      <c r="BB43" s="4">
        <f>+AG43+AH43+AK43+AN43+AO43+AR43+AS43+AV43+AW43+AZ43+BA43</f>
        <v>4050</v>
      </c>
      <c r="BC43" s="26">
        <v>13</v>
      </c>
      <c r="BD43" s="31"/>
      <c r="BE43" s="4">
        <f>+AK43+AN43+AO43+AR43+AS43+AV43+AW43+AZ43+BA43+BD43</f>
        <v>1460</v>
      </c>
      <c r="BF43" s="30">
        <v>23</v>
      </c>
      <c r="BG43" s="31"/>
      <c r="BH43" s="4">
        <f>+AN43+AO43+AR43+AS43+AV43+AW43+AZ43+BA43+BD43+BG43</f>
        <v>920</v>
      </c>
      <c r="BI43" s="30">
        <v>32</v>
      </c>
      <c r="BJ43" s="31"/>
      <c r="BK43" s="4">
        <f>+AR43+AS43+AV43+AW43+AZ43+BA43+BD43+BG43+BJ43</f>
        <v>350</v>
      </c>
      <c r="BL43" s="30">
        <v>40</v>
      </c>
      <c r="BM43" s="31"/>
      <c r="BN43" s="31"/>
      <c r="BO43" s="4">
        <f>+AV43+AW43+AZ43+BA43+BD43+BG43+BJ43+BM43+BN43</f>
        <v>350</v>
      </c>
      <c r="BP43" s="30">
        <v>39</v>
      </c>
      <c r="BQ43" s="31"/>
      <c r="BR43" s="4">
        <f>+AZ43+BA43+BD43+BG43+BJ43+BM43+BN43+BQ43</f>
        <v>350</v>
      </c>
      <c r="BS43" s="30">
        <v>41</v>
      </c>
      <c r="BT43" s="31"/>
      <c r="BU43" s="4">
        <f>+BT43+BQ43+BN43+BM43+BJ43+BG43+BD43</f>
        <v>0</v>
      </c>
      <c r="BV43" s="30" t="s">
        <v>98</v>
      </c>
      <c r="BW43" s="31"/>
      <c r="BX43" s="4">
        <f>+BT43+BQ43+BN43+BM43+BJ43+BG43+BW43</f>
        <v>0</v>
      </c>
      <c r="BY43" s="30" t="s">
        <v>98</v>
      </c>
      <c r="BZ43" s="35">
        <v>400</v>
      </c>
      <c r="CA43" s="31"/>
      <c r="CB43" s="4">
        <f>+BJ43+BM43+BN43+BQ43+BT43+BW43+BZ43+CA43</f>
        <v>400</v>
      </c>
      <c r="CC43" s="30">
        <v>40</v>
      </c>
      <c r="CD43" s="31"/>
      <c r="CE43" s="4">
        <f>+CD43+CA43+BZ43+BW43+BT43+BQ43+BN43+BM43</f>
        <v>400</v>
      </c>
      <c r="CF43" s="30">
        <v>40</v>
      </c>
      <c r="CG43" s="31"/>
      <c r="CH43" s="31"/>
      <c r="CI43" s="4">
        <f>+CG43+CD43+CA43+BZ43+BT43+BQ43+BW43+CH43</f>
        <v>400</v>
      </c>
      <c r="CJ43" s="30">
        <v>40</v>
      </c>
      <c r="CK43" s="31"/>
      <c r="CL43" s="4">
        <f>+CH43+CG43+CD43+CA43+BZ43+BW43+BT43+CK43</f>
        <v>400</v>
      </c>
      <c r="CM43" s="30">
        <v>40</v>
      </c>
    </row>
    <row r="44" spans="1:91" ht="15">
      <c r="A44" s="25">
        <v>61</v>
      </c>
      <c r="B44" s="1">
        <v>27</v>
      </c>
      <c r="C44" s="17" t="s">
        <v>123</v>
      </c>
      <c r="D44" s="11" t="s">
        <v>64</v>
      </c>
      <c r="E44" s="13">
        <v>90</v>
      </c>
      <c r="F44" s="11"/>
      <c r="G44" s="12"/>
      <c r="H44" s="11"/>
      <c r="I44" s="12"/>
      <c r="J44" s="11"/>
      <c r="K44" s="12"/>
      <c r="L44" s="11"/>
      <c r="M44" s="12"/>
      <c r="N44" s="6">
        <v>0</v>
      </c>
      <c r="O44" s="6" t="s">
        <v>98</v>
      </c>
      <c r="P44" s="11"/>
      <c r="Q44" s="12"/>
      <c r="R44" s="14">
        <v>0</v>
      </c>
      <c r="S44" s="24" t="s">
        <v>98</v>
      </c>
      <c r="T44" s="11"/>
      <c r="U44" s="12"/>
      <c r="V44" s="15">
        <f>SUM(U44,Q44,M44,K44,I44,G44)</f>
        <v>0</v>
      </c>
      <c r="W44" s="20" t="s">
        <v>98</v>
      </c>
      <c r="X44" s="11"/>
      <c r="Y44" s="12"/>
      <c r="Z44" s="16">
        <f>SUM(Y44,U44,Q44,M44,K44,I44)</f>
        <v>0</v>
      </c>
      <c r="AA44" s="22" t="s">
        <v>98</v>
      </c>
      <c r="AB44" s="11"/>
      <c r="AC44" s="12"/>
      <c r="AD44" s="4">
        <f>MAX(AC44,Y44,U44,Q44,M44,K44)</f>
        <v>0</v>
      </c>
      <c r="AE44" s="6" t="s">
        <v>98</v>
      </c>
      <c r="AF44" s="11"/>
      <c r="AG44" s="12"/>
      <c r="AH44" s="12"/>
      <c r="AI44" s="4">
        <f>+AH44+AG44+AC44+Y44+U44+Q44+M44</f>
        <v>0</v>
      </c>
      <c r="AJ44" s="6" t="s">
        <v>98</v>
      </c>
      <c r="AK44" s="12"/>
      <c r="AL44" s="4">
        <f>+Q44+U44+Y44+AC44+AG44+AH44+AK44</f>
        <v>0</v>
      </c>
      <c r="AM44" s="30" t="s">
        <v>98</v>
      </c>
      <c r="AN44" s="31"/>
      <c r="AO44" s="32">
        <v>150</v>
      </c>
      <c r="AP44" s="4">
        <f>+U44+Y44+AC44+AG44+AH44+AK44+AN44+AO44</f>
        <v>150</v>
      </c>
      <c r="AQ44" s="30">
        <v>48</v>
      </c>
      <c r="AR44" s="31"/>
      <c r="AS44" s="31"/>
      <c r="AT44" s="4">
        <f>+Y44+AC44+AG44+AH44+AK44+AN44+AO44+AR44+AS44</f>
        <v>150</v>
      </c>
      <c r="AU44" s="30">
        <v>46</v>
      </c>
      <c r="AV44" s="31"/>
      <c r="AW44" s="31"/>
      <c r="AX44" s="4">
        <f>+AC44+AG44+AH44+AK44+AN44+AO44+AR44+AS44+AV44+AW44</f>
        <v>150</v>
      </c>
      <c r="AY44" s="30">
        <v>47</v>
      </c>
      <c r="AZ44" s="31"/>
      <c r="BA44" s="31"/>
      <c r="BB44" s="4">
        <f>+AG44+AH44+AK44+AN44+AO44+AR44+AS44+AV44+AW44+AZ44+BA44</f>
        <v>150</v>
      </c>
      <c r="BC44" s="30">
        <v>55</v>
      </c>
      <c r="BD44" s="31"/>
      <c r="BE44" s="4">
        <f>+AK44+AN44+AO44+AR44+AS44+AV44+AW44+AZ44+BA44+BD44</f>
        <v>150</v>
      </c>
      <c r="BF44" s="30">
        <v>51</v>
      </c>
      <c r="BG44" s="31"/>
      <c r="BH44" s="4">
        <f>+AN44+AO44+AR44+AS44+AV44+AW44+AZ44+BA44+BD44+BG44</f>
        <v>150</v>
      </c>
      <c r="BI44" s="30">
        <v>49</v>
      </c>
      <c r="BJ44" s="31"/>
      <c r="BK44" s="4">
        <f>+AR44+AS44+AV44+AW44+AZ44+BA44+BD44+BG44+BJ44</f>
        <v>0</v>
      </c>
      <c r="BL44" s="30" t="s">
        <v>98</v>
      </c>
      <c r="BM44" s="35">
        <v>100</v>
      </c>
      <c r="BN44" s="32">
        <v>150</v>
      </c>
      <c r="BO44" s="4">
        <f>+AV44+AW44+AZ44+BA44+BD44+BG44+BJ44+BM44+BN44</f>
        <v>250</v>
      </c>
      <c r="BP44" s="30">
        <v>42</v>
      </c>
      <c r="BQ44" s="32">
        <v>170</v>
      </c>
      <c r="BR44" s="4">
        <f>+AZ44+BA44+BD44+BG44+BJ44+BM44+BN44+BQ44</f>
        <v>420</v>
      </c>
      <c r="BS44" s="30">
        <v>37</v>
      </c>
      <c r="BT44" s="32">
        <v>70</v>
      </c>
      <c r="BU44" s="4">
        <f>+BT44+BQ44+BN44+BM44+BJ44+BG44+BD44</f>
        <v>490</v>
      </c>
      <c r="BV44" s="30">
        <v>34</v>
      </c>
      <c r="BW44" s="31"/>
      <c r="BX44" s="4">
        <f>+BT44+BQ44+BN44+BM44+BJ44+BG44+BW44</f>
        <v>490</v>
      </c>
      <c r="BY44" s="30">
        <v>33</v>
      </c>
      <c r="BZ44" s="31"/>
      <c r="CA44" s="13">
        <v>70</v>
      </c>
      <c r="CB44" s="4">
        <f>+BJ44+BM44+BN44+BQ44+BT44+BW44+BZ44+CA44</f>
        <v>560</v>
      </c>
      <c r="CC44" s="30">
        <v>37</v>
      </c>
      <c r="CD44" s="50">
        <v>90</v>
      </c>
      <c r="CE44" s="4">
        <f>+CD44+CA44+BZ44+BW44+BT44+BQ44+BN44+BM44</f>
        <v>650</v>
      </c>
      <c r="CF44" s="30">
        <v>35</v>
      </c>
      <c r="CG44" s="31"/>
      <c r="CH44" s="31"/>
      <c r="CI44" s="4">
        <f>+CG44+CD44+CA44+BZ44+BT44+BQ44+BW44+CH44</f>
        <v>400</v>
      </c>
      <c r="CJ44" s="30">
        <v>38</v>
      </c>
      <c r="CK44" s="32">
        <v>150</v>
      </c>
      <c r="CL44" s="4">
        <f>+CH44+CG44+CD44+CA44+BZ44+BW44+BT44+CK44</f>
        <v>380</v>
      </c>
      <c r="CM44" s="30">
        <v>41</v>
      </c>
    </row>
    <row r="45" spans="1:91" ht="15">
      <c r="A45" s="25">
        <v>55</v>
      </c>
      <c r="B45" s="1">
        <v>8</v>
      </c>
      <c r="C45" s="17" t="s">
        <v>162</v>
      </c>
      <c r="D45" s="11" t="s">
        <v>60</v>
      </c>
      <c r="E45" s="13">
        <v>250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250</v>
      </c>
      <c r="O45" s="6">
        <v>32</v>
      </c>
      <c r="P45" s="11"/>
      <c r="Q45" s="12"/>
      <c r="R45" s="14">
        <f>SUM(Q45,M45,K45,I45,G45,E45)</f>
        <v>250</v>
      </c>
      <c r="S45" s="24">
        <v>36</v>
      </c>
      <c r="T45" s="11"/>
      <c r="U45" s="12"/>
      <c r="V45" s="15">
        <f>SUM(U45,Q45,M45,K45,I45,G45)</f>
        <v>0</v>
      </c>
      <c r="W45" s="20" t="s">
        <v>98</v>
      </c>
      <c r="X45" s="11"/>
      <c r="Y45" s="12"/>
      <c r="Z45" s="16">
        <f>SUM(Y45,U45,Q45,M45,K45,I45)</f>
        <v>0</v>
      </c>
      <c r="AA45" s="22" t="s">
        <v>98</v>
      </c>
      <c r="AB45" s="11"/>
      <c r="AC45" s="12"/>
      <c r="AD45" s="4">
        <f>SUM(AC45,Y45,U45,Q45,M45,K45)</f>
        <v>0</v>
      </c>
      <c r="AE45" s="6" t="s">
        <v>98</v>
      </c>
      <c r="AF45" s="11"/>
      <c r="AG45" s="12"/>
      <c r="AH45" s="12"/>
      <c r="AI45" s="4">
        <f>+AH45+AG45+AC45+Y45+U45+Q45+M45</f>
        <v>0</v>
      </c>
      <c r="AJ45" s="6" t="s">
        <v>98</v>
      </c>
      <c r="AK45" s="12"/>
      <c r="AL45" s="4">
        <f>+Q45+U45+Y45+AC45+AG45+AH45+AK45</f>
        <v>0</v>
      </c>
      <c r="AM45" s="30" t="s">
        <v>98</v>
      </c>
      <c r="AN45" s="31"/>
      <c r="AO45" s="31"/>
      <c r="AP45" s="4">
        <f>+U45+Y45+AC45+AG45+AH45+AK45+AN45+AO45</f>
        <v>0</v>
      </c>
      <c r="AQ45" s="6" t="s">
        <v>98</v>
      </c>
      <c r="AR45" s="31"/>
      <c r="AS45" s="31"/>
      <c r="AT45" s="4">
        <f>+Y45+AC45+AG45+AH45+AK45+AN45+AO45+AR45+AS45</f>
        <v>0</v>
      </c>
      <c r="AU45" s="6" t="s">
        <v>98</v>
      </c>
      <c r="AV45" s="31"/>
      <c r="AW45" s="31"/>
      <c r="AX45" s="4">
        <f>+AC45+AG45+AH45+AK45+AN45+AO45+AR45+AS45+AV45+AW45</f>
        <v>0</v>
      </c>
      <c r="AY45" s="6" t="s">
        <v>98</v>
      </c>
      <c r="AZ45" s="31"/>
      <c r="BA45" s="31"/>
      <c r="BB45" s="4">
        <f>+AG45+AH45+AK45+AN45+AO45+AR45+AS45+AV45+AW45+AZ45+BA45</f>
        <v>0</v>
      </c>
      <c r="BC45" s="6" t="s">
        <v>98</v>
      </c>
      <c r="BD45" s="31"/>
      <c r="BE45" s="4">
        <f>+AK45+AN45+AO45+AR45+AS45+AV45+AW45+AZ45+BA45+BD45</f>
        <v>0</v>
      </c>
      <c r="BF45" s="30" t="s">
        <v>98</v>
      </c>
      <c r="BG45" s="31"/>
      <c r="BH45" s="4">
        <f>+AN45+AO45+AR45+AS45+AV45+AW45+AZ45+BA45+BD45+BG45</f>
        <v>0</v>
      </c>
      <c r="BI45" s="30" t="s">
        <v>98</v>
      </c>
      <c r="BJ45" s="31"/>
      <c r="BK45" s="4">
        <f>+AR45+AS45+AV45+AW45+AZ45+BA45+BD45+BG45+BJ45</f>
        <v>0</v>
      </c>
      <c r="BL45" s="30" t="s">
        <v>98</v>
      </c>
      <c r="BM45" s="31"/>
      <c r="BN45" s="31"/>
      <c r="BO45" s="4">
        <f>+AV45+AW45+AZ45+BA45+BD45+BG45+BJ45+BM45+BN45</f>
        <v>0</v>
      </c>
      <c r="BP45" s="30" t="s">
        <v>98</v>
      </c>
      <c r="BQ45" s="32">
        <v>110</v>
      </c>
      <c r="BR45" s="4">
        <f>+AZ45+BA45+BD45+BG45+BJ45+BM45+BN45+BQ45</f>
        <v>110</v>
      </c>
      <c r="BS45" s="30">
        <v>49</v>
      </c>
      <c r="BT45" s="32">
        <v>200</v>
      </c>
      <c r="BU45" s="4">
        <f>+BT45+BQ45+BN45+BM45+BJ45+BG45+BD45</f>
        <v>310</v>
      </c>
      <c r="BV45" s="30">
        <v>38</v>
      </c>
      <c r="BW45" s="31"/>
      <c r="BX45" s="4">
        <f>+BT45+BQ45+BN45+BM45+BJ45+BG45+BW45</f>
        <v>310</v>
      </c>
      <c r="BY45" s="30">
        <v>37</v>
      </c>
      <c r="BZ45" s="31"/>
      <c r="CA45" s="31"/>
      <c r="CB45" s="4">
        <f>+BJ45+BM45+BN45+BQ45+BT45+BW45+BZ45+CA45</f>
        <v>310</v>
      </c>
      <c r="CC45" s="30">
        <v>42</v>
      </c>
      <c r="CD45" s="31"/>
      <c r="CE45" s="4">
        <f>+CD45+CA45+BZ45+BW45+BT45+BQ45+BN45+BM45</f>
        <v>310</v>
      </c>
      <c r="CF45" s="30">
        <v>42</v>
      </c>
      <c r="CG45" s="31"/>
      <c r="CH45" s="31"/>
      <c r="CI45" s="4">
        <f>+CG45+CD45+CA45+BZ45+BT45+BQ45+BW45+CH45</f>
        <v>310</v>
      </c>
      <c r="CJ45" s="30">
        <v>42</v>
      </c>
      <c r="CK45" s="31"/>
      <c r="CL45" s="4">
        <f>+CH45+CG45+CD45+CA45+BZ45+BW45+BT45+CK45</f>
        <v>200</v>
      </c>
      <c r="CM45" s="30">
        <v>42</v>
      </c>
    </row>
    <row r="46" spans="1:91" ht="15">
      <c r="A46" s="25">
        <v>12</v>
      </c>
      <c r="B46" s="1">
        <v>55</v>
      </c>
      <c r="C46" s="17" t="s">
        <v>45</v>
      </c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0</v>
      </c>
      <c r="O46" s="6" t="s">
        <v>98</v>
      </c>
      <c r="P46" s="11" t="s">
        <v>60</v>
      </c>
      <c r="Q46" s="13">
        <v>270</v>
      </c>
      <c r="R46" s="14">
        <f>SUM(Q46,M46,K46,I46,G46,E46)</f>
        <v>270</v>
      </c>
      <c r="S46" s="24">
        <v>35</v>
      </c>
      <c r="T46" s="11" t="s">
        <v>88</v>
      </c>
      <c r="U46" s="13">
        <v>600</v>
      </c>
      <c r="V46" s="15">
        <f>SUM(U46,Q46,M46,K46,I46,G46)</f>
        <v>870</v>
      </c>
      <c r="W46" s="20">
        <v>23</v>
      </c>
      <c r="X46" s="11" t="s">
        <v>74</v>
      </c>
      <c r="Y46" s="13">
        <v>500</v>
      </c>
      <c r="Z46" s="16">
        <f>SUM(Y46,U46,Q46,M46,K46,I46)</f>
        <v>1370</v>
      </c>
      <c r="AA46" s="22">
        <v>17</v>
      </c>
      <c r="AB46" s="11"/>
      <c r="AC46" s="13">
        <v>450</v>
      </c>
      <c r="AD46" s="4">
        <f>SUM(AC46,Y46,U46,Q46,M46,K46)</f>
        <v>1820</v>
      </c>
      <c r="AE46" s="26">
        <v>12</v>
      </c>
      <c r="AF46" s="11"/>
      <c r="AG46" s="28">
        <v>400</v>
      </c>
      <c r="AH46" s="13">
        <v>400</v>
      </c>
      <c r="AI46" s="4">
        <f>+AH46+AG46+AC46+Y46+U46+Q46+M46</f>
        <v>2620</v>
      </c>
      <c r="AJ46" s="26">
        <v>13</v>
      </c>
      <c r="AK46" s="13">
        <v>200</v>
      </c>
      <c r="AL46" s="4">
        <f>+Q46+U46+Y46+AC46+AG46+AH46+AK46</f>
        <v>2820</v>
      </c>
      <c r="AM46" s="26">
        <v>14</v>
      </c>
      <c r="AN46" s="31"/>
      <c r="AO46" s="32">
        <v>270</v>
      </c>
      <c r="AP46" s="4">
        <f>+U46+Y46+AC46+AG46+AH46+AK46+AN46+AO46</f>
        <v>2820</v>
      </c>
      <c r="AQ46" s="26">
        <v>15</v>
      </c>
      <c r="AR46" s="28">
        <v>200</v>
      </c>
      <c r="AS46" s="32">
        <v>120</v>
      </c>
      <c r="AT46" s="4">
        <f>+Y46+AC46+AG46+AH46+AK46+AN46+AO46+AR46+AS46</f>
        <v>2540</v>
      </c>
      <c r="AU46" s="30">
        <v>17</v>
      </c>
      <c r="AV46" s="31"/>
      <c r="AW46" s="31"/>
      <c r="AX46" s="4">
        <f>+AC46+AG46+AH46+AK46+AN46+AO46+AR46+AS46+AV46+AW46</f>
        <v>2040</v>
      </c>
      <c r="AY46" s="30">
        <v>21</v>
      </c>
      <c r="AZ46" s="31"/>
      <c r="BA46" s="31"/>
      <c r="BB46" s="4">
        <f>+AG46+AH46+AK46+AN46+AO46+AR46+AS46+AV46+AW46+AZ46+BA46</f>
        <v>1590</v>
      </c>
      <c r="BC46" s="30">
        <v>24</v>
      </c>
      <c r="BD46" s="31"/>
      <c r="BE46" s="4">
        <f>+AK46+AN46+AO46+AR46+AS46+AV46+AW46+AZ46+BA46+BD46</f>
        <v>790</v>
      </c>
      <c r="BF46" s="30">
        <v>35</v>
      </c>
      <c r="BG46" s="31"/>
      <c r="BH46" s="4">
        <f>+AN46+AO46+AR46+AS46+AV46+AW46+AZ46+BA46+BD46+BG46</f>
        <v>590</v>
      </c>
      <c r="BI46" s="30">
        <v>38</v>
      </c>
      <c r="BJ46" s="31"/>
      <c r="BK46" s="4">
        <f>+AR46+AS46+AV46+AW46+AZ46+BA46+BD46+BG46+BJ46</f>
        <v>320</v>
      </c>
      <c r="BL46" s="30">
        <v>42</v>
      </c>
      <c r="BM46" s="31"/>
      <c r="BN46" s="31"/>
      <c r="BO46" s="4">
        <f>+AV46+AW46+AZ46+BA46+BD46+BG46+BJ46+BM46+BN46</f>
        <v>0</v>
      </c>
      <c r="BP46" s="30" t="s">
        <v>98</v>
      </c>
      <c r="BQ46" s="31"/>
      <c r="BR46" s="4">
        <f>+AZ46+BA46+BD46+BG46+BJ46+BM46+BN46+BQ46</f>
        <v>0</v>
      </c>
      <c r="BS46" s="30" t="s">
        <v>98</v>
      </c>
      <c r="BT46" s="31"/>
      <c r="BU46" s="4">
        <f>+BT46+BQ46+BN46+BM46+BJ46+BG46+BD46</f>
        <v>0</v>
      </c>
      <c r="BV46" s="30" t="s">
        <v>98</v>
      </c>
      <c r="BW46" s="31"/>
      <c r="BX46" s="4">
        <f>+BT46+BQ46+BN46+BM46+BJ46+BG46+BW46</f>
        <v>0</v>
      </c>
      <c r="BY46" s="30" t="s">
        <v>98</v>
      </c>
      <c r="BZ46" s="31"/>
      <c r="CA46" s="31"/>
      <c r="CB46" s="4">
        <f>+BJ46+BM46+BN46+BQ46+BT46+BW46+BZ46+CA46</f>
        <v>0</v>
      </c>
      <c r="CC46" s="30" t="s">
        <v>98</v>
      </c>
      <c r="CD46" s="50">
        <v>120</v>
      </c>
      <c r="CE46" s="4">
        <f>+CD46+CA46+BZ46+BW46+BT46+BQ46+BN46+BM46</f>
        <v>120</v>
      </c>
      <c r="CF46" s="30">
        <v>44</v>
      </c>
      <c r="CG46" s="31"/>
      <c r="CH46" s="31"/>
      <c r="CI46" s="4">
        <f>+CG46+CD46+CA46+BZ46+BT46+BQ46+BW46+CH46</f>
        <v>120</v>
      </c>
      <c r="CJ46" s="30">
        <v>44</v>
      </c>
      <c r="CK46" s="31"/>
      <c r="CL46" s="4">
        <f>+CH46+CG46+CD46+CA46+BZ46+BW46+BT46+CK46</f>
        <v>120</v>
      </c>
      <c r="CM46" s="30">
        <v>43</v>
      </c>
    </row>
    <row r="47" spans="1:91" ht="15">
      <c r="A47" s="25">
        <v>54</v>
      </c>
      <c r="B47" s="1">
        <v>35</v>
      </c>
      <c r="C47" s="17" t="s">
        <v>158</v>
      </c>
      <c r="D47" s="11" t="s">
        <v>59</v>
      </c>
      <c r="E47" s="13">
        <v>300</v>
      </c>
      <c r="F47" s="11"/>
      <c r="G47" s="12"/>
      <c r="H47" s="11"/>
      <c r="I47" s="12"/>
      <c r="J47" s="11"/>
      <c r="K47" s="12"/>
      <c r="L47" s="11"/>
      <c r="M47" s="12"/>
      <c r="N47" s="6">
        <f>SUM(M47,K47,I47,G47,E47)</f>
        <v>300</v>
      </c>
      <c r="O47" s="6">
        <v>30</v>
      </c>
      <c r="P47" s="11"/>
      <c r="Q47" s="12"/>
      <c r="R47" s="14">
        <f>SUM(Q47,M47,K47,I47,G47,E47)</f>
        <v>300</v>
      </c>
      <c r="S47" s="24">
        <v>32</v>
      </c>
      <c r="T47" s="11"/>
      <c r="U47" s="12"/>
      <c r="V47" s="15">
        <f>SUM(U47,Q47,M47,K47,I47,G47)</f>
        <v>0</v>
      </c>
      <c r="W47" s="20" t="s">
        <v>98</v>
      </c>
      <c r="X47" s="11"/>
      <c r="Y47" s="12"/>
      <c r="Z47" s="16">
        <f>SUM(Y47,U47,Q47,M47,K47,I47)</f>
        <v>0</v>
      </c>
      <c r="AA47" s="22" t="s">
        <v>98</v>
      </c>
      <c r="AB47" s="11"/>
      <c r="AC47" s="12"/>
      <c r="AD47" s="4">
        <f>SUM(AC47,Y47,U47,Q47,M47,K47)</f>
        <v>0</v>
      </c>
      <c r="AE47" s="6" t="s">
        <v>98</v>
      </c>
      <c r="AF47" s="11"/>
      <c r="AG47" s="12"/>
      <c r="AH47" s="12"/>
      <c r="AI47" s="4">
        <f>+AH47+AG47+AC47+Y47+U47+Q47+M47</f>
        <v>0</v>
      </c>
      <c r="AJ47" s="6" t="s">
        <v>98</v>
      </c>
      <c r="AK47" s="12"/>
      <c r="AL47" s="4">
        <f>+Q47+U47+Y47+AC47+AG47+AH47+AK47</f>
        <v>0</v>
      </c>
      <c r="AM47" s="30" t="s">
        <v>98</v>
      </c>
      <c r="AN47" s="31"/>
      <c r="AO47" s="31"/>
      <c r="AP47" s="4">
        <f>+U47+Y47+AC47+AG47+AH47+AK47+AN47+AO47</f>
        <v>0</v>
      </c>
      <c r="AQ47" s="6" t="s">
        <v>98</v>
      </c>
      <c r="AR47" s="31"/>
      <c r="AS47" s="31"/>
      <c r="AT47" s="4">
        <f>+Y47+AC47+AG47+AH47+AK47+AN47+AO47+AR47+AS47</f>
        <v>0</v>
      </c>
      <c r="AU47" s="6" t="s">
        <v>98</v>
      </c>
      <c r="AV47" s="31"/>
      <c r="AW47" s="31"/>
      <c r="AX47" s="4">
        <f>+AC47+AG47+AH47+AK47+AN47+AO47+AR47+AS47+AV47+AW47</f>
        <v>0</v>
      </c>
      <c r="AY47" s="6" t="s">
        <v>98</v>
      </c>
      <c r="AZ47" s="31"/>
      <c r="BA47" s="31"/>
      <c r="BB47" s="4">
        <f>+AG47+AH47+AK47+AN47+AO47+AR47+AS47+AV47+AW47+AZ47+BA47</f>
        <v>0</v>
      </c>
      <c r="BC47" s="6" t="s">
        <v>98</v>
      </c>
      <c r="BD47" s="31"/>
      <c r="BE47" s="4">
        <f>+AK47+AN47+AO47+AR47+AS47+AV47+AW47+AZ47+BA47+BD47</f>
        <v>0</v>
      </c>
      <c r="BF47" s="30" t="s">
        <v>98</v>
      </c>
      <c r="BG47" s="31"/>
      <c r="BH47" s="4">
        <f>+AN47+AO47+AR47+AS47+AV47+AW47+AZ47+BA47+BD47+BG47</f>
        <v>0</v>
      </c>
      <c r="BI47" s="30" t="s">
        <v>98</v>
      </c>
      <c r="BJ47" s="31"/>
      <c r="BK47" s="4">
        <f>+AR47+AS47+AV47+AW47+AZ47+BA47+BD47+BG47+BJ47</f>
        <v>0</v>
      </c>
      <c r="BL47" s="30" t="s">
        <v>98</v>
      </c>
      <c r="BM47" s="35">
        <v>200</v>
      </c>
      <c r="BN47" s="31"/>
      <c r="BO47" s="4">
        <f>+AV47+AW47+AZ47+BA47+BD47+BG47+BJ47+BM47+BN47</f>
        <v>200</v>
      </c>
      <c r="BP47" s="30">
        <v>45</v>
      </c>
      <c r="BQ47" s="32">
        <v>130</v>
      </c>
      <c r="BR47" s="4">
        <f>+AZ47+BA47+BD47+BG47+BJ47+BM47+BN47+BQ47</f>
        <v>330</v>
      </c>
      <c r="BS47" s="30">
        <v>42</v>
      </c>
      <c r="BT47" s="31"/>
      <c r="BU47" s="4">
        <f>+BT47+BQ47+BN47+BM47+BJ47+BG47+BD47</f>
        <v>330</v>
      </c>
      <c r="BV47" s="30">
        <v>37</v>
      </c>
      <c r="BW47" s="31"/>
      <c r="BX47" s="4">
        <f>+BT47+BQ47+BN47+BM47+BJ47+BG47+BW47</f>
        <v>330</v>
      </c>
      <c r="BY47" s="30">
        <v>36</v>
      </c>
      <c r="BZ47" s="31"/>
      <c r="CA47" s="31"/>
      <c r="CB47" s="4">
        <f>+BJ47+BM47+BN47+BQ47+BT47+BW47+BZ47+CA47</f>
        <v>330</v>
      </c>
      <c r="CC47" s="30">
        <v>41</v>
      </c>
      <c r="CD47" s="31"/>
      <c r="CE47" s="4">
        <f>+CD47+CA47+BZ47+BW47+BT47+BQ47+BN47+BM47</f>
        <v>330</v>
      </c>
      <c r="CF47" s="30">
        <v>41</v>
      </c>
      <c r="CG47" s="32">
        <v>90</v>
      </c>
      <c r="CH47" s="31"/>
      <c r="CI47" s="4">
        <f>+CG47+CD47+CA47+BZ47+BT47+BQ47+BW47+CH47</f>
        <v>220</v>
      </c>
      <c r="CJ47" s="30">
        <v>43</v>
      </c>
      <c r="CK47" s="31"/>
      <c r="CL47" s="4">
        <f>+CH47+CG47+CD47+CA47+BZ47+BW47+BT47+CK47</f>
        <v>90</v>
      </c>
      <c r="CM47" s="30">
        <v>44</v>
      </c>
    </row>
    <row r="48" spans="1:91" ht="15">
      <c r="A48" s="25">
        <v>57</v>
      </c>
      <c r="B48" s="1">
        <v>27</v>
      </c>
      <c r="C48" s="17" t="s">
        <v>136</v>
      </c>
      <c r="D48" s="11" t="s">
        <v>64</v>
      </c>
      <c r="E48" s="13">
        <v>90</v>
      </c>
      <c r="F48" s="11"/>
      <c r="G48" s="12"/>
      <c r="H48" s="11"/>
      <c r="I48" s="12"/>
      <c r="J48" s="11"/>
      <c r="K48" s="12"/>
      <c r="L48" s="11"/>
      <c r="M48" s="12"/>
      <c r="N48" s="6">
        <f>SUM(M48,K48,I48,G48,E48)</f>
        <v>90</v>
      </c>
      <c r="O48" s="6">
        <v>38</v>
      </c>
      <c r="P48" s="11"/>
      <c r="Q48" s="12"/>
      <c r="R48" s="14">
        <f>SUM(Q48,M48,K48,I48,G48,E48)</f>
        <v>90</v>
      </c>
      <c r="S48" s="24">
        <v>44</v>
      </c>
      <c r="T48" s="11"/>
      <c r="U48" s="12"/>
      <c r="V48" s="15">
        <f>SUM(U48,Q48,M48,K48,I48,G48)</f>
        <v>0</v>
      </c>
      <c r="W48" s="20" t="s">
        <v>98</v>
      </c>
      <c r="X48" s="11"/>
      <c r="Y48" s="12"/>
      <c r="Z48" s="16">
        <f>SUM(Y48,U48,Q48,M48,K48,I48)</f>
        <v>0</v>
      </c>
      <c r="AA48" s="22" t="s">
        <v>98</v>
      </c>
      <c r="AB48" s="11"/>
      <c r="AC48" s="12"/>
      <c r="AD48" s="4">
        <f>MAX(AC48,Y48,U48,Q48,M48,K48)</f>
        <v>0</v>
      </c>
      <c r="AE48" s="6" t="s">
        <v>98</v>
      </c>
      <c r="AF48" s="11"/>
      <c r="AG48" s="12"/>
      <c r="AH48" s="12"/>
      <c r="AI48" s="4">
        <f>+AH48+AG48+AC48+Y48+U48+Q48+M48</f>
        <v>0</v>
      </c>
      <c r="AJ48" s="6" t="s">
        <v>98</v>
      </c>
      <c r="AK48" s="12"/>
      <c r="AL48" s="4">
        <f>+Q48+U48+Y48+AC48+AG48+AH48+AK48</f>
        <v>0</v>
      </c>
      <c r="AM48" s="30" t="s">
        <v>98</v>
      </c>
      <c r="AN48" s="31"/>
      <c r="AO48" s="31"/>
      <c r="AP48" s="4">
        <f>+U48+Y48+AC48+AG48+AH48+AK48+AN48+AO48</f>
        <v>0</v>
      </c>
      <c r="AQ48" s="6" t="s">
        <v>98</v>
      </c>
      <c r="AR48" s="31"/>
      <c r="AS48" s="31"/>
      <c r="AT48" s="4">
        <f>+Y48+AC48+AG48+AH48+AK48+AN48+AO48+AR48+AS48</f>
        <v>0</v>
      </c>
      <c r="AU48" s="6" t="s">
        <v>98</v>
      </c>
      <c r="AV48" s="31"/>
      <c r="AW48" s="31"/>
      <c r="AX48" s="4">
        <f>+AC48+AG48+AH48+AK48+AN48+AO48+AR48+AS48+AV48+AW48</f>
        <v>0</v>
      </c>
      <c r="AY48" s="6" t="s">
        <v>98</v>
      </c>
      <c r="AZ48" s="31"/>
      <c r="BA48" s="13">
        <v>120</v>
      </c>
      <c r="BB48" s="4">
        <f>+AG48+AH48+AK48+AN48+AO48+AR48+AS48+AV48+AW48+AZ48+BA48</f>
        <v>120</v>
      </c>
      <c r="BC48" s="30">
        <v>57</v>
      </c>
      <c r="BD48" s="31"/>
      <c r="BE48" s="4">
        <f>+AK48+AN48+AO48+AR48+AS48+AV48+AW48+AZ48+BA48+BD48</f>
        <v>120</v>
      </c>
      <c r="BF48" s="30">
        <v>55</v>
      </c>
      <c r="BG48" s="31"/>
      <c r="BH48" s="4">
        <f>+AN48+AO48+AR48+AS48+AV48+AW48+AZ48+BA48+BD48+BG48</f>
        <v>120</v>
      </c>
      <c r="BI48" s="30">
        <v>52</v>
      </c>
      <c r="BJ48" s="31"/>
      <c r="BK48" s="4">
        <f>+AR48+AS48+AV48+AW48+AZ48+BA48+BD48+BG48+BJ48</f>
        <v>120</v>
      </c>
      <c r="BL48" s="30">
        <v>47</v>
      </c>
      <c r="BM48" s="31"/>
      <c r="BN48" s="31"/>
      <c r="BO48" s="4">
        <f>+AV48+AW48+AZ48+BA48+BD48+BG48+BJ48+BM48+BN48</f>
        <v>120</v>
      </c>
      <c r="BP48" s="30">
        <v>47</v>
      </c>
      <c r="BQ48" s="31"/>
      <c r="BR48" s="4">
        <f>+AZ48+BA48+BD48+BG48+BJ48+BM48+BN48+BQ48</f>
        <v>120</v>
      </c>
      <c r="BS48" s="30">
        <v>48</v>
      </c>
      <c r="BT48" s="31"/>
      <c r="BU48" s="4">
        <f>+BT48+BQ48+BN48+BM48+BJ48+BG48+BD48</f>
        <v>0</v>
      </c>
      <c r="BV48" s="30" t="s">
        <v>98</v>
      </c>
      <c r="BW48" s="31"/>
      <c r="BX48" s="4">
        <f>+BT48+BQ48+BN48+BM48+BJ48+BG48+BW48</f>
        <v>0</v>
      </c>
      <c r="BY48" s="30" t="s">
        <v>98</v>
      </c>
      <c r="BZ48" s="31"/>
      <c r="CA48" s="31"/>
      <c r="CB48" s="4">
        <f>+BJ48+BM48+BN48+BQ48+BT48+BW48+BZ48+CA48</f>
        <v>0</v>
      </c>
      <c r="CC48" s="30" t="s">
        <v>98</v>
      </c>
      <c r="CD48" s="50">
        <v>30</v>
      </c>
      <c r="CE48" s="4">
        <f>+CD48+CA48+BZ48+BW48+BT48+BQ48+BN48+BM48</f>
        <v>30</v>
      </c>
      <c r="CF48" s="30">
        <v>46</v>
      </c>
      <c r="CG48" s="31"/>
      <c r="CH48" s="31"/>
      <c r="CI48" s="4">
        <f>+CG48+CD48+CA48+BZ48+BT48+BQ48+BW48+CH48</f>
        <v>30</v>
      </c>
      <c r="CJ48" s="30">
        <v>45</v>
      </c>
      <c r="CK48" s="31"/>
      <c r="CL48" s="4">
        <f>+CH48+CG48+CD48+CA48+BZ48+BW48+BT48+CK48</f>
        <v>30</v>
      </c>
      <c r="CM48" s="30">
        <v>45</v>
      </c>
    </row>
    <row r="49" spans="1:91" ht="15">
      <c r="A49" s="25">
        <v>56</v>
      </c>
      <c r="B49" s="1">
        <v>36</v>
      </c>
      <c r="C49" s="17" t="s">
        <v>173</v>
      </c>
      <c r="D49" s="11" t="s">
        <v>62</v>
      </c>
      <c r="E49" s="13">
        <v>150</v>
      </c>
      <c r="F49" s="11"/>
      <c r="G49" s="12"/>
      <c r="H49" s="11"/>
      <c r="I49" s="12"/>
      <c r="J49" s="11"/>
      <c r="K49" s="12"/>
      <c r="L49" s="11"/>
      <c r="M49" s="12"/>
      <c r="N49" s="6">
        <f>SUM(M49,K49,I49,G49,E49)</f>
        <v>150</v>
      </c>
      <c r="O49" s="6">
        <v>36</v>
      </c>
      <c r="P49" s="11"/>
      <c r="Q49" s="12"/>
      <c r="R49" s="14">
        <f>SUM(Q49,M49,K49,I49,G49,E49)</f>
        <v>150</v>
      </c>
      <c r="S49" s="24">
        <v>41</v>
      </c>
      <c r="T49" s="11"/>
      <c r="U49" s="12"/>
      <c r="V49" s="15">
        <f>SUM(U49,Q49,M49,K49,I49,G49)</f>
        <v>0</v>
      </c>
      <c r="W49" s="20" t="s">
        <v>98</v>
      </c>
      <c r="X49" s="11"/>
      <c r="Y49" s="12"/>
      <c r="Z49" s="16">
        <f>SUM(Y49,U49,Q49,M49,K49,I49)</f>
        <v>0</v>
      </c>
      <c r="AA49" s="22" t="s">
        <v>98</v>
      </c>
      <c r="AB49" s="11"/>
      <c r="AC49" s="12"/>
      <c r="AD49" s="4">
        <f>SUM(AC49,Y49,U49,Q49,M49,K49)</f>
        <v>0</v>
      </c>
      <c r="AE49" s="6" t="s">
        <v>98</v>
      </c>
      <c r="AF49" s="11"/>
      <c r="AG49" s="12"/>
      <c r="AH49" s="12"/>
      <c r="AI49" s="4">
        <f>+AH49+AG49+AC49+Y49+U49+Q49+M49</f>
        <v>0</v>
      </c>
      <c r="AJ49" s="6" t="s">
        <v>98</v>
      </c>
      <c r="AK49" s="12"/>
      <c r="AL49" s="4">
        <f>+Q49+U49+Y49+AC49+AG49+AH49+AK49</f>
        <v>0</v>
      </c>
      <c r="AM49" s="30" t="s">
        <v>98</v>
      </c>
      <c r="AN49" s="31"/>
      <c r="AO49" s="31"/>
      <c r="AP49" s="4">
        <f>+U49+Y49+AC49+AG49+AH49+AK49+AN49+AO49</f>
        <v>0</v>
      </c>
      <c r="AQ49" s="6" t="s">
        <v>98</v>
      </c>
      <c r="AR49" s="31"/>
      <c r="AS49" s="31"/>
      <c r="AT49" s="4">
        <f>+Y49+AC49+AG49+AH49+AK49+AN49+AO49+AR49+AS49</f>
        <v>0</v>
      </c>
      <c r="AU49" s="6" t="s">
        <v>98</v>
      </c>
      <c r="AV49" s="31"/>
      <c r="AW49" s="31"/>
      <c r="AX49" s="4">
        <f>+AC49+AG49+AH49+AK49+AN49+AO49+AR49+AS49+AV49+AW49</f>
        <v>0</v>
      </c>
      <c r="AY49" s="6" t="s">
        <v>98</v>
      </c>
      <c r="AZ49" s="31"/>
      <c r="BA49" s="31"/>
      <c r="BB49" s="4">
        <f>+AG49+AH49+AK49+AN49+AO49+AR49+AS49+AV49+AW49+AZ49+BA49</f>
        <v>0</v>
      </c>
      <c r="BC49" s="6" t="s">
        <v>98</v>
      </c>
      <c r="BD49" s="31"/>
      <c r="BE49" s="4">
        <f>+AK49+AN49+AO49+AR49+AS49+AV49+AW49+AZ49+BA49+BD49</f>
        <v>0</v>
      </c>
      <c r="BF49" s="30" t="s">
        <v>98</v>
      </c>
      <c r="BG49" s="31"/>
      <c r="BH49" s="4"/>
      <c r="BI49" s="30"/>
      <c r="BJ49" s="31"/>
      <c r="BK49" s="4"/>
      <c r="BL49" s="30"/>
      <c r="BM49" s="31"/>
      <c r="BN49" s="31"/>
      <c r="BO49" s="4"/>
      <c r="BP49" s="30"/>
      <c r="BQ49" s="31"/>
      <c r="BR49" s="4">
        <f>+AZ49+BA49+BD49+BG49+BJ49+BM49+BN49+BQ49</f>
        <v>0</v>
      </c>
      <c r="BS49" s="30" t="s">
        <v>98</v>
      </c>
      <c r="BT49" s="31"/>
      <c r="BU49" s="4">
        <f>+BT49+BQ49+BN49+BM49+BJ49+BG49+BD49</f>
        <v>0</v>
      </c>
      <c r="BV49" s="30" t="s">
        <v>98</v>
      </c>
      <c r="BW49" s="31"/>
      <c r="BX49" s="4">
        <f>+BT49+BQ49+BN49+BM49+BJ49+BG49+BW49</f>
        <v>0</v>
      </c>
      <c r="BY49" s="30" t="s">
        <v>98</v>
      </c>
      <c r="BZ49" s="31"/>
      <c r="CA49" s="31"/>
      <c r="CB49" s="4">
        <f>+BJ49+BM49+BN49+BQ49+BT49+BW49+BZ49+CA49</f>
        <v>0</v>
      </c>
      <c r="CC49" s="30" t="s">
        <v>98</v>
      </c>
      <c r="CD49" s="31"/>
      <c r="CE49" s="4">
        <f>+CA49+BX49+BU49+BT49+BQ49+BN49+CD49</f>
        <v>0</v>
      </c>
      <c r="CF49" s="30" t="s">
        <v>98</v>
      </c>
      <c r="CG49" s="32">
        <v>30</v>
      </c>
      <c r="CH49" s="31"/>
      <c r="CI49" s="4">
        <f>+CG49+CD49+CA49+BZ49+BT49+BQ49+BW49+CH49</f>
        <v>30</v>
      </c>
      <c r="CJ49" s="30">
        <v>47</v>
      </c>
      <c r="CK49" s="31"/>
      <c r="CL49" s="4">
        <f>+CH49+CG49+CD49+CA49+BZ49+BW49+BT49+CK49</f>
        <v>30</v>
      </c>
      <c r="CM49" s="30">
        <v>46</v>
      </c>
    </row>
    <row r="50" spans="1:91" ht="15">
      <c r="A50" s="25">
        <v>37</v>
      </c>
      <c r="B50" s="1">
        <v>26</v>
      </c>
      <c r="C50" s="17" t="s">
        <v>21</v>
      </c>
      <c r="D50" s="11" t="s">
        <v>65</v>
      </c>
      <c r="E50" s="13">
        <v>70</v>
      </c>
      <c r="F50" s="11" t="s">
        <v>96</v>
      </c>
      <c r="G50" s="13">
        <v>150</v>
      </c>
      <c r="H50" s="11"/>
      <c r="I50" s="12"/>
      <c r="J50" s="11"/>
      <c r="K50" s="12"/>
      <c r="L50" s="11"/>
      <c r="M50" s="12"/>
      <c r="N50" s="6">
        <f>SUM(M50,K50,I50,G50,E50)</f>
        <v>220</v>
      </c>
      <c r="O50" s="6">
        <v>33</v>
      </c>
      <c r="P50" s="11"/>
      <c r="Q50" s="12"/>
      <c r="R50" s="14">
        <f>SUM(Q50,M50,K50,I50,G50,E50)</f>
        <v>220</v>
      </c>
      <c r="S50" s="24">
        <v>38</v>
      </c>
      <c r="T50" s="11"/>
      <c r="U50" s="12"/>
      <c r="V50" s="15">
        <f>SUM(U50,Q50,M50,K50,I50,G50)</f>
        <v>150</v>
      </c>
      <c r="W50" s="20">
        <v>38</v>
      </c>
      <c r="X50" s="11" t="s">
        <v>82</v>
      </c>
      <c r="Y50" s="13">
        <v>90</v>
      </c>
      <c r="Z50" s="16">
        <f>SUM(Y50,U50,Q50,M50,K50,I50)</f>
        <v>90</v>
      </c>
      <c r="AA50" s="22">
        <v>44</v>
      </c>
      <c r="AB50" s="11"/>
      <c r="AC50" s="13">
        <v>70</v>
      </c>
      <c r="AD50" s="4">
        <f>SUM(AC50,Y50)</f>
        <v>160</v>
      </c>
      <c r="AE50" s="6">
        <v>37</v>
      </c>
      <c r="AF50" s="11"/>
      <c r="AG50" s="28">
        <v>400</v>
      </c>
      <c r="AH50" s="12"/>
      <c r="AI50" s="4">
        <f>+AH50+AG50+AC50+Y50+U50+Q50+M50</f>
        <v>560</v>
      </c>
      <c r="AJ50" s="6">
        <v>32</v>
      </c>
      <c r="AK50" s="12"/>
      <c r="AL50" s="4">
        <f>+Q50+U50+Y50+AC50+AG50+AH50+AK50</f>
        <v>560</v>
      </c>
      <c r="AM50" s="30">
        <v>33</v>
      </c>
      <c r="AN50" s="31"/>
      <c r="AO50" s="31"/>
      <c r="AP50" s="4">
        <f>+U50+Y50+AC50+AG50+AH50+AK50+AN50+AO50</f>
        <v>560</v>
      </c>
      <c r="AQ50" s="30">
        <v>33</v>
      </c>
      <c r="AR50" s="31"/>
      <c r="AS50" s="31"/>
      <c r="AT50" s="4">
        <f>+Y50+AC50+AG50+AH50+AK50+AN50+AO50+AR50+AS50</f>
        <v>560</v>
      </c>
      <c r="AU50" s="30">
        <v>35</v>
      </c>
      <c r="AV50" s="31"/>
      <c r="AW50" s="31"/>
      <c r="AX50" s="4">
        <f>+AC50+AG50+AH50+AK50+AN50+AO50+AR50+AS50+AV50+AW50</f>
        <v>470</v>
      </c>
      <c r="AY50" s="30">
        <v>37</v>
      </c>
      <c r="AZ50" s="35">
        <v>200</v>
      </c>
      <c r="BA50" s="32">
        <v>150</v>
      </c>
      <c r="BB50" s="4">
        <f>+AG50+AH50+AK50+AN50+AO50+AR50+AS50+AV50+AW50+AZ50+BA50</f>
        <v>750</v>
      </c>
      <c r="BC50" s="30">
        <v>37</v>
      </c>
      <c r="BD50" s="31"/>
      <c r="BE50" s="4">
        <f>+AK50+AN50+AO50+AR50+AS50+AV50+AW50+AZ50+BA50+BD50</f>
        <v>350</v>
      </c>
      <c r="BF50" s="30">
        <v>46</v>
      </c>
      <c r="BG50" s="31"/>
      <c r="BH50" s="4">
        <f>+AN50+AO50+AR50+AS50+AV50+AW50+AZ50+BA50+BD50+BG50</f>
        <v>350</v>
      </c>
      <c r="BI50" s="30">
        <v>46</v>
      </c>
      <c r="BJ50" s="31"/>
      <c r="BK50" s="4">
        <f>+AR50+AS50+AV50+AW50+AZ50+BA50+BD50+BG50+BJ50</f>
        <v>350</v>
      </c>
      <c r="BL50" s="30">
        <v>41</v>
      </c>
      <c r="BM50" s="31"/>
      <c r="BN50" s="31"/>
      <c r="BO50" s="4">
        <f>+AV50+AW50+AZ50+BA50+BD50+BG50+BJ50+BM50+BN50</f>
        <v>350</v>
      </c>
      <c r="BP50" s="30">
        <v>40</v>
      </c>
      <c r="BQ50" s="32">
        <v>30</v>
      </c>
      <c r="BR50" s="4">
        <f>+AZ50+BA50+BD50+BG50+BJ50+BM50+BN50+BQ50</f>
        <v>380</v>
      </c>
      <c r="BS50" s="30">
        <v>38</v>
      </c>
      <c r="BT50" s="31"/>
      <c r="BU50" s="4">
        <f>+BT50+BQ50+BN50+BM50+BJ50+BG50+BD50</f>
        <v>30</v>
      </c>
      <c r="BV50" s="30">
        <v>45</v>
      </c>
      <c r="BW50" s="31"/>
      <c r="BX50" s="4">
        <f>+BT50+BQ50+BN50+BM50+BJ50+BG50+BW50</f>
        <v>30</v>
      </c>
      <c r="BY50" s="30">
        <v>43</v>
      </c>
      <c r="BZ50" s="31"/>
      <c r="CA50" s="31"/>
      <c r="CB50" s="4">
        <f>+BJ50+BM50+BN50+BQ50+BT50+BW50+BZ50+CA50</f>
        <v>30</v>
      </c>
      <c r="CC50" s="30">
        <v>46</v>
      </c>
      <c r="CD50" s="31"/>
      <c r="CE50" s="4">
        <f>+CD50+CA50+BZ50+BW50+BT50+BQ50+BN50+BM50</f>
        <v>30</v>
      </c>
      <c r="CF50" s="30">
        <v>47</v>
      </c>
      <c r="CG50" s="31"/>
      <c r="CH50" s="31"/>
      <c r="CI50" s="4">
        <f>+CG50+CD50+CA50+BZ50+BT50+BQ50+BW50+CH50</f>
        <v>30</v>
      </c>
      <c r="CJ50" s="30">
        <v>46</v>
      </c>
      <c r="CK50" s="31"/>
      <c r="CL50" s="4">
        <f>+CH50+CG50+CD50+CA50+BZ50+BW50+BT50+CK50</f>
        <v>0</v>
      </c>
      <c r="CM50" s="30" t="s">
        <v>98</v>
      </c>
    </row>
    <row r="51" spans="1:91" ht="15">
      <c r="A51" s="25">
        <v>29</v>
      </c>
      <c r="B51" s="1">
        <v>61</v>
      </c>
      <c r="C51" s="17" t="s">
        <v>50</v>
      </c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0</v>
      </c>
      <c r="O51" s="6" t="s">
        <v>98</v>
      </c>
      <c r="P51" s="11"/>
      <c r="Q51" s="12"/>
      <c r="R51" s="14">
        <f>SUM(Q51,M51,K51,I51,G51,E51)</f>
        <v>0</v>
      </c>
      <c r="S51" s="24" t="s">
        <v>98</v>
      </c>
      <c r="T51" s="11" t="s">
        <v>61</v>
      </c>
      <c r="U51" s="13">
        <v>200</v>
      </c>
      <c r="V51" s="15">
        <f>SUM(U51,Q51,M51,K51,I51,G51)</f>
        <v>200</v>
      </c>
      <c r="W51" s="20">
        <v>37</v>
      </c>
      <c r="X51" s="11" t="s">
        <v>63</v>
      </c>
      <c r="Y51" s="13">
        <v>190</v>
      </c>
      <c r="Z51" s="16">
        <f>SUM(Y51,U51,Q51,M51,K51,I51)</f>
        <v>390</v>
      </c>
      <c r="AA51" s="22">
        <v>32</v>
      </c>
      <c r="AB51" s="11"/>
      <c r="AC51" s="12"/>
      <c r="AD51" s="4">
        <f>SUM(AC51,Y51,U51,Q51,M51,K51)</f>
        <v>390</v>
      </c>
      <c r="AE51" s="6">
        <v>29</v>
      </c>
      <c r="AF51" s="11"/>
      <c r="AG51" s="12"/>
      <c r="AH51" s="12"/>
      <c r="AI51" s="4">
        <f>+AH51+AG51+AC51+Y51+U51+Q51+M51</f>
        <v>390</v>
      </c>
      <c r="AJ51" s="6">
        <v>37</v>
      </c>
      <c r="AK51" s="12"/>
      <c r="AL51" s="4">
        <f>+Q51+U51+Y51+AC51+AG51+AH51+AK51</f>
        <v>390</v>
      </c>
      <c r="AM51" s="30">
        <v>37</v>
      </c>
      <c r="AN51" s="31"/>
      <c r="AO51" s="31"/>
      <c r="AP51" s="4">
        <f>+U51+Y51+AC51+AG51+AH51+AK51+AN51+AO51</f>
        <v>390</v>
      </c>
      <c r="AQ51" s="30">
        <v>39</v>
      </c>
      <c r="AR51" s="31"/>
      <c r="AS51" s="31"/>
      <c r="AT51" s="4">
        <f>+Y51+AC51+AG51+AH51+AK51+AN51+AO51+AR51+AS51</f>
        <v>190</v>
      </c>
      <c r="AU51" s="30">
        <v>45</v>
      </c>
      <c r="AV51" s="31"/>
      <c r="AW51" s="31"/>
      <c r="AX51" s="4">
        <f>+AC51+AG51+AH51+AK51+AN51+AO51+AR51+AS51+AV51+AW51</f>
        <v>0</v>
      </c>
      <c r="AY51" s="6" t="s">
        <v>98</v>
      </c>
      <c r="AZ51" s="35">
        <v>350</v>
      </c>
      <c r="BA51" s="13">
        <v>450</v>
      </c>
      <c r="BB51" s="4">
        <f>+AG51+AH51+AK51+AN51+AO51+AR51+AS51+AV51+AW51+AZ51+BA51</f>
        <v>800</v>
      </c>
      <c r="BC51" s="30">
        <v>35</v>
      </c>
      <c r="BD51" s="13">
        <v>500</v>
      </c>
      <c r="BE51" s="4">
        <f>+AK51+AN51+AO51+AR51+AS51+AV51+AW51+AZ51+BA51+BD51</f>
        <v>1300</v>
      </c>
      <c r="BF51" s="30">
        <v>27</v>
      </c>
      <c r="BG51" s="13">
        <v>650</v>
      </c>
      <c r="BH51" s="4">
        <f>+AN51+AO51+AR51+AS51+AV51+AW51+AZ51+BA51+BD51+BG51</f>
        <v>1950</v>
      </c>
      <c r="BI51" s="30">
        <v>21</v>
      </c>
      <c r="BJ51" s="13">
        <v>670</v>
      </c>
      <c r="BK51" s="4">
        <f>+AR51+AS51+AV51+AW51+AZ51+BA51+BD51+BG51+BJ51</f>
        <v>2620</v>
      </c>
      <c r="BL51" s="26">
        <v>14</v>
      </c>
      <c r="BM51" s="35">
        <v>350</v>
      </c>
      <c r="BN51" s="13">
        <v>640</v>
      </c>
      <c r="BO51" s="4">
        <f>+AV51+AW51+AZ51+BA51+BD51+BG51+BJ51+BM51+BN51</f>
        <v>3610</v>
      </c>
      <c r="BP51" s="26">
        <v>10</v>
      </c>
      <c r="BQ51" s="31"/>
      <c r="BR51" s="4">
        <f>+AZ51+BA51+BD51+BG51+BJ51+BM51+BN51+BQ51</f>
        <v>3610</v>
      </c>
      <c r="BS51" s="26">
        <v>11</v>
      </c>
      <c r="BT51" s="31"/>
      <c r="BU51" s="4">
        <f>+BT51+BQ51+BN51+BM51+BJ51+BG51+BD51</f>
        <v>2810</v>
      </c>
      <c r="BV51" s="26">
        <v>11</v>
      </c>
      <c r="BW51" s="31"/>
      <c r="BX51" s="4">
        <f>+BT51+BQ51+BN51+BM51+BJ51+BG51+BW51</f>
        <v>2310</v>
      </c>
      <c r="BY51" s="30">
        <v>17</v>
      </c>
      <c r="BZ51" s="31"/>
      <c r="CA51" s="31"/>
      <c r="CB51" s="4">
        <f>+BJ51+BM51+BN51+BQ51+BT51+BW51+BZ51+CA51</f>
        <v>1660</v>
      </c>
      <c r="CC51" s="30">
        <v>25</v>
      </c>
      <c r="CD51" s="31"/>
      <c r="CE51" s="4">
        <f>+CD51+CA51+BZ51+BW51+BT51+BQ51+BN51+BM51</f>
        <v>990</v>
      </c>
      <c r="CF51" s="30">
        <v>31</v>
      </c>
      <c r="CG51" s="31"/>
      <c r="CH51" s="31"/>
      <c r="CI51" s="4">
        <f>+CG51+CD51+CA51+BZ51+BT51+BQ51+BW51+CH51</f>
        <v>0</v>
      </c>
      <c r="CJ51" s="30" t="s">
        <v>98</v>
      </c>
      <c r="CK51" s="31"/>
      <c r="CL51" s="4">
        <f>+CH51+CG51+CD51+CA51+BZ51+BW51+BT51+CK51</f>
        <v>0</v>
      </c>
      <c r="CM51" s="30" t="s">
        <v>98</v>
      </c>
    </row>
    <row r="52" spans="1:91" ht="15">
      <c r="A52" s="25">
        <v>53</v>
      </c>
      <c r="B52" s="1">
        <v>9</v>
      </c>
      <c r="C52" s="17" t="s">
        <v>149</v>
      </c>
      <c r="D52" s="11" t="s">
        <v>61</v>
      </c>
      <c r="E52" s="13">
        <v>200</v>
      </c>
      <c r="F52" s="11" t="s">
        <v>61</v>
      </c>
      <c r="G52" s="13">
        <v>200</v>
      </c>
      <c r="H52" s="11"/>
      <c r="I52" s="12"/>
      <c r="J52" s="11"/>
      <c r="K52" s="12"/>
      <c r="L52" s="11"/>
      <c r="M52" s="12"/>
      <c r="N52" s="6">
        <f>SUM(M52,K52,I52,G52,E52)</f>
        <v>400</v>
      </c>
      <c r="O52" s="6">
        <v>26</v>
      </c>
      <c r="P52" s="11"/>
      <c r="Q52" s="12"/>
      <c r="R52" s="14">
        <f>SUM(Q52,M52,K52,I52,G52,E52)</f>
        <v>400</v>
      </c>
      <c r="S52" s="24">
        <v>29</v>
      </c>
      <c r="T52" s="11"/>
      <c r="U52" s="12"/>
      <c r="V52" s="15">
        <f>SUM(U52,Q52,M52,K52,I52,G52)</f>
        <v>200</v>
      </c>
      <c r="W52" s="20">
        <v>35</v>
      </c>
      <c r="X52" s="11"/>
      <c r="Y52" s="12"/>
      <c r="Z52" s="16">
        <f>SUM(Y52,U52,Q52,M52,K52,I52)</f>
        <v>0</v>
      </c>
      <c r="AA52" s="22" t="s">
        <v>98</v>
      </c>
      <c r="AB52" s="11"/>
      <c r="AC52" s="12"/>
      <c r="AD52" s="4">
        <f>SUM(AC52,Y52,U52,Q52,M52,K52)</f>
        <v>0</v>
      </c>
      <c r="AE52" s="6" t="s">
        <v>98</v>
      </c>
      <c r="AF52" s="11"/>
      <c r="AG52" s="12"/>
      <c r="AH52" s="12"/>
      <c r="AI52" s="4">
        <f>+AH52+AG52+AC52+Y52+U52+Q52+M52</f>
        <v>0</v>
      </c>
      <c r="AJ52" s="6" t="s">
        <v>98</v>
      </c>
      <c r="AK52" s="12"/>
      <c r="AL52" s="4">
        <f>+Q52+U52+Y52+AC52+AG52+AH52+AK52</f>
        <v>0</v>
      </c>
      <c r="AM52" s="30" t="s">
        <v>98</v>
      </c>
      <c r="AN52" s="31"/>
      <c r="AO52" s="31"/>
      <c r="AP52" s="4">
        <f>+U52+Y52+AC52+AG52+AH52+AK52+AN52+AO52</f>
        <v>0</v>
      </c>
      <c r="AQ52" s="6" t="s">
        <v>98</v>
      </c>
      <c r="AR52" s="31"/>
      <c r="AS52" s="31"/>
      <c r="AT52" s="4">
        <f>+Y52+AC52+AG52+AH52+AK52+AN52+AO52+AR52+AS52</f>
        <v>0</v>
      </c>
      <c r="AU52" s="6" t="s">
        <v>98</v>
      </c>
      <c r="AV52" s="31"/>
      <c r="AW52" s="31"/>
      <c r="AX52" s="4">
        <f>+AC52+AG52+AH52+AK52+AN52+AO52+AR52+AS52+AV52+AW52</f>
        <v>0</v>
      </c>
      <c r="AY52" s="6" t="s">
        <v>98</v>
      </c>
      <c r="AZ52" s="31"/>
      <c r="BA52" s="31"/>
      <c r="BB52" s="4">
        <f>+AG52+AH52+AK52+AN52+AO52+AR52+AS52+AV52+AW52+AZ52+BA52</f>
        <v>0</v>
      </c>
      <c r="BC52" s="6" t="s">
        <v>98</v>
      </c>
      <c r="BD52" s="32">
        <v>200</v>
      </c>
      <c r="BE52" s="4">
        <f>+AK52+AN52+AO52+AR52+AS52+AV52+AW52+AZ52+BA52+BD52</f>
        <v>200</v>
      </c>
      <c r="BF52" s="30">
        <v>50</v>
      </c>
      <c r="BG52" s="32">
        <v>450</v>
      </c>
      <c r="BH52" s="4">
        <f>+AN52+AO52+AR52+AS52+AV52+AW52+AZ52+BA52+BD52+BG52</f>
        <v>650</v>
      </c>
      <c r="BI52" s="30">
        <v>35</v>
      </c>
      <c r="BJ52" s="13">
        <v>640</v>
      </c>
      <c r="BK52" s="4">
        <f>+AR52+AS52+AV52+AW52+AZ52+BA52+BD52+BG52+BJ52</f>
        <v>1290</v>
      </c>
      <c r="BL52" s="30">
        <v>28</v>
      </c>
      <c r="BM52" s="35">
        <v>200</v>
      </c>
      <c r="BN52" s="13">
        <v>400</v>
      </c>
      <c r="BO52" s="4">
        <f>+AV52+AW52+AZ52+BA52+BD52+BG52+BJ52+BM52+BN52</f>
        <v>1890</v>
      </c>
      <c r="BP52" s="30">
        <v>23</v>
      </c>
      <c r="BQ52" s="31"/>
      <c r="BR52" s="4">
        <f>+AZ52+BA52+BD52+BG52+BJ52+BM52+BN52+BQ52</f>
        <v>1890</v>
      </c>
      <c r="BS52" s="30">
        <v>20</v>
      </c>
      <c r="BT52" s="31"/>
      <c r="BU52" s="4">
        <f>+BT52+BQ52+BN52+BM52+BJ52+BG52+BD52</f>
        <v>1890</v>
      </c>
      <c r="BV52" s="30">
        <v>20</v>
      </c>
      <c r="BW52" s="31"/>
      <c r="BX52" s="4">
        <f>+BT52+BQ52+BN52+BM52+BJ52+BG52+BW52</f>
        <v>1690</v>
      </c>
      <c r="BY52" s="30">
        <v>22</v>
      </c>
      <c r="BZ52" s="31"/>
      <c r="CA52" s="31"/>
      <c r="CB52" s="4">
        <f>+BJ52+BM52+BN52+BQ52+BT52+BW52+BZ52+CA52</f>
        <v>1240</v>
      </c>
      <c r="CC52" s="30">
        <v>29</v>
      </c>
      <c r="CD52" s="31"/>
      <c r="CE52" s="4">
        <f>+CD52+CA52+BZ52+BW52+BT52+BQ52+BN52+BM52</f>
        <v>600</v>
      </c>
      <c r="CF52" s="30">
        <v>36</v>
      </c>
      <c r="CG52" s="31"/>
      <c r="CH52" s="31"/>
      <c r="CI52" s="4">
        <f>+CG52+CD52+CA52+BZ52+BT52+BQ52+BW52+CH52</f>
        <v>0</v>
      </c>
      <c r="CJ52" s="30" t="s">
        <v>98</v>
      </c>
      <c r="CK52" s="31"/>
      <c r="CL52" s="4">
        <f>+CH52+CG52+CD52+CA52+BZ52+BW52+BT52+CK52</f>
        <v>0</v>
      </c>
      <c r="CM52" s="30" t="s">
        <v>98</v>
      </c>
    </row>
    <row r="53" spans="1:91" ht="15">
      <c r="A53" s="25">
        <v>56</v>
      </c>
      <c r="B53" s="1">
        <v>36</v>
      </c>
      <c r="C53" s="17" t="s">
        <v>157</v>
      </c>
      <c r="D53" s="11" t="s">
        <v>62</v>
      </c>
      <c r="E53" s="13">
        <v>150</v>
      </c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150</v>
      </c>
      <c r="O53" s="6">
        <v>36</v>
      </c>
      <c r="P53" s="11"/>
      <c r="Q53" s="12"/>
      <c r="R53" s="14">
        <f>SUM(Q53,M53,K53,I53,G53,E53)</f>
        <v>150</v>
      </c>
      <c r="S53" s="24">
        <v>41</v>
      </c>
      <c r="T53" s="11"/>
      <c r="U53" s="12"/>
      <c r="V53" s="15">
        <f>SUM(U53,Q53,M53,K53,I53,G53)</f>
        <v>0</v>
      </c>
      <c r="W53" s="20" t="s">
        <v>98</v>
      </c>
      <c r="X53" s="11"/>
      <c r="Y53" s="12"/>
      <c r="Z53" s="16">
        <f>SUM(Y53,U53,Q53,M53,K53,I53)</f>
        <v>0</v>
      </c>
      <c r="AA53" s="22" t="s">
        <v>98</v>
      </c>
      <c r="AB53" s="11"/>
      <c r="AC53" s="12"/>
      <c r="AD53" s="4">
        <f>SUM(AC53,Y53,U53,Q53,M53,K53)</f>
        <v>0</v>
      </c>
      <c r="AE53" s="6" t="s">
        <v>98</v>
      </c>
      <c r="AF53" s="11"/>
      <c r="AG53" s="12"/>
      <c r="AH53" s="12"/>
      <c r="AI53" s="4">
        <f>+AH53+AG53+AC53+Y53+U53+Q53+M53</f>
        <v>0</v>
      </c>
      <c r="AJ53" s="6" t="s">
        <v>98</v>
      </c>
      <c r="AK53" s="12"/>
      <c r="AL53" s="4">
        <f>+Q53+U53+Y53+AC53+AG53+AH53+AK53</f>
        <v>0</v>
      </c>
      <c r="AM53" s="30" t="s">
        <v>98</v>
      </c>
      <c r="AN53" s="31"/>
      <c r="AO53" s="31"/>
      <c r="AP53" s="4">
        <f>+U53+Y53+AC53+AG53+AH53+AK53+AN53+AO53</f>
        <v>0</v>
      </c>
      <c r="AQ53" s="6" t="s">
        <v>98</v>
      </c>
      <c r="AR53" s="31"/>
      <c r="AS53" s="31"/>
      <c r="AT53" s="4">
        <f>+Y53+AC53+AG53+AH53+AK53+AN53+AO53+AR53+AS53</f>
        <v>0</v>
      </c>
      <c r="AU53" s="6" t="s">
        <v>98</v>
      </c>
      <c r="AV53" s="31"/>
      <c r="AW53" s="31"/>
      <c r="AX53" s="4">
        <f>+AC53+AG53+AH53+AK53+AN53+AO53+AR53+AS53+AV53+AW53</f>
        <v>0</v>
      </c>
      <c r="AY53" s="6" t="s">
        <v>98</v>
      </c>
      <c r="AZ53" s="31"/>
      <c r="BA53" s="31"/>
      <c r="BB53" s="4">
        <f>+AG53+AH53+AK53+AN53+AO53+AR53+AS53+AV53+AW53+AZ53+BA53</f>
        <v>0</v>
      </c>
      <c r="BC53" s="6" t="s">
        <v>98</v>
      </c>
      <c r="BD53" s="31"/>
      <c r="BE53" s="4">
        <f>+AK53+AN53+AO53+AR53+AS53+AV53+AW53+AZ53+BA53+BD53</f>
        <v>0</v>
      </c>
      <c r="BF53" s="30" t="s">
        <v>98</v>
      </c>
      <c r="BG53" s="31"/>
      <c r="BH53" s="4">
        <f>+AN53+AO53+AR53+AS53+AV53+AW53+AZ53+BA53+BD53+BG53</f>
        <v>0</v>
      </c>
      <c r="BI53" s="30" t="s">
        <v>98</v>
      </c>
      <c r="BJ53" s="31"/>
      <c r="BK53" s="4">
        <f>+AR53+AS53+AV53+AW53+AZ53+BA53+BD53+BG53+BJ53</f>
        <v>0</v>
      </c>
      <c r="BL53" s="30" t="s">
        <v>98</v>
      </c>
      <c r="BM53" s="35">
        <v>200</v>
      </c>
      <c r="BN53" s="32">
        <v>250</v>
      </c>
      <c r="BO53" s="4">
        <f>+AV53+AW53+AZ53+BA53+BD53+BG53+BJ53+BM53+BN53</f>
        <v>450</v>
      </c>
      <c r="BP53" s="30">
        <v>35</v>
      </c>
      <c r="BQ53" s="31"/>
      <c r="BR53" s="4">
        <f>+AZ53+BA53+BD53+BG53+BJ53+BM53+BN53+BQ53</f>
        <v>450</v>
      </c>
      <c r="BS53" s="30">
        <v>35</v>
      </c>
      <c r="BT53" s="31"/>
      <c r="BU53" s="4">
        <f>+BT53+BQ53+BN53+BM53+BJ53+BG53+BD53</f>
        <v>450</v>
      </c>
      <c r="BV53" s="30">
        <v>36</v>
      </c>
      <c r="BW53" s="31"/>
      <c r="BX53" s="4">
        <f>+BT53+BQ53+BN53+BM53+BJ53+BG53+BW53</f>
        <v>450</v>
      </c>
      <c r="BY53" s="30">
        <v>34</v>
      </c>
      <c r="BZ53" s="31"/>
      <c r="CA53" s="31"/>
      <c r="CB53" s="4">
        <f>+BJ53+BM53+BN53+BQ53+BT53+BW53+BZ53+CA53</f>
        <v>450</v>
      </c>
      <c r="CC53" s="30">
        <v>39</v>
      </c>
      <c r="CD53" s="31"/>
      <c r="CE53" s="4">
        <f>+CD53+CA53+BZ53+BW53+BT53+BQ53+BN53+BM53</f>
        <v>450</v>
      </c>
      <c r="CF53" s="30">
        <v>39</v>
      </c>
      <c r="CG53" s="31"/>
      <c r="CH53" s="31"/>
      <c r="CI53" s="4">
        <f>+CG53+CD53+CA53+BZ53+BT53+BQ53+BW53+CH53</f>
        <v>0</v>
      </c>
      <c r="CJ53" s="30" t="s">
        <v>98</v>
      </c>
      <c r="CK53" s="31"/>
      <c r="CL53" s="4">
        <f>+CH53+CG53+CD53+CA53+BZ53+BW53+BT53+CK53</f>
        <v>0</v>
      </c>
      <c r="CM53" s="30" t="s">
        <v>98</v>
      </c>
    </row>
    <row r="54" spans="1:91" ht="15">
      <c r="A54" s="25">
        <v>30</v>
      </c>
      <c r="B54" s="1">
        <v>46</v>
      </c>
      <c r="C54" s="17" t="s">
        <v>38</v>
      </c>
      <c r="D54" s="11"/>
      <c r="E54" s="12"/>
      <c r="F54" s="11"/>
      <c r="G54" s="12"/>
      <c r="H54" s="11"/>
      <c r="I54" s="12"/>
      <c r="J54" s="11" t="s">
        <v>58</v>
      </c>
      <c r="K54" s="13">
        <v>350</v>
      </c>
      <c r="L54" s="11"/>
      <c r="M54" s="12"/>
      <c r="N54" s="6">
        <f>SUM(M54,K54,I54,G54,E54)</f>
        <v>350</v>
      </c>
      <c r="O54" s="6">
        <v>27</v>
      </c>
      <c r="P54" s="11"/>
      <c r="Q54" s="12"/>
      <c r="R54" s="14">
        <f>SUM(Q54,M54,K54,I54,G54,E54)</f>
        <v>350</v>
      </c>
      <c r="S54" s="24">
        <v>30</v>
      </c>
      <c r="T54" s="11"/>
      <c r="U54" s="12"/>
      <c r="V54" s="15">
        <f>SUM(U54,Q54,M54,K54,I54,G54)</f>
        <v>350</v>
      </c>
      <c r="W54" s="20">
        <v>31</v>
      </c>
      <c r="X54" s="11"/>
      <c r="Y54" s="12"/>
      <c r="Z54" s="16">
        <f>SUM(Y54,U54,Q54,M54,K54,I54)</f>
        <v>350</v>
      </c>
      <c r="AA54" s="22">
        <v>33</v>
      </c>
      <c r="AB54" s="11"/>
      <c r="AC54" s="12"/>
      <c r="AD54" s="4">
        <f>SUM(AC54,Y54,U54,Q54,M54,K54)</f>
        <v>350</v>
      </c>
      <c r="AE54" s="6">
        <v>30</v>
      </c>
      <c r="AF54" s="11"/>
      <c r="AG54" s="28">
        <v>400</v>
      </c>
      <c r="AH54" s="12"/>
      <c r="AI54" s="4">
        <f>+AH54+AG54+AC54+Y54+U54+Q54+M54</f>
        <v>400</v>
      </c>
      <c r="AJ54" s="6">
        <v>36</v>
      </c>
      <c r="AK54" s="12"/>
      <c r="AL54" s="4">
        <f>+Q54+U54+Y54+AC54+AG54+AH54+AK54</f>
        <v>400</v>
      </c>
      <c r="AM54" s="30">
        <v>36</v>
      </c>
      <c r="AN54" s="31"/>
      <c r="AO54" s="31"/>
      <c r="AP54" s="4">
        <f>+U54+Y54+AC54+AG54+AH54+AK54+AN54+AO54</f>
        <v>400</v>
      </c>
      <c r="AQ54" s="30">
        <v>37</v>
      </c>
      <c r="AR54" s="31"/>
      <c r="AS54" s="31"/>
      <c r="AT54" s="4">
        <f>+Y54+AC54+AG54+AH54+AK54+AN54+AO54+AR54+AS54</f>
        <v>400</v>
      </c>
      <c r="AU54" s="30">
        <v>40</v>
      </c>
      <c r="AV54" s="31"/>
      <c r="AW54" s="31"/>
      <c r="AX54" s="4">
        <f>+AC54+AG54+AH54+AK54+AN54+AO54+AR54+AS54+AV54+AW54</f>
        <v>400</v>
      </c>
      <c r="AY54" s="30">
        <v>41</v>
      </c>
      <c r="AZ54" s="31"/>
      <c r="BA54" s="31"/>
      <c r="BB54" s="4">
        <f>+AG54+AH54+AK54+AN54+AO54+AR54+AS54+AV54+AW54+AZ54+BA54</f>
        <v>400</v>
      </c>
      <c r="BC54" s="30">
        <v>49</v>
      </c>
      <c r="BD54" s="31"/>
      <c r="BE54" s="4">
        <f>+AK54+AN54+AO54+AR54+AS54+AV54+AW54+AZ54+BA54+BD54</f>
        <v>0</v>
      </c>
      <c r="BF54" s="30" t="s">
        <v>98</v>
      </c>
      <c r="BG54" s="31"/>
      <c r="BH54" s="4">
        <f>+AN54+AO54+AR54+AS54+AV54+AW54+AZ54+BA54+BD54+BG54</f>
        <v>0</v>
      </c>
      <c r="BI54" s="30" t="s">
        <v>98</v>
      </c>
      <c r="BJ54" s="31"/>
      <c r="BK54" s="4">
        <f>+AR54+AS54+AV54+AW54+AZ54+BA54+BD54+BG54+BJ54</f>
        <v>0</v>
      </c>
      <c r="BL54" s="30" t="s">
        <v>98</v>
      </c>
      <c r="BM54" s="35">
        <v>200</v>
      </c>
      <c r="BN54" s="31"/>
      <c r="BO54" s="4">
        <f>+AV54+AW54+AZ54+BA54+BD54+BG54+BJ54+BM54+BN54</f>
        <v>200</v>
      </c>
      <c r="BP54" s="30">
        <v>44</v>
      </c>
      <c r="BQ54" s="31"/>
      <c r="BR54" s="4">
        <f>+AZ54+BA54+BD54+BG54+BJ54+BM54+BN54+BQ54</f>
        <v>200</v>
      </c>
      <c r="BS54" s="30">
        <v>46</v>
      </c>
      <c r="BT54" s="31"/>
      <c r="BU54" s="4">
        <f>+BT54+BQ54+BN54+BM54+BJ54+BG54+BD54</f>
        <v>200</v>
      </c>
      <c r="BV54" s="30">
        <v>41</v>
      </c>
      <c r="BW54" s="31"/>
      <c r="BX54" s="4">
        <f>+BT54+BQ54+BN54+BM54+BJ54+BG54+BW54</f>
        <v>200</v>
      </c>
      <c r="BY54" s="30">
        <v>39</v>
      </c>
      <c r="BZ54" s="31"/>
      <c r="CA54" s="31"/>
      <c r="CB54" s="4">
        <f>+BJ54+BM54+BN54+BQ54+BT54+BW54+BZ54+CA54</f>
        <v>200</v>
      </c>
      <c r="CC54" s="30">
        <v>43</v>
      </c>
      <c r="CD54" s="31"/>
      <c r="CE54" s="4">
        <f>+CD54+CA54+BZ54+BW54+BT54+BQ54+BN54+BM54</f>
        <v>200</v>
      </c>
      <c r="CF54" s="30">
        <v>43</v>
      </c>
      <c r="CG54" s="31"/>
      <c r="CH54" s="31"/>
      <c r="CI54" s="4">
        <f>+CG54+CD54+CA54+BZ54+BT54+BQ54+BW54+CH54</f>
        <v>0</v>
      </c>
      <c r="CJ54" s="30" t="s">
        <v>98</v>
      </c>
      <c r="CK54" s="31"/>
      <c r="CL54" s="4">
        <f>+CH54+CG54+CD54+CA54+BZ54+BW54+BT54+CK54</f>
        <v>0</v>
      </c>
      <c r="CM54" s="30" t="s">
        <v>98</v>
      </c>
    </row>
    <row r="55" spans="1:91" ht="15">
      <c r="A55" s="25">
        <v>53</v>
      </c>
      <c r="B55" s="1">
        <v>9</v>
      </c>
      <c r="C55" s="17" t="s">
        <v>12</v>
      </c>
      <c r="D55" s="11" t="s">
        <v>61</v>
      </c>
      <c r="E55" s="13">
        <v>200</v>
      </c>
      <c r="F55" s="11" t="s">
        <v>61</v>
      </c>
      <c r="G55" s="13">
        <v>200</v>
      </c>
      <c r="H55" s="11"/>
      <c r="I55" s="12"/>
      <c r="J55" s="11"/>
      <c r="K55" s="12"/>
      <c r="L55" s="11"/>
      <c r="M55" s="12"/>
      <c r="N55" s="6">
        <f>SUM(M55,K55,I55,G55,E55)</f>
        <v>400</v>
      </c>
      <c r="O55" s="6">
        <v>26</v>
      </c>
      <c r="P55" s="11"/>
      <c r="Q55" s="12"/>
      <c r="R55" s="14">
        <f>SUM(Q55,M55,K55,I55,G55,E55)</f>
        <v>400</v>
      </c>
      <c r="S55" s="24">
        <v>29</v>
      </c>
      <c r="T55" s="11"/>
      <c r="U55" s="12"/>
      <c r="V55" s="15">
        <f>SUM(U55,Q55,M55,K55,I55,G55)</f>
        <v>200</v>
      </c>
      <c r="W55" s="20">
        <v>35</v>
      </c>
      <c r="X55" s="11"/>
      <c r="Y55" s="12"/>
      <c r="Z55" s="16">
        <f>SUM(Y55,U55,Q55,M55,K55,I55)</f>
        <v>0</v>
      </c>
      <c r="AA55" s="22" t="s">
        <v>98</v>
      </c>
      <c r="AB55" s="11"/>
      <c r="AC55" s="12"/>
      <c r="AD55" s="4">
        <f>SUM(AC55,Y55,U55,Q55,M55,K55)</f>
        <v>0</v>
      </c>
      <c r="AE55" s="6" t="s">
        <v>98</v>
      </c>
      <c r="AF55" s="11"/>
      <c r="AG55" s="12"/>
      <c r="AH55" s="12"/>
      <c r="AI55" s="4">
        <f>+AH55+AG55+AC55+Y55+U55+Q55+M55</f>
        <v>0</v>
      </c>
      <c r="AJ55" s="6" t="s">
        <v>98</v>
      </c>
      <c r="AK55" s="12"/>
      <c r="AL55" s="4">
        <f>+Q55+U55+Y55+AC55+AG55+AH55+AK55</f>
        <v>0</v>
      </c>
      <c r="AM55" s="30" t="s">
        <v>98</v>
      </c>
      <c r="AN55" s="31"/>
      <c r="AO55" s="31"/>
      <c r="AP55" s="4">
        <f>+U55+Y55+AC55+AG55+AH55+AK55+AN55+AO55</f>
        <v>0</v>
      </c>
      <c r="AQ55" s="6" t="s">
        <v>98</v>
      </c>
      <c r="AR55" s="31"/>
      <c r="AS55" s="31"/>
      <c r="AT55" s="4">
        <f>+Y55+AC55+AG55+AH55+AK55+AN55+AO55+AR55+AS55</f>
        <v>0</v>
      </c>
      <c r="AU55" s="6" t="s">
        <v>98</v>
      </c>
      <c r="AV55" s="31"/>
      <c r="AW55" s="31"/>
      <c r="AX55" s="4">
        <f>+AC55+AG55+AH55+AK55+AN55+AO55+AR55+AS55+AV55+AW55</f>
        <v>0</v>
      </c>
      <c r="AY55" s="6" t="s">
        <v>98</v>
      </c>
      <c r="AZ55" s="31"/>
      <c r="BA55" s="31"/>
      <c r="BB55" s="4">
        <f>+AG55+AH55+AK55+AN55+AO55+AR55+AS55+AV55+AW55+AZ55+BA55</f>
        <v>0</v>
      </c>
      <c r="BC55" s="6" t="s">
        <v>98</v>
      </c>
      <c r="BD55" s="31"/>
      <c r="BE55" s="4">
        <f>+AK55+AN55+AO55+AR55+AS55+AV55+AW55+AZ55+BA55+BD55</f>
        <v>0</v>
      </c>
      <c r="BF55" s="30" t="s">
        <v>98</v>
      </c>
      <c r="BG55" s="31"/>
      <c r="BH55" s="4">
        <f>+AN55+AO55+AR55+AS55+AV55+AW55+AZ55+BA55+BD55+BG55</f>
        <v>0</v>
      </c>
      <c r="BI55" s="30" t="s">
        <v>98</v>
      </c>
      <c r="BJ55" s="31"/>
      <c r="BK55" s="4">
        <f>+AR55+AS55+AV55+AW55+AZ55+BA55+BD55+BG55+BJ55</f>
        <v>0</v>
      </c>
      <c r="BL55" s="30" t="s">
        <v>98</v>
      </c>
      <c r="BM55" s="35">
        <v>100</v>
      </c>
      <c r="BN55" s="31"/>
      <c r="BO55" s="4">
        <f>+AV55+AW55+AZ55+BA55+BD55+BG55+BJ55+BM55+BN55</f>
        <v>100</v>
      </c>
      <c r="BP55" s="30">
        <v>50</v>
      </c>
      <c r="BQ55" s="31"/>
      <c r="BR55" s="4">
        <f>+AZ55+BA55+BD55+BG55+BJ55+BM55+BN55+BQ55</f>
        <v>100</v>
      </c>
      <c r="BS55" s="30">
        <v>52</v>
      </c>
      <c r="BT55" s="31"/>
      <c r="BU55" s="4">
        <f>+BT55+BQ55+BN55+BM55+BJ55+BG55+BD55</f>
        <v>100</v>
      </c>
      <c r="BV55" s="30">
        <v>43</v>
      </c>
      <c r="BW55" s="31"/>
      <c r="BX55" s="4">
        <f>+BT55+BQ55+BN55+BM55+BJ55+BG55+BW55</f>
        <v>100</v>
      </c>
      <c r="BY55" s="30">
        <v>41</v>
      </c>
      <c r="BZ55" s="31"/>
      <c r="CA55" s="31"/>
      <c r="CB55" s="4">
        <f>+BJ55+BM55+BN55+BQ55+BT55+BW55+BZ55+CA55</f>
        <v>100</v>
      </c>
      <c r="CC55" s="30">
        <v>45</v>
      </c>
      <c r="CD55" s="31"/>
      <c r="CE55" s="4">
        <f>+CD55+CA55+BZ55+BW55+BT55+BQ55+BN55+BM55</f>
        <v>100</v>
      </c>
      <c r="CF55" s="30">
        <v>45</v>
      </c>
      <c r="CG55" s="31"/>
      <c r="CH55" s="31"/>
      <c r="CI55" s="4">
        <f>+CG55+CD55+CA55+BZ55+BT55+BQ55+BW55+CH55</f>
        <v>0</v>
      </c>
      <c r="CJ55" s="30" t="s">
        <v>98</v>
      </c>
      <c r="CK55" s="31"/>
      <c r="CL55" s="4">
        <f>+CH55+CG55+CD55+CA55+BZ55+BW55+BT55+CK55</f>
        <v>0</v>
      </c>
      <c r="CM55" s="30" t="s">
        <v>98</v>
      </c>
    </row>
    <row r="56" spans="1:91" ht="15">
      <c r="A56" s="25">
        <v>56</v>
      </c>
      <c r="B56" s="1">
        <v>36</v>
      </c>
      <c r="C56" s="52" t="s">
        <v>138</v>
      </c>
      <c r="D56" s="11" t="s">
        <v>62</v>
      </c>
      <c r="E56" s="13">
        <v>150</v>
      </c>
      <c r="F56" s="11"/>
      <c r="G56" s="12"/>
      <c r="H56" s="11"/>
      <c r="I56" s="12"/>
      <c r="J56" s="11"/>
      <c r="K56" s="12"/>
      <c r="L56" s="11"/>
      <c r="M56" s="12"/>
      <c r="N56" s="6">
        <f>SUM(M56,K56,I56,G56,E56)</f>
        <v>150</v>
      </c>
      <c r="O56" s="6">
        <v>36</v>
      </c>
      <c r="P56" s="11"/>
      <c r="Q56" s="12"/>
      <c r="R56" s="14">
        <f>SUM(Q56,M56,K56,I56,G56,E56)</f>
        <v>150</v>
      </c>
      <c r="S56" s="24">
        <v>41</v>
      </c>
      <c r="T56" s="11"/>
      <c r="U56" s="12"/>
      <c r="V56" s="15">
        <f>SUM(U56,Q56,M56,K56,I56,G56)</f>
        <v>0</v>
      </c>
      <c r="W56" s="20" t="s">
        <v>98</v>
      </c>
      <c r="X56" s="11"/>
      <c r="Y56" s="12"/>
      <c r="Z56" s="16">
        <f>SUM(Y56,U56,Q56,M56,K56,I56)</f>
        <v>0</v>
      </c>
      <c r="AA56" s="22" t="s">
        <v>98</v>
      </c>
      <c r="AB56" s="11"/>
      <c r="AC56" s="12"/>
      <c r="AD56" s="4">
        <f>SUM(AC56,Y56,U56,Q56,M56,K56)</f>
        <v>0</v>
      </c>
      <c r="AE56" s="6" t="s">
        <v>98</v>
      </c>
      <c r="AF56" s="11"/>
      <c r="AG56" s="12"/>
      <c r="AH56" s="12"/>
      <c r="AI56" s="4">
        <f>+AH56+AG56+AC56+Y56+U56+Q56+M56</f>
        <v>0</v>
      </c>
      <c r="AJ56" s="6" t="s">
        <v>98</v>
      </c>
      <c r="AK56" s="12"/>
      <c r="AL56" s="4">
        <f>+Q56+U56+Y56+AC56+AG56+AH56+AK56</f>
        <v>0</v>
      </c>
      <c r="AM56" s="30" t="s">
        <v>98</v>
      </c>
      <c r="AN56" s="31"/>
      <c r="AO56" s="31"/>
      <c r="AP56" s="4">
        <f>+U56+Y56+AC56+AG56+AH56+AK56+AN56+AO56</f>
        <v>0</v>
      </c>
      <c r="AQ56" s="6" t="s">
        <v>98</v>
      </c>
      <c r="AR56" s="31"/>
      <c r="AS56" s="31"/>
      <c r="AT56" s="4">
        <f>+Y56+AC56+AG56+AH56+AK56+AN56+AO56+AR56+AS56</f>
        <v>0</v>
      </c>
      <c r="AU56" s="6" t="s">
        <v>98</v>
      </c>
      <c r="AV56" s="31"/>
      <c r="AW56" s="31"/>
      <c r="AX56" s="4">
        <f>+AC56+AG56+AH56+AK56+AN56+AO56+AR56+AS56+AV56+AW56</f>
        <v>0</v>
      </c>
      <c r="AY56" s="6" t="s">
        <v>98</v>
      </c>
      <c r="AZ56" s="35">
        <v>200</v>
      </c>
      <c r="BA56" s="13">
        <v>250</v>
      </c>
      <c r="BB56" s="4">
        <f>+AG56+AH56+AK56+AN56+AO56+AR56+AS56+AV56+AW56+AZ56+BA56</f>
        <v>450</v>
      </c>
      <c r="BC56" s="30">
        <v>43</v>
      </c>
      <c r="BD56" s="31"/>
      <c r="BE56" s="4">
        <f>+AK56+AN56+AO56+AR56+AS56+AV56+AW56+AZ56+BA56+BD56</f>
        <v>450</v>
      </c>
      <c r="BF56" s="30">
        <v>41</v>
      </c>
      <c r="BG56" s="31"/>
      <c r="BH56" s="4">
        <f>+AN56+AO56+AR56+AS56+AV56+AW56+AZ56+BA56+BD56+BG56</f>
        <v>450</v>
      </c>
      <c r="BI56" s="30">
        <v>41</v>
      </c>
      <c r="BJ56" s="32">
        <v>500</v>
      </c>
      <c r="BK56" s="4">
        <f>+AR56+AS56+AV56+AW56+AZ56+BA56+BD56+BG56+BJ56</f>
        <v>950</v>
      </c>
      <c r="BL56" s="30">
        <v>34</v>
      </c>
      <c r="BM56" s="31"/>
      <c r="BN56" s="31"/>
      <c r="BO56" s="4">
        <f>+AV56+AW56+AZ56+BA56+BD56+BG56+BJ56+BM56+BN56</f>
        <v>950</v>
      </c>
      <c r="BP56" s="30">
        <v>32</v>
      </c>
      <c r="BQ56" s="31"/>
      <c r="BR56" s="4">
        <f>+AZ56+BA56+BD56+BG56+BJ56+BM56+BN56+BQ56</f>
        <v>950</v>
      </c>
      <c r="BS56" s="30">
        <v>32</v>
      </c>
      <c r="BT56" s="31"/>
      <c r="BU56" s="4">
        <f>+BT56+BQ56+BN56+BM56+BJ56+BG56+BD56</f>
        <v>500</v>
      </c>
      <c r="BV56" s="30">
        <v>32</v>
      </c>
      <c r="BW56" s="31"/>
      <c r="BX56" s="4">
        <f>+BT56+BQ56+BN56+BM56+BJ56+BG56+BW56</f>
        <v>500</v>
      </c>
      <c r="BY56" s="30">
        <v>32</v>
      </c>
      <c r="BZ56" s="31"/>
      <c r="CA56" s="31"/>
      <c r="CB56" s="4">
        <f>+BJ56+BM56+BN56+BQ56+BT56+BW56+BZ56+CA56</f>
        <v>500</v>
      </c>
      <c r="CC56" s="30">
        <v>38</v>
      </c>
      <c r="CD56" s="31"/>
      <c r="CE56" s="4">
        <f>+CD56+CA56+BZ56+BW56+BT56+BQ56+BN56+BM56</f>
        <v>0</v>
      </c>
      <c r="CF56" s="30" t="s">
        <v>98</v>
      </c>
      <c r="CG56" s="31"/>
      <c r="CH56" s="31"/>
      <c r="CI56" s="4">
        <f>+CG56+CD56+CA56+BZ56+BT56+BQ56+BW56+CH56</f>
        <v>0</v>
      </c>
      <c r="CJ56" s="30" t="s">
        <v>98</v>
      </c>
      <c r="CK56" s="31"/>
      <c r="CL56" s="4">
        <f>+CH56+CG56+CD56+CA56+BZ56+BW56+BT56+CK56</f>
        <v>0</v>
      </c>
      <c r="CM56" s="30" t="s">
        <v>98</v>
      </c>
    </row>
    <row r="57" spans="1:91" ht="15">
      <c r="A57" s="25">
        <v>55</v>
      </c>
      <c r="B57" s="1">
        <v>8</v>
      </c>
      <c r="C57" s="17" t="s">
        <v>152</v>
      </c>
      <c r="D57" s="11" t="s">
        <v>60</v>
      </c>
      <c r="E57" s="13">
        <v>250</v>
      </c>
      <c r="F57" s="11"/>
      <c r="G57" s="12"/>
      <c r="H57" s="11"/>
      <c r="I57" s="12"/>
      <c r="J57" s="11"/>
      <c r="K57" s="12"/>
      <c r="L57" s="11"/>
      <c r="M57" s="12"/>
      <c r="N57" s="6">
        <f>SUM(M57,K57,I57,G57,E57)</f>
        <v>250</v>
      </c>
      <c r="O57" s="6">
        <v>32</v>
      </c>
      <c r="P57" s="11"/>
      <c r="Q57" s="12"/>
      <c r="R57" s="14">
        <f>SUM(Q57,M57,K57,I57,G57,E57)</f>
        <v>250</v>
      </c>
      <c r="S57" s="24">
        <v>36</v>
      </c>
      <c r="T57" s="11"/>
      <c r="U57" s="12"/>
      <c r="V57" s="15">
        <f>SUM(U57,Q57,M57,K57,I57,G57)</f>
        <v>0</v>
      </c>
      <c r="W57" s="20" t="s">
        <v>98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SUM(AC57,Y57,U57,Q57,M57,K57)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31"/>
      <c r="AS57" s="31"/>
      <c r="AT57" s="4">
        <f>+Y57+AC57+AG57+AH57+AK57+AN57+AO57+AR57+AS57</f>
        <v>0</v>
      </c>
      <c r="AU57" s="6" t="s">
        <v>98</v>
      </c>
      <c r="AV57" s="31"/>
      <c r="AW57" s="31"/>
      <c r="AX57" s="4">
        <f>+AC57+AG57+AH57+AK57+AN57+AO57+AR57+AS57+AV57+AW57</f>
        <v>0</v>
      </c>
      <c r="AY57" s="6" t="s">
        <v>98</v>
      </c>
      <c r="AZ57" s="31"/>
      <c r="BA57" s="31"/>
      <c r="BB57" s="4">
        <f>+AG57+AH57+AK57+AN57+AO57+AR57+AS57+AV57+AW57+AZ57+BA57</f>
        <v>0</v>
      </c>
      <c r="BC57" s="6" t="s">
        <v>98</v>
      </c>
      <c r="BD57" s="31"/>
      <c r="BE57" s="4">
        <f>+AK57+AN57+AO57+AR57+AS57+AV57+AW57+AZ57+BA57+BD57</f>
        <v>0</v>
      </c>
      <c r="BF57" s="30" t="s">
        <v>98</v>
      </c>
      <c r="BG57" s="32">
        <v>70</v>
      </c>
      <c r="BH57" s="4">
        <f>+AN57+AO57+AR57+AS57+AV57+AW57+AZ57+BA57+BD57+BG57</f>
        <v>70</v>
      </c>
      <c r="BI57" s="30">
        <v>57</v>
      </c>
      <c r="BJ57" s="31"/>
      <c r="BK57" s="4">
        <f>+AR57+AS57+AV57+AW57+AZ57+BA57+BD57+BG57+BJ57</f>
        <v>70</v>
      </c>
      <c r="BL57" s="30">
        <v>50</v>
      </c>
      <c r="BM57" s="31"/>
      <c r="BN57" s="31"/>
      <c r="BO57" s="4">
        <f>+AV57+AW57+AZ57+BA57+BD57+BG57+BJ57+BM57+BN57</f>
        <v>70</v>
      </c>
      <c r="BP57" s="30">
        <v>51</v>
      </c>
      <c r="BQ57" s="31"/>
      <c r="BR57" s="4">
        <f>+AZ57+BA57+BD57+BG57+BJ57+BM57+BN57+BQ57</f>
        <v>70</v>
      </c>
      <c r="BS57" s="30">
        <v>53</v>
      </c>
      <c r="BT57" s="31"/>
      <c r="BU57" s="4">
        <f>+BT57+BQ57+BN57+BM57+BJ57+BG57+BD57</f>
        <v>70</v>
      </c>
      <c r="BV57" s="30">
        <v>44</v>
      </c>
      <c r="BW57" s="31"/>
      <c r="BX57" s="4">
        <f>+BT57+BQ57+BN57+BM57+BJ57+BG57+BW57</f>
        <v>70</v>
      </c>
      <c r="BY57" s="30">
        <v>42</v>
      </c>
      <c r="BZ57" s="31"/>
      <c r="CA57" s="31"/>
      <c r="CB57" s="4">
        <f>+BJ57+BM57+BN57+BQ57+BT57+BW57+BZ57+CA57</f>
        <v>0</v>
      </c>
      <c r="CC57" s="30" t="s">
        <v>98</v>
      </c>
      <c r="CD57" s="31"/>
      <c r="CE57" s="4">
        <f>+CD57+CA57+BZ57+BW57+BT57+BQ57+BN57+BM57</f>
        <v>0</v>
      </c>
      <c r="CF57" s="30" t="s">
        <v>98</v>
      </c>
      <c r="CG57" s="31"/>
      <c r="CH57" s="31"/>
      <c r="CI57" s="4">
        <f>+CG57+CD57+CA57+BZ57+BT57+BQ57+BW57+CH57</f>
        <v>0</v>
      </c>
      <c r="CJ57" s="30" t="s">
        <v>98</v>
      </c>
      <c r="CK57" s="31"/>
      <c r="CL57" s="4">
        <f>+CH57+CG57+CD57+CA57+BZ57+BW57+BT57+CK57</f>
        <v>0</v>
      </c>
      <c r="CM57" s="30" t="s">
        <v>98</v>
      </c>
    </row>
    <row r="58" spans="1:91" ht="15">
      <c r="A58" s="25">
        <v>53</v>
      </c>
      <c r="B58" s="1">
        <v>9</v>
      </c>
      <c r="C58" s="17" t="s">
        <v>141</v>
      </c>
      <c r="D58" s="11" t="s">
        <v>61</v>
      </c>
      <c r="E58" s="13">
        <v>200</v>
      </c>
      <c r="F58" s="11" t="s">
        <v>61</v>
      </c>
      <c r="G58" s="13">
        <v>200</v>
      </c>
      <c r="H58" s="11"/>
      <c r="I58" s="12"/>
      <c r="J58" s="11"/>
      <c r="K58" s="12"/>
      <c r="L58" s="11"/>
      <c r="M58" s="12"/>
      <c r="N58" s="6">
        <f>SUM(M58,K58,I58,G58,E58)</f>
        <v>400</v>
      </c>
      <c r="O58" s="6">
        <v>26</v>
      </c>
      <c r="P58" s="11"/>
      <c r="Q58" s="12"/>
      <c r="R58" s="14">
        <f>SUM(Q58,M58,K58,I58,G58,E58)</f>
        <v>400</v>
      </c>
      <c r="S58" s="24">
        <v>29</v>
      </c>
      <c r="T58" s="11"/>
      <c r="U58" s="12"/>
      <c r="V58" s="15">
        <f>SUM(U58,Q58,M58,K58,I58,G58)</f>
        <v>200</v>
      </c>
      <c r="W58" s="20">
        <v>35</v>
      </c>
      <c r="X58" s="11"/>
      <c r="Y58" s="12"/>
      <c r="Z58" s="16">
        <f>SUM(Y58,U58,Q58,M58,K58,I58)</f>
        <v>0</v>
      </c>
      <c r="AA58" s="22" t="s">
        <v>98</v>
      </c>
      <c r="AB58" s="11"/>
      <c r="AC58" s="12"/>
      <c r="AD58" s="4">
        <f>SUM(AC58,Y58,U58,Q58,M58,K58)</f>
        <v>0</v>
      </c>
      <c r="AE58" s="6" t="s">
        <v>98</v>
      </c>
      <c r="AF58" s="11"/>
      <c r="AG58" s="12"/>
      <c r="AH58" s="12"/>
      <c r="AI58" s="4">
        <f>+AH58+AG58+AC58+Y58+U58+Q58+M58</f>
        <v>0</v>
      </c>
      <c r="AJ58" s="6" t="s">
        <v>98</v>
      </c>
      <c r="AK58" s="12"/>
      <c r="AL58" s="4">
        <f>+Q58+U58+Y58+AC58+AG58+AH58+AK58</f>
        <v>0</v>
      </c>
      <c r="AM58" s="30" t="s">
        <v>98</v>
      </c>
      <c r="AN58" s="31"/>
      <c r="AO58" s="31"/>
      <c r="AP58" s="4">
        <f>+U58+Y58+AC58+AG58+AH58+AK58+AN58+AO58</f>
        <v>0</v>
      </c>
      <c r="AQ58" s="6" t="s">
        <v>98</v>
      </c>
      <c r="AR58" s="31"/>
      <c r="AS58" s="31"/>
      <c r="AT58" s="4">
        <f>+Y58+AC58+AG58+AH58+AK58+AN58+AO58+AR58+AS58</f>
        <v>0</v>
      </c>
      <c r="AU58" s="6" t="s">
        <v>98</v>
      </c>
      <c r="AV58" s="31"/>
      <c r="AW58" s="31"/>
      <c r="AX58" s="4">
        <f>+AC58+AG58+AH58+AK58+AN58+AO58+AR58+AS58+AV58+AW58</f>
        <v>0</v>
      </c>
      <c r="AY58" s="6" t="s">
        <v>98</v>
      </c>
      <c r="AZ58" s="35">
        <v>350</v>
      </c>
      <c r="BA58" s="13">
        <v>700</v>
      </c>
      <c r="BB58" s="4">
        <f>+AG58+AH58+AK58+AN58+AO58+AR58+AS58+AV58+AW58+AZ58+BA58</f>
        <v>1050</v>
      </c>
      <c r="BC58" s="30">
        <v>32</v>
      </c>
      <c r="BD58" s="13">
        <v>570</v>
      </c>
      <c r="BE58" s="4">
        <f>+AK58+AN58+AO58+AR58+AS58+AV58+AW58+AZ58+BA58+BD58</f>
        <v>1620</v>
      </c>
      <c r="BF58" s="30">
        <v>21</v>
      </c>
      <c r="BG58" s="31"/>
      <c r="BH58" s="4">
        <f>+AN58+AO58+AR58+AS58+AV58+AW58+AZ58+BA58+BD58+BG58</f>
        <v>1620</v>
      </c>
      <c r="BI58" s="30">
        <v>25</v>
      </c>
      <c r="BJ58" s="31"/>
      <c r="BK58" s="4">
        <f>+AR58+AS58+AV58+AW58+AZ58+BA58+BD58+BG58+BJ58</f>
        <v>1620</v>
      </c>
      <c r="BL58" s="30">
        <v>26</v>
      </c>
      <c r="BM58" s="31"/>
      <c r="BN58" s="31"/>
      <c r="BO58" s="4">
        <f>+AV58+AW58+AZ58+BA58+BD58+BG58+BJ58+BM58+BN58</f>
        <v>1620</v>
      </c>
      <c r="BP58" s="30">
        <v>26</v>
      </c>
      <c r="BQ58" s="31"/>
      <c r="BR58" s="4">
        <f>+AZ58+BA58+BD58+BG58+BJ58+BM58+BN58+BQ58</f>
        <v>1620</v>
      </c>
      <c r="BS58" s="30">
        <v>26</v>
      </c>
      <c r="BT58" s="31"/>
      <c r="BU58" s="4">
        <f>+BT58+BQ58+BN58+BM58+BJ58+BG58+BD58</f>
        <v>570</v>
      </c>
      <c r="BV58" s="30">
        <v>32</v>
      </c>
      <c r="BW58" s="31"/>
      <c r="BX58" s="4">
        <f>+BT58+BQ58+BN58+BM58+BJ58+BG58+BW58</f>
        <v>0</v>
      </c>
      <c r="BY58" s="30" t="s">
        <v>98</v>
      </c>
      <c r="BZ58" s="31"/>
      <c r="CA58" s="31"/>
      <c r="CB58" s="4">
        <f>+BJ58+BM58+BN58+BQ58+BT58+BW58+BZ58+CA58</f>
        <v>0</v>
      </c>
      <c r="CC58" s="30" t="s">
        <v>98</v>
      </c>
      <c r="CD58" s="31"/>
      <c r="CE58" s="4">
        <f>+CD58+CA58+BZ58+BW58+BT58+BQ58+BN58+BM58</f>
        <v>0</v>
      </c>
      <c r="CF58" s="30" t="s">
        <v>98</v>
      </c>
      <c r="CG58" s="31"/>
      <c r="CH58" s="31"/>
      <c r="CI58" s="4">
        <f>+CG58+CD58+CA58+BZ58+BT58+BQ58+BW58+CH58</f>
        <v>0</v>
      </c>
      <c r="CJ58" s="30" t="s">
        <v>98</v>
      </c>
      <c r="CK58" s="31"/>
      <c r="CL58" s="4">
        <f>+CH58+CG58+CD58+CA58+BZ58+BW58+BT58+CK58</f>
        <v>0</v>
      </c>
      <c r="CM58" s="30" t="s">
        <v>98</v>
      </c>
    </row>
    <row r="59" spans="1:91" ht="15">
      <c r="A59" s="25">
        <v>56</v>
      </c>
      <c r="B59" s="1">
        <v>36</v>
      </c>
      <c r="C59" s="17" t="s">
        <v>135</v>
      </c>
      <c r="D59" s="11" t="s">
        <v>62</v>
      </c>
      <c r="E59" s="13">
        <v>150</v>
      </c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150</v>
      </c>
      <c r="O59" s="6">
        <v>36</v>
      </c>
      <c r="P59" s="11"/>
      <c r="Q59" s="12"/>
      <c r="R59" s="14">
        <f>SUM(Q59,M59,K59,I59,G59,E59)</f>
        <v>150</v>
      </c>
      <c r="S59" s="24">
        <v>41</v>
      </c>
      <c r="T59" s="11"/>
      <c r="U59" s="12"/>
      <c r="V59" s="15">
        <f>SUM(U59,Q59,M59,K59,I59,G59)</f>
        <v>0</v>
      </c>
      <c r="W59" s="20" t="s">
        <v>98</v>
      </c>
      <c r="X59" s="11"/>
      <c r="Y59" s="12"/>
      <c r="Z59" s="16">
        <f>SUM(Y59,U59,Q59,M59,K59,I59)</f>
        <v>0</v>
      </c>
      <c r="AA59" s="22" t="s">
        <v>98</v>
      </c>
      <c r="AB59" s="11"/>
      <c r="AC59" s="12"/>
      <c r="AD59" s="4">
        <f>SUM(AC59,Y59,U59,Q59,M59,K59)</f>
        <v>0</v>
      </c>
      <c r="AE59" s="6" t="s">
        <v>98</v>
      </c>
      <c r="AF59" s="11"/>
      <c r="AG59" s="12"/>
      <c r="AH59" s="12"/>
      <c r="AI59" s="4">
        <f>+AH59+AG59+AC59+Y59+U59+Q59+M59</f>
        <v>0</v>
      </c>
      <c r="AJ59" s="6" t="s">
        <v>98</v>
      </c>
      <c r="AK59" s="12"/>
      <c r="AL59" s="4">
        <f>+Q59+U59+Y59+AC59+AG59+AH59+AK59</f>
        <v>0</v>
      </c>
      <c r="AM59" s="30" t="s">
        <v>98</v>
      </c>
      <c r="AN59" s="31"/>
      <c r="AO59" s="31"/>
      <c r="AP59" s="4">
        <f>+U59+Y59+AC59+AG59+AH59+AK59+AN59+AO59</f>
        <v>0</v>
      </c>
      <c r="AQ59" s="6" t="s">
        <v>98</v>
      </c>
      <c r="AR59" s="31"/>
      <c r="AS59" s="31"/>
      <c r="AT59" s="4">
        <f>+Y59+AC59+AG59+AH59+AK59+AN59+AO59+AR59+AS59</f>
        <v>0</v>
      </c>
      <c r="AU59" s="6" t="s">
        <v>98</v>
      </c>
      <c r="AV59" s="31"/>
      <c r="AW59" s="31"/>
      <c r="AX59" s="4">
        <f>+AC59+AG59+AH59+AK59+AN59+AO59+AR59+AS59+AV59+AW59</f>
        <v>0</v>
      </c>
      <c r="AY59" s="6" t="s">
        <v>98</v>
      </c>
      <c r="AZ59" s="35">
        <v>100</v>
      </c>
      <c r="BA59" s="13">
        <v>70</v>
      </c>
      <c r="BB59" s="4">
        <f>+AG59+AH59+AK59+AN59+AO59+AR59+AS59+AV59+AW59+AZ59+BA59</f>
        <v>170</v>
      </c>
      <c r="BC59" s="30">
        <v>54</v>
      </c>
      <c r="BD59" s="32">
        <v>200</v>
      </c>
      <c r="BE59" s="4">
        <f>+AK59+AN59+AO59+AR59+AS59+AV59+AW59+AZ59+BA59+BD59</f>
        <v>370</v>
      </c>
      <c r="BF59" s="30">
        <v>45</v>
      </c>
      <c r="BG59" s="31"/>
      <c r="BH59" s="4">
        <f>+AN59+AO59+AR59+AS59+AV59+AW59+AZ59+BA59+BD59+BG59</f>
        <v>370</v>
      </c>
      <c r="BI59" s="30">
        <v>45</v>
      </c>
      <c r="BJ59" s="31"/>
      <c r="BK59" s="4">
        <f>+AR59+AS59+AV59+AW59+AZ59+BA59+BD59+BG59+BJ59</f>
        <v>370</v>
      </c>
      <c r="BL59" s="30">
        <v>39</v>
      </c>
      <c r="BM59" s="31"/>
      <c r="BN59" s="31"/>
      <c r="BO59" s="4">
        <f>+AV59+AW59+AZ59+BA59+BD59+BG59+BJ59+BM59+BN59</f>
        <v>370</v>
      </c>
      <c r="BP59" s="30">
        <v>38</v>
      </c>
      <c r="BQ59" s="31"/>
      <c r="BR59" s="4">
        <f>+AZ59+BA59+BD59+BG59+BJ59+BM59+BN59+BQ59</f>
        <v>370</v>
      </c>
      <c r="BS59" s="30">
        <v>39</v>
      </c>
      <c r="BT59" s="31"/>
      <c r="BU59" s="4">
        <f>+BT59+BQ59+BN59+BM59+BJ59+BG59+BD59</f>
        <v>200</v>
      </c>
      <c r="BV59" s="30">
        <v>40</v>
      </c>
      <c r="BW59" s="31"/>
      <c r="BX59" s="4">
        <f>+BT59+BQ59+BN59+BM59+BJ59+BG59+BW59</f>
        <v>0</v>
      </c>
      <c r="BY59" s="30" t="s">
        <v>98</v>
      </c>
      <c r="BZ59" s="31"/>
      <c r="CA59" s="31"/>
      <c r="CB59" s="4">
        <f>+BJ59+BM59+BN59+BQ59+BT59+BW59+BZ59+CA59</f>
        <v>0</v>
      </c>
      <c r="CC59" s="30" t="s">
        <v>98</v>
      </c>
      <c r="CD59" s="31"/>
      <c r="CE59" s="4">
        <f>+CD59+CA59+BZ59+BW59+BT59+BQ59+BN59+BM59</f>
        <v>0</v>
      </c>
      <c r="CF59" s="30" t="s">
        <v>98</v>
      </c>
      <c r="CG59" s="31"/>
      <c r="CH59" s="31"/>
      <c r="CI59" s="4">
        <f>+CG59+CD59+CA59+BZ59+BT59+BQ59+BW59+CH59</f>
        <v>0</v>
      </c>
      <c r="CJ59" s="30" t="s">
        <v>98</v>
      </c>
      <c r="CK59" s="31"/>
      <c r="CL59" s="4">
        <f>+CH59+CG59+CD59+CA59+BZ59+BW59+BT59+CK59</f>
        <v>0</v>
      </c>
      <c r="CM59" s="30" t="s">
        <v>98</v>
      </c>
    </row>
    <row r="60" spans="1:91" ht="15">
      <c r="A60" s="25">
        <v>22</v>
      </c>
      <c r="B60" s="1"/>
      <c r="C60" s="17" t="s">
        <v>89</v>
      </c>
      <c r="D60" s="11"/>
      <c r="E60" s="12"/>
      <c r="F60" s="11"/>
      <c r="G60" s="12"/>
      <c r="H60" s="11"/>
      <c r="I60" s="12"/>
      <c r="J60" s="11"/>
      <c r="K60" s="12"/>
      <c r="L60" s="11"/>
      <c r="M60" s="12"/>
      <c r="N60" s="6">
        <f>SUM(M60,K60,I60,G60,E60)</f>
        <v>0</v>
      </c>
      <c r="O60" s="6" t="s">
        <v>98</v>
      </c>
      <c r="P60" s="11"/>
      <c r="Q60" s="12"/>
      <c r="R60" s="14">
        <f>SUM(Q60,M60,K60,I60,G60,E60)</f>
        <v>0</v>
      </c>
      <c r="S60" s="24" t="s">
        <v>98</v>
      </c>
      <c r="T60" s="11"/>
      <c r="U60" s="12"/>
      <c r="V60" s="15">
        <f>SUM(U60,Q60,M60,K60,I60,G60)</f>
        <v>0</v>
      </c>
      <c r="W60" s="20" t="s">
        <v>98</v>
      </c>
      <c r="X60" s="11" t="s">
        <v>68</v>
      </c>
      <c r="Y60" s="13">
        <v>450</v>
      </c>
      <c r="Z60" s="16">
        <f>SUM(Y60,U60,Q60,M60,K60,I60)</f>
        <v>450</v>
      </c>
      <c r="AA60" s="22">
        <v>31</v>
      </c>
      <c r="AB60" s="11"/>
      <c r="AC60" s="13">
        <v>640</v>
      </c>
      <c r="AD60" s="4">
        <f>SUM(AC60,Y60,U60,Q60,M60,K60)</f>
        <v>1090</v>
      </c>
      <c r="AE60" s="6">
        <v>22</v>
      </c>
      <c r="AF60" s="11"/>
      <c r="AG60" s="28">
        <v>700</v>
      </c>
      <c r="AH60" s="13">
        <v>500</v>
      </c>
      <c r="AI60" s="4">
        <f>+AH60+AG60+AC60+Y60+U60+Q60+M60</f>
        <v>2290</v>
      </c>
      <c r="AJ60" s="26">
        <v>16</v>
      </c>
      <c r="AK60" s="13">
        <v>450</v>
      </c>
      <c r="AL60" s="4">
        <f>+Q60+U60+Y60+AC60+AG60+AH60+AK60</f>
        <v>2740</v>
      </c>
      <c r="AM60" s="26">
        <v>15</v>
      </c>
      <c r="AN60" s="31"/>
      <c r="AO60" s="32">
        <v>610</v>
      </c>
      <c r="AP60" s="4">
        <f>+U60+Y60+AC60+AG60+AH60+AK60+AN60+AO60</f>
        <v>3350</v>
      </c>
      <c r="AQ60" s="26">
        <v>13</v>
      </c>
      <c r="AR60" s="28">
        <v>350</v>
      </c>
      <c r="AS60" s="32">
        <v>590</v>
      </c>
      <c r="AT60" s="4">
        <f>+Y60+AC60+AG60+AH60+AK60+AN60+AO60+AR60+AS60</f>
        <v>4290</v>
      </c>
      <c r="AU60" s="26">
        <v>10</v>
      </c>
      <c r="AV60" s="31"/>
      <c r="AW60" s="32">
        <v>800</v>
      </c>
      <c r="AX60" s="4">
        <f>+AC60+AG60+AH60+AK60+AN60+AO60+AR60+AS60+AV60+AW60</f>
        <v>4640</v>
      </c>
      <c r="AY60" s="26">
        <v>9</v>
      </c>
      <c r="AZ60" s="35">
        <v>1000</v>
      </c>
      <c r="BA60" s="33">
        <v>640</v>
      </c>
      <c r="BB60" s="4">
        <f>+AG60+AH60+AK60+AN60+AO60+AR60+AS60+AV60+AW60+AZ60+BA60</f>
        <v>5640</v>
      </c>
      <c r="BC60" s="26">
        <v>9</v>
      </c>
      <c r="BD60" s="31"/>
      <c r="BE60" s="4">
        <f>+AK60+AN60+AO60+AR60+AS60+AV60+AW60+AZ60+BA60+BD60</f>
        <v>4440</v>
      </c>
      <c r="BF60" s="26">
        <v>9</v>
      </c>
      <c r="BG60" s="31"/>
      <c r="BH60" s="4">
        <f>+AN60+AO60+AR60+AS60+AV60+AW60+AZ60+BA60+BD60+BG60</f>
        <v>3990</v>
      </c>
      <c r="BI60" s="26">
        <v>9</v>
      </c>
      <c r="BJ60" s="31"/>
      <c r="BK60" s="4">
        <f>+AR60+AS60+AV60+AW60+AZ60+BA60+BD60+BG60+BJ60</f>
        <v>3380</v>
      </c>
      <c r="BL60" s="26">
        <v>11</v>
      </c>
      <c r="BM60" s="31"/>
      <c r="BN60" s="31"/>
      <c r="BO60" s="4">
        <f>+AV60+AW60+AZ60+BA60+BD60+BG60+BJ60+BM60+BN60</f>
        <v>2440</v>
      </c>
      <c r="BP60" s="26">
        <v>15</v>
      </c>
      <c r="BQ60" s="31"/>
      <c r="BR60" s="4">
        <f>+AZ60+BA60+BD60+BG60+BJ60+BM60+BN60+BQ60</f>
        <v>1640</v>
      </c>
      <c r="BS60" s="30">
        <v>25</v>
      </c>
      <c r="BT60" s="31"/>
      <c r="BU60" s="4">
        <f>+BT60+BQ60+BN60+BM60+BJ60+BG60+BD60</f>
        <v>0</v>
      </c>
      <c r="BV60" s="30" t="s">
        <v>98</v>
      </c>
      <c r="BW60" s="31"/>
      <c r="BX60" s="4">
        <f>+BT60+BQ60+BN60+BM60+BJ60+BG60+BW60</f>
        <v>0</v>
      </c>
      <c r="BY60" s="30" t="s">
        <v>98</v>
      </c>
      <c r="BZ60" s="31"/>
      <c r="CA60" s="31"/>
      <c r="CB60" s="4">
        <f>+BJ60+BM60+BN60+BQ60+BT60+BW60+BZ60+CA60</f>
        <v>0</v>
      </c>
      <c r="CC60" s="30" t="s">
        <v>98</v>
      </c>
      <c r="CD60" s="31"/>
      <c r="CE60" s="4">
        <f>+CD60+CA60+BZ60+BW60+BT60+BQ60+BN60+BM60</f>
        <v>0</v>
      </c>
      <c r="CF60" s="30" t="s">
        <v>98</v>
      </c>
      <c r="CG60" s="31"/>
      <c r="CH60" s="31"/>
      <c r="CI60" s="4">
        <f>+CG60+CD60+CA60+BZ60+BT60+BQ60+BW60+CH60</f>
        <v>0</v>
      </c>
      <c r="CJ60" s="30" t="s">
        <v>98</v>
      </c>
      <c r="CK60" s="31"/>
      <c r="CL60" s="4">
        <f>+CH60+CG60+CD60+CA60+BZ60+BW60+BT60+CK60</f>
        <v>0</v>
      </c>
      <c r="CM60" s="30" t="s">
        <v>98</v>
      </c>
    </row>
    <row r="61" spans="1:91" ht="15">
      <c r="A61" s="25">
        <v>55</v>
      </c>
      <c r="B61" s="1">
        <v>8</v>
      </c>
      <c r="C61" s="17" t="s">
        <v>133</v>
      </c>
      <c r="D61" s="11" t="s">
        <v>60</v>
      </c>
      <c r="E61" s="13">
        <v>250</v>
      </c>
      <c r="F61" s="11"/>
      <c r="G61" s="12"/>
      <c r="H61" s="11"/>
      <c r="I61" s="12"/>
      <c r="J61" s="11"/>
      <c r="K61" s="12"/>
      <c r="L61" s="11"/>
      <c r="M61" s="12"/>
      <c r="N61" s="6">
        <f>SUM(M61,K61,I61,G61,E61)</f>
        <v>250</v>
      </c>
      <c r="O61" s="6">
        <v>32</v>
      </c>
      <c r="P61" s="11"/>
      <c r="Q61" s="12"/>
      <c r="R61" s="14">
        <f>SUM(Q61,M61,K61,I61,G61,E61)</f>
        <v>250</v>
      </c>
      <c r="S61" s="24">
        <v>36</v>
      </c>
      <c r="T61" s="11"/>
      <c r="U61" s="12"/>
      <c r="V61" s="15">
        <f>SUM(U61,Q61,M61,K61,I61,G61)</f>
        <v>0</v>
      </c>
      <c r="W61" s="20" t="s">
        <v>98</v>
      </c>
      <c r="X61" s="11"/>
      <c r="Y61" s="12"/>
      <c r="Z61" s="16">
        <f>SUM(Y61,U61,Q61,M61,K61,I61)</f>
        <v>0</v>
      </c>
      <c r="AA61" s="22" t="s">
        <v>98</v>
      </c>
      <c r="AB61" s="11"/>
      <c r="AC61" s="12"/>
      <c r="AD61" s="4">
        <f>SUM(AC61,Y61,U61,Q61,M61,K61)</f>
        <v>0</v>
      </c>
      <c r="AE61" s="6" t="s">
        <v>98</v>
      </c>
      <c r="AF61" s="11"/>
      <c r="AG61" s="12"/>
      <c r="AH61" s="12"/>
      <c r="AI61" s="4">
        <f>+AH61+AG61+AC61+Y61+U61+Q61+M61</f>
        <v>0</v>
      </c>
      <c r="AJ61" s="6" t="s">
        <v>98</v>
      </c>
      <c r="AK61" s="12"/>
      <c r="AL61" s="4">
        <f>+Q61+U61+Y61+AC61+AG61+AH61+AK61</f>
        <v>0</v>
      </c>
      <c r="AM61" s="30" t="s">
        <v>98</v>
      </c>
      <c r="AN61" s="31"/>
      <c r="AO61" s="31"/>
      <c r="AP61" s="4">
        <f>+U61+Y61+AC61+AG61+AH61+AK61+AN61+AO61</f>
        <v>0</v>
      </c>
      <c r="AQ61" s="6" t="s">
        <v>98</v>
      </c>
      <c r="AR61" s="31"/>
      <c r="AS61" s="31"/>
      <c r="AT61" s="4">
        <f>+Y61+AC61+AG61+AH61+AK61+AN61+AO61+AR61+AS61</f>
        <v>0</v>
      </c>
      <c r="AU61" s="6" t="s">
        <v>98</v>
      </c>
      <c r="AV61" s="31"/>
      <c r="AW61" s="32">
        <v>90</v>
      </c>
      <c r="AX61" s="4">
        <f>+AC61+AG61+AH61+AK61+AN61+AO61+AR61+AS61+AV61+AW61</f>
        <v>90</v>
      </c>
      <c r="AY61" s="30">
        <v>48</v>
      </c>
      <c r="AZ61" s="35">
        <v>100</v>
      </c>
      <c r="BA61" s="32">
        <v>250</v>
      </c>
      <c r="BB61" s="4">
        <f>+AG61+AH61+AK61+AN61+AO61+AR61+AS61+AV61+AW61+AZ61+BA61</f>
        <v>440</v>
      </c>
      <c r="BC61" s="30">
        <v>44</v>
      </c>
      <c r="BD61" s="31"/>
      <c r="BE61" s="4">
        <f>+AK61+AN61+AO61+AR61+AS61+AV61+AW61+AZ61+BA61+BD61</f>
        <v>440</v>
      </c>
      <c r="BF61" s="30">
        <v>42</v>
      </c>
      <c r="BG61" s="31"/>
      <c r="BH61" s="4">
        <f>+AN61+AO61+AR61+AS61+AV61+AW61+AZ61+BA61+BD61+BG61</f>
        <v>440</v>
      </c>
      <c r="BI61" s="30">
        <v>42</v>
      </c>
      <c r="BJ61" s="31"/>
      <c r="BK61" s="4">
        <f>+AR61+AS61+AV61+AW61+AZ61+BA61+BD61+BG61+BJ61</f>
        <v>440</v>
      </c>
      <c r="BL61" s="30">
        <v>37</v>
      </c>
      <c r="BM61" s="31"/>
      <c r="BN61" s="31"/>
      <c r="BO61" s="4">
        <f>+AV61+AW61+AZ61+BA61+BD61+BG61+BJ61+BM61+BN61</f>
        <v>440</v>
      </c>
      <c r="BP61" s="30">
        <v>36</v>
      </c>
      <c r="BQ61" s="31"/>
      <c r="BR61" s="4">
        <f>+AZ61+BA61+BD61+BG61+BJ61+BM61+BN61+BQ61</f>
        <v>350</v>
      </c>
      <c r="BS61" s="30">
        <v>40</v>
      </c>
      <c r="BT61" s="31"/>
      <c r="BU61" s="4">
        <f>+BT61+BQ61+BN61+BM61+BJ61+BG61+BD61</f>
        <v>0</v>
      </c>
      <c r="BV61" s="30" t="s">
        <v>98</v>
      </c>
      <c r="BW61" s="31"/>
      <c r="BX61" s="4">
        <f>+BT61+BQ61+BN61+BM61+BJ61+BG61+BW61</f>
        <v>0</v>
      </c>
      <c r="BY61" s="30" t="s">
        <v>98</v>
      </c>
      <c r="BZ61" s="31"/>
      <c r="CA61" s="31"/>
      <c r="CB61" s="4">
        <f>+BJ61+BM61+BN61+BQ61+BT61+BW61+BZ61+CA61</f>
        <v>0</v>
      </c>
      <c r="CC61" s="30" t="s">
        <v>98</v>
      </c>
      <c r="CD61" s="31"/>
      <c r="CE61" s="4">
        <f>+CD61+CA61+BZ61+BW61+BT61+BQ61+BN61+BM61</f>
        <v>0</v>
      </c>
      <c r="CF61" s="30" t="s">
        <v>98</v>
      </c>
      <c r="CG61" s="31"/>
      <c r="CH61" s="31"/>
      <c r="CI61" s="4">
        <f>+CG61+CD61+CA61+BZ61+BT61+BQ61+BW61+CH61</f>
        <v>0</v>
      </c>
      <c r="CJ61" s="30" t="s">
        <v>98</v>
      </c>
      <c r="CK61" s="31"/>
      <c r="CL61" s="4">
        <f>+CH61+CG61+CD61+CA61+BZ61+BW61+BT61+CK61</f>
        <v>0</v>
      </c>
      <c r="CM61" s="30" t="s">
        <v>98</v>
      </c>
    </row>
    <row r="62" spans="1:91" ht="15">
      <c r="A62" s="25">
        <v>52</v>
      </c>
      <c r="B62" s="1">
        <v>32</v>
      </c>
      <c r="C62" s="17" t="s">
        <v>137</v>
      </c>
      <c r="D62" s="11" t="s">
        <v>55</v>
      </c>
      <c r="E62" s="13">
        <v>500</v>
      </c>
      <c r="F62" s="11"/>
      <c r="G62" s="12"/>
      <c r="H62" s="11"/>
      <c r="I62" s="12"/>
      <c r="J62" s="11"/>
      <c r="K62" s="12"/>
      <c r="L62" s="11"/>
      <c r="M62" s="12"/>
      <c r="N62" s="6">
        <f>SUM(M62,K62,I62,G62,E62)</f>
        <v>500</v>
      </c>
      <c r="O62" s="6">
        <v>25</v>
      </c>
      <c r="P62" s="11"/>
      <c r="Q62" s="12"/>
      <c r="R62" s="14">
        <f>SUM(Q62,M62,K62,I62,G62,E62)</f>
        <v>500</v>
      </c>
      <c r="S62" s="24">
        <v>26</v>
      </c>
      <c r="T62" s="11"/>
      <c r="U62" s="12"/>
      <c r="V62" s="15">
        <f>SUM(U62,Q62,M62,K62,I62,G62)</f>
        <v>0</v>
      </c>
      <c r="W62" s="20" t="s">
        <v>98</v>
      </c>
      <c r="X62" s="11"/>
      <c r="Y62" s="12"/>
      <c r="Z62" s="16">
        <f>SUM(Y62,U62,Q62,M62,K62,I62)</f>
        <v>0</v>
      </c>
      <c r="AA62" s="22" t="s">
        <v>98</v>
      </c>
      <c r="AB62" s="11"/>
      <c r="AC62" s="12"/>
      <c r="AD62" s="4">
        <f>SUM(AC62,Y62,U62,Q62,M62,K62)</f>
        <v>0</v>
      </c>
      <c r="AE62" s="6" t="s">
        <v>98</v>
      </c>
      <c r="AF62" s="11"/>
      <c r="AG62" s="12"/>
      <c r="AH62" s="12"/>
      <c r="AI62" s="4">
        <f>+AH62+AG62+AC62+Y62+U62+Q62+M62</f>
        <v>0</v>
      </c>
      <c r="AJ62" s="6" t="s">
        <v>98</v>
      </c>
      <c r="AK62" s="12"/>
      <c r="AL62" s="4">
        <f>+Q62+U62+Y62+AC62+AG62+AH62+AK62</f>
        <v>0</v>
      </c>
      <c r="AM62" s="30" t="s">
        <v>98</v>
      </c>
      <c r="AN62" s="31"/>
      <c r="AO62" s="31"/>
      <c r="AP62" s="4">
        <f>+U62+Y62+AC62+AG62+AH62+AK62+AN62+AO62</f>
        <v>0</v>
      </c>
      <c r="AQ62" s="6" t="s">
        <v>98</v>
      </c>
      <c r="AR62" s="31"/>
      <c r="AS62" s="31"/>
      <c r="AT62" s="4">
        <f>+Y62+AC62+AG62+AH62+AK62+AN62+AO62+AR62+AS62</f>
        <v>0</v>
      </c>
      <c r="AU62" s="6" t="s">
        <v>98</v>
      </c>
      <c r="AV62" s="31"/>
      <c r="AW62" s="31"/>
      <c r="AX62" s="4">
        <f>+AC62+AG62+AH62+AK62+AN62+AO62+AR62+AS62+AV62+AW62</f>
        <v>0</v>
      </c>
      <c r="AY62" s="6" t="s">
        <v>98</v>
      </c>
      <c r="AZ62" s="31"/>
      <c r="BA62" s="32">
        <v>120</v>
      </c>
      <c r="BB62" s="4">
        <f>+AG62+AH62+AK62+AN62+AO62+AR62+AS62+AV62+AW62+AZ62+BA62</f>
        <v>120</v>
      </c>
      <c r="BC62" s="30">
        <v>56</v>
      </c>
      <c r="BD62" s="31"/>
      <c r="BE62" s="4">
        <f>+AK62+AN62+AO62+AR62+AS62+AV62+AW62+AZ62+BA62+BD62</f>
        <v>120</v>
      </c>
      <c r="BF62" s="30">
        <v>54</v>
      </c>
      <c r="BG62" s="31"/>
      <c r="BH62" s="4">
        <f>+AN62+AO62+AR62+AS62+AV62+AW62+AZ62+BA62+BD62+BG62</f>
        <v>120</v>
      </c>
      <c r="BI62" s="30">
        <v>51</v>
      </c>
      <c r="BJ62" s="31"/>
      <c r="BK62" s="4">
        <f>+AR62+AS62+AV62+AW62+AZ62+BA62+BD62+BG62+BJ62</f>
        <v>120</v>
      </c>
      <c r="BL62" s="30">
        <v>46</v>
      </c>
      <c r="BM62" s="35"/>
      <c r="BN62" s="31"/>
      <c r="BO62" s="4">
        <f>+AV62+AW62+AZ62+BA62+BD62+BG62+BJ62+BM62+BN62</f>
        <v>120</v>
      </c>
      <c r="BP62" s="30">
        <v>46</v>
      </c>
      <c r="BQ62" s="31"/>
      <c r="BR62" s="4">
        <f>+AZ62+BA62+BD62+BG62+BJ62+BM62+BN62+BQ62</f>
        <v>120</v>
      </c>
      <c r="BS62" s="30">
        <v>47</v>
      </c>
      <c r="BT62" s="31"/>
      <c r="BU62" s="4">
        <f>+BT62+BQ62+BN62+BM62+BJ62+BG62+BD62</f>
        <v>0</v>
      </c>
      <c r="BV62" s="30" t="s">
        <v>98</v>
      </c>
      <c r="BW62" s="31"/>
      <c r="BX62" s="4">
        <f>+BT62+BQ62+BN62+BM62+BJ62+BG62+BW62</f>
        <v>0</v>
      </c>
      <c r="BY62" s="30" t="s">
        <v>98</v>
      </c>
      <c r="BZ62" s="31"/>
      <c r="CA62" s="31"/>
      <c r="CB62" s="4">
        <f>+BJ62+BM62+BN62+BQ62+BT62+BW62+BZ62+CA62</f>
        <v>0</v>
      </c>
      <c r="CC62" s="30" t="s">
        <v>98</v>
      </c>
      <c r="CD62" s="31"/>
      <c r="CE62" s="4">
        <f>+CD62+CA62+BZ62+BW62+BT62+BQ62+BN62+BM62</f>
        <v>0</v>
      </c>
      <c r="CF62" s="30" t="s">
        <v>98</v>
      </c>
      <c r="CG62" s="31"/>
      <c r="CH62" s="31"/>
      <c r="CI62" s="4">
        <f>+CG62+CD62+CA62+BZ62+BT62+BQ62+BW62+CH62</f>
        <v>0</v>
      </c>
      <c r="CJ62" s="30" t="s">
        <v>98</v>
      </c>
      <c r="CK62" s="31"/>
      <c r="CL62" s="4">
        <f>+CH62+CG62+CD62+CA62+BZ62+BW62+BT62+CK62</f>
        <v>0</v>
      </c>
      <c r="CM62" s="30" t="s">
        <v>98</v>
      </c>
    </row>
    <row r="63" spans="1:91" ht="15">
      <c r="A63" s="25">
        <v>40</v>
      </c>
      <c r="B63" s="1">
        <v>44</v>
      </c>
      <c r="C63" s="17" t="s">
        <v>146</v>
      </c>
      <c r="D63" s="11"/>
      <c r="E63" s="12"/>
      <c r="F63" s="11"/>
      <c r="G63" s="12"/>
      <c r="H63" s="11" t="s">
        <v>61</v>
      </c>
      <c r="I63" s="13">
        <v>200</v>
      </c>
      <c r="J63" s="11" t="s">
        <v>81</v>
      </c>
      <c r="K63" s="13">
        <v>110</v>
      </c>
      <c r="L63" s="11"/>
      <c r="M63" s="12"/>
      <c r="N63" s="6">
        <f>SUM(M63,K63,I63,G63,E63)</f>
        <v>310</v>
      </c>
      <c r="O63" s="6">
        <v>29</v>
      </c>
      <c r="P63" s="11"/>
      <c r="Q63" s="12"/>
      <c r="R63" s="14">
        <f>SUM(Q63,M63,K63,I63,G63,E63)</f>
        <v>310</v>
      </c>
      <c r="S63" s="24">
        <v>31</v>
      </c>
      <c r="T63" s="11"/>
      <c r="U63" s="12"/>
      <c r="V63" s="15">
        <f>SUM(U63,Q63,M63,K63,I63,G63)</f>
        <v>310</v>
      </c>
      <c r="W63" s="20">
        <v>33</v>
      </c>
      <c r="X63" s="11"/>
      <c r="Y63" s="12"/>
      <c r="Z63" s="16">
        <f>SUM(Y63,U63,Q63,M63,K63,I63)</f>
        <v>310</v>
      </c>
      <c r="AA63" s="22">
        <v>34</v>
      </c>
      <c r="AB63" s="11"/>
      <c r="AC63" s="12"/>
      <c r="AD63" s="4">
        <f>SUM(AC63,Y63,U63,Q63,M63,K63)</f>
        <v>110</v>
      </c>
      <c r="AE63" s="6">
        <v>40</v>
      </c>
      <c r="AF63" s="11"/>
      <c r="AG63" s="12"/>
      <c r="AH63" s="12"/>
      <c r="AI63" s="4">
        <f>+AH63+AG63+AC63+Y63+U63+Q63+M63</f>
        <v>0</v>
      </c>
      <c r="AJ63" s="6" t="s">
        <v>98</v>
      </c>
      <c r="AK63" s="12"/>
      <c r="AL63" s="4">
        <f>+Q63+U63+Y63+AC63+AG63+AH63+AK63</f>
        <v>0</v>
      </c>
      <c r="AM63" s="30" t="s">
        <v>98</v>
      </c>
      <c r="AN63" s="31"/>
      <c r="AO63" s="31"/>
      <c r="AP63" s="4">
        <f>+U63+Y63+AC63+AG63+AH63+AK63+AN63+AO63</f>
        <v>0</v>
      </c>
      <c r="AQ63" s="6" t="s">
        <v>98</v>
      </c>
      <c r="AR63" s="31"/>
      <c r="AS63" s="31"/>
      <c r="AT63" s="4">
        <f>+Y63+AC63+AG63+AH63+AK63+AN63+AO63+AR63+AS63</f>
        <v>0</v>
      </c>
      <c r="AU63" s="6" t="s">
        <v>98</v>
      </c>
      <c r="AV63" s="31"/>
      <c r="AW63" s="31"/>
      <c r="AX63" s="4">
        <f>+AC63+AG63+AH63+AK63+AN63+AO63+AR63+AS63+AV63+AW63</f>
        <v>0</v>
      </c>
      <c r="AY63" s="6" t="s">
        <v>98</v>
      </c>
      <c r="AZ63" s="35">
        <v>100</v>
      </c>
      <c r="BA63" s="31"/>
      <c r="BB63" s="4">
        <f>+AG63+AH63+AK63+AN63+AO63+AR63+AS63+AV63+AW63+AZ63+BA63</f>
        <v>100</v>
      </c>
      <c r="BC63" s="30">
        <v>58</v>
      </c>
      <c r="BD63" s="31"/>
      <c r="BE63" s="4">
        <f>+AK63+AN63+AO63+AR63+AS63+AV63+AW63+AZ63+BA63+BD63</f>
        <v>100</v>
      </c>
      <c r="BF63" s="30">
        <v>56</v>
      </c>
      <c r="BG63" s="31"/>
      <c r="BH63" s="4">
        <f>+AN63+AO63+AR63+AS63+AV63+AW63+AZ63+BA63+BD63+BG63</f>
        <v>100</v>
      </c>
      <c r="BI63" s="30">
        <v>54</v>
      </c>
      <c r="BJ63" s="31"/>
      <c r="BK63" s="4">
        <f>+AR63+AS63+AV63+AW63+AZ63+BA63+BD63+BG63+BJ63</f>
        <v>100</v>
      </c>
      <c r="BL63" s="30">
        <v>48</v>
      </c>
      <c r="BM63" s="31"/>
      <c r="BN63" s="31"/>
      <c r="BO63" s="4">
        <f>+AV63+AW63+AZ63+BA63+BD63+BG63+BJ63+BM63+BN63</f>
        <v>100</v>
      </c>
      <c r="BP63" s="30">
        <v>48</v>
      </c>
      <c r="BQ63" s="31"/>
      <c r="BR63" s="4">
        <f>+AZ63+BA63+BD63+BG63+BJ63+BM63+BN63+BQ63</f>
        <v>100</v>
      </c>
      <c r="BS63" s="30">
        <v>50</v>
      </c>
      <c r="BT63" s="31"/>
      <c r="BU63" s="4">
        <f>+BT63+BQ63+BN63+BM63+BJ63+BG63+BD63</f>
        <v>0</v>
      </c>
      <c r="BV63" s="30" t="s">
        <v>98</v>
      </c>
      <c r="BW63" s="31"/>
      <c r="BX63" s="4">
        <f>+BT63+BQ63+BN63+BM63+BJ63+BG63+BW63</f>
        <v>0</v>
      </c>
      <c r="BY63" s="30" t="s">
        <v>98</v>
      </c>
      <c r="BZ63" s="31"/>
      <c r="CA63" s="31"/>
      <c r="CB63" s="4">
        <f>+BJ63+BM63+BN63+BQ63+BT63+BW63+BZ63+CA63</f>
        <v>0</v>
      </c>
      <c r="CC63" s="30" t="s">
        <v>98</v>
      </c>
      <c r="CD63" s="31"/>
      <c r="CE63" s="4">
        <f>+CD63+CA63+BZ63+BW63+BT63+BQ63+BN63+BM63</f>
        <v>0</v>
      </c>
      <c r="CF63" s="30" t="s">
        <v>98</v>
      </c>
      <c r="CG63" s="31"/>
      <c r="CH63" s="31"/>
      <c r="CI63" s="4">
        <f>+CG63+CD63+CA63+BZ63+BT63+BQ63+BW63+CH63</f>
        <v>0</v>
      </c>
      <c r="CJ63" s="30" t="s">
        <v>98</v>
      </c>
      <c r="CK63" s="31"/>
      <c r="CL63" s="4">
        <f>+CH63+CG63+CD63+CA63+BZ63+BW63+BT63+CK63</f>
        <v>0</v>
      </c>
      <c r="CM63" s="30" t="s">
        <v>98</v>
      </c>
    </row>
    <row r="64" spans="1:91" ht="15">
      <c r="A64" s="25">
        <v>51</v>
      </c>
      <c r="B64" s="1">
        <v>28</v>
      </c>
      <c r="C64" s="17" t="s">
        <v>134</v>
      </c>
      <c r="D64" s="11" t="s">
        <v>71</v>
      </c>
      <c r="E64" s="13">
        <v>730</v>
      </c>
      <c r="F64" s="11" t="s">
        <v>72</v>
      </c>
      <c r="G64" s="13">
        <v>800</v>
      </c>
      <c r="H64" s="11"/>
      <c r="I64" s="12"/>
      <c r="J64" s="11"/>
      <c r="K64" s="12"/>
      <c r="L64" s="11"/>
      <c r="M64" s="12"/>
      <c r="N64" s="6">
        <f>SUM(M64,K64,I64,G64,E64)</f>
        <v>1530</v>
      </c>
      <c r="O64" s="26">
        <v>13</v>
      </c>
      <c r="P64" s="11"/>
      <c r="Q64" s="12"/>
      <c r="R64" s="14">
        <f>SUM(Q64,M64,K64,I64,G64,E64)</f>
        <v>1530</v>
      </c>
      <c r="S64" s="23">
        <v>15</v>
      </c>
      <c r="T64" s="11"/>
      <c r="U64" s="12"/>
      <c r="V64" s="15">
        <f>SUM(U64,Q64,M64,K64,I64,G64)</f>
        <v>800</v>
      </c>
      <c r="W64" s="20">
        <v>24</v>
      </c>
      <c r="X64" s="11"/>
      <c r="Y64" s="12"/>
      <c r="Z64" s="16">
        <f>SUM(Y64,U64,Q64,M64,K64,I64)</f>
        <v>0</v>
      </c>
      <c r="AA64" s="22" t="s">
        <v>98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1"/>
      <c r="AO64" s="31"/>
      <c r="AP64" s="4">
        <f>+U64+Y64+AC64+AG64+AH64+AK64+AN64+AO64</f>
        <v>0</v>
      </c>
      <c r="AQ64" s="6" t="s">
        <v>98</v>
      </c>
      <c r="AR64" s="31"/>
      <c r="AS64" s="31"/>
      <c r="AT64" s="4">
        <f>+Y64+AC64+AG64+AH64+AK64+AN64+AO64+AR64+AS64</f>
        <v>0</v>
      </c>
      <c r="AU64" s="6" t="s">
        <v>98</v>
      </c>
      <c r="AV64" s="31"/>
      <c r="AW64" s="31"/>
      <c r="AX64" s="4">
        <f>+AC64+AG64+AH64+AK64+AN64+AO64+AR64+AS64+AV64+AW64</f>
        <v>0</v>
      </c>
      <c r="AY64" s="6" t="s">
        <v>98</v>
      </c>
      <c r="AZ64" s="35">
        <v>100</v>
      </c>
      <c r="BA64" s="31"/>
      <c r="BB64" s="4">
        <f>+AG64+AH64+AK64+AN64+AO64+AR64+AS64+AV64+AW64+AZ64+BA64</f>
        <v>100</v>
      </c>
      <c r="BC64" s="30">
        <v>59</v>
      </c>
      <c r="BD64" s="31"/>
      <c r="BE64" s="4">
        <f>+AK64+AN64+AO64+AR64+AS64+AV64+AW64+AZ64+BA64+BD64</f>
        <v>100</v>
      </c>
      <c r="BF64" s="30">
        <v>57</v>
      </c>
      <c r="BG64" s="31"/>
      <c r="BH64" s="4">
        <f>+AN64+AO64+AR64+AS64+AV64+AW64+AZ64+BA64+BD64+BG64</f>
        <v>100</v>
      </c>
      <c r="BI64" s="30">
        <v>55</v>
      </c>
      <c r="BJ64" s="31"/>
      <c r="BK64" s="4">
        <f>+AR64+AS64+AV64+AW64+AZ64+BA64+BD64+BG64+BJ64</f>
        <v>100</v>
      </c>
      <c r="BL64" s="30">
        <v>49</v>
      </c>
      <c r="BM64" s="31"/>
      <c r="BN64" s="31"/>
      <c r="BO64" s="4">
        <f>+AV64+AW64+AZ64+BA64+BD64+BG64+BJ64+BM64+BN64</f>
        <v>100</v>
      </c>
      <c r="BP64" s="30">
        <v>49</v>
      </c>
      <c r="BQ64" s="31"/>
      <c r="BR64" s="4">
        <f>+AZ64+BA64+BD64+BG64+BJ64+BM64+BN64+BQ64</f>
        <v>100</v>
      </c>
      <c r="BS64" s="30">
        <v>51</v>
      </c>
      <c r="BT64" s="31"/>
      <c r="BU64" s="4">
        <f>+BT64+BQ64+BN64+BM64+BJ64+BG64+BD64</f>
        <v>0</v>
      </c>
      <c r="BV64" s="30" t="s">
        <v>98</v>
      </c>
      <c r="BW64" s="31"/>
      <c r="BX64" s="4">
        <f>+BT64+BQ64+BN64+BM64+BJ64+BG64+BW64</f>
        <v>0</v>
      </c>
      <c r="BY64" s="30" t="s">
        <v>98</v>
      </c>
      <c r="BZ64" s="31"/>
      <c r="CA64" s="31"/>
      <c r="CB64" s="4">
        <f>+BJ64+BM64+BN64+BQ64+BT64+BW64+BZ64+CA64</f>
        <v>0</v>
      </c>
      <c r="CC64" s="30" t="s">
        <v>98</v>
      </c>
      <c r="CD64" s="31"/>
      <c r="CE64" s="4">
        <f>+CD64+CA64+BZ64+BW64+BT64+BQ64+BN64+BM64</f>
        <v>0</v>
      </c>
      <c r="CF64" s="30" t="s">
        <v>98</v>
      </c>
      <c r="CG64" s="31"/>
      <c r="CH64" s="31"/>
      <c r="CI64" s="4">
        <f>+CG64+CD64+CA64+BZ64+BT64+BQ64+BW64+CH64</f>
        <v>0</v>
      </c>
      <c r="CJ64" s="30" t="s">
        <v>98</v>
      </c>
      <c r="CK64" s="31"/>
      <c r="CL64" s="4">
        <f>+CH64+CG64+CD64+CA64+BZ64+BW64+BT64+CK64</f>
        <v>0</v>
      </c>
      <c r="CM64" s="30" t="s">
        <v>98</v>
      </c>
    </row>
    <row r="65" spans="1:91" ht="15">
      <c r="A65" s="25">
        <v>62</v>
      </c>
      <c r="B65" s="1">
        <v>27</v>
      </c>
      <c r="C65" s="17" t="s">
        <v>124</v>
      </c>
      <c r="D65" s="11" t="s">
        <v>64</v>
      </c>
      <c r="E65" s="12"/>
      <c r="F65" s="12"/>
      <c r="G65" s="12"/>
      <c r="H65" s="11"/>
      <c r="I65" s="12"/>
      <c r="J65" s="11"/>
      <c r="K65" s="12"/>
      <c r="L65" s="11"/>
      <c r="M65" s="12"/>
      <c r="N65" s="6">
        <f>SUM(M65,K65,I65,G65,E65)</f>
        <v>0</v>
      </c>
      <c r="O65" s="6" t="s">
        <v>98</v>
      </c>
      <c r="P65" s="11"/>
      <c r="Q65" s="12"/>
      <c r="R65" s="14">
        <f>SUM(Q65,M65,K65,I65,G65,E65)</f>
        <v>0</v>
      </c>
      <c r="S65" s="24" t="s">
        <v>98</v>
      </c>
      <c r="T65" s="11"/>
      <c r="U65" s="12"/>
      <c r="V65" s="15">
        <f>SUM(U65,Q65,M65,K65,I65,G65)</f>
        <v>0</v>
      </c>
      <c r="W65" s="20" t="s">
        <v>98</v>
      </c>
      <c r="X65" s="11"/>
      <c r="Y65" s="12"/>
      <c r="Z65" s="16">
        <f>SUM(Y65,U65,Q65,M65,K65,I65)</f>
        <v>0</v>
      </c>
      <c r="AA65" s="22" t="s">
        <v>98</v>
      </c>
      <c r="AB65" s="11"/>
      <c r="AC65" s="12"/>
      <c r="AD65" s="4">
        <f>MAX(AC65,Y65,U65,Q65,M65,K65)</f>
        <v>0</v>
      </c>
      <c r="AE65" s="6" t="s">
        <v>98</v>
      </c>
      <c r="AF65" s="11"/>
      <c r="AG65" s="12"/>
      <c r="AH65" s="12"/>
      <c r="AI65" s="4">
        <f>+AH65+AG65+AC65+Y65+U65+Q65+M65</f>
        <v>0</v>
      </c>
      <c r="AJ65" s="6" t="s">
        <v>98</v>
      </c>
      <c r="AK65" s="12"/>
      <c r="AL65" s="4">
        <f>+Q65+U65+Y65+AC65+AG65+AH65+AK65</f>
        <v>0</v>
      </c>
      <c r="AM65" s="30" t="s">
        <v>98</v>
      </c>
      <c r="AN65" s="31"/>
      <c r="AO65" s="31"/>
      <c r="AP65" s="4">
        <f>+U65+Y65+AC65+AG65+AH65+AK65+AN65+AO65</f>
        <v>0</v>
      </c>
      <c r="AQ65" s="6" t="s">
        <v>98</v>
      </c>
      <c r="AR65" s="28">
        <v>350</v>
      </c>
      <c r="AS65" s="32">
        <v>400</v>
      </c>
      <c r="AT65" s="4">
        <f>+Y65+AC65+AG65+AH65+AK65+AN65+AO65+AR65+AS65</f>
        <v>750</v>
      </c>
      <c r="AU65" s="30">
        <v>30</v>
      </c>
      <c r="AV65" s="31"/>
      <c r="AW65" s="31"/>
      <c r="AX65" s="4">
        <f>+AC65+AG65+AH65+AK65+AN65+AO65+AR65+AS65+AV65+AW65</f>
        <v>750</v>
      </c>
      <c r="AY65" s="30">
        <v>32</v>
      </c>
      <c r="AZ65" s="31"/>
      <c r="BA65" s="31"/>
      <c r="BB65" s="4">
        <f>+AG65+AH65+AK65+AN65+AO65+AR65+AS65+AV65+AW65+AZ65+BA65</f>
        <v>750</v>
      </c>
      <c r="BC65" s="30">
        <v>36</v>
      </c>
      <c r="BD65" s="31"/>
      <c r="BE65" s="4">
        <f>+AK65+AN65+AO65+AR65+AS65+AV65+AW65+AZ65+BA65+BD65</f>
        <v>750</v>
      </c>
      <c r="BF65" s="30">
        <v>36</v>
      </c>
      <c r="BG65" s="31"/>
      <c r="BH65" s="4">
        <f>+AN65+AO65+AR65+AS65+AV65+AW65+AZ65+BA65+BD65+BG65</f>
        <v>750</v>
      </c>
      <c r="BI65" s="30">
        <v>34</v>
      </c>
      <c r="BJ65" s="31"/>
      <c r="BK65" s="4">
        <f>+AR65+AS65+AV65+AW65+AZ65+BA65+BD65+BG65+BJ65</f>
        <v>750</v>
      </c>
      <c r="BL65" s="30">
        <v>35</v>
      </c>
      <c r="BM65" s="31"/>
      <c r="BN65" s="31"/>
      <c r="BO65" s="4">
        <f>+AV65+AW65+AZ65+BA65+BD65+BG65+BJ65+BM65+BN65</f>
        <v>0</v>
      </c>
      <c r="BP65" s="30" t="s">
        <v>98</v>
      </c>
      <c r="BQ65" s="31"/>
      <c r="BR65" s="4">
        <f>+AZ65+BA65+BD65+BG65+BJ65+BM65+BN65+BQ65</f>
        <v>0</v>
      </c>
      <c r="BS65" s="30" t="s">
        <v>98</v>
      </c>
      <c r="BT65" s="31"/>
      <c r="BU65" s="4">
        <f>+BT65+BQ65+BN65+BM65+BJ65+BG65+BD65</f>
        <v>0</v>
      </c>
      <c r="BV65" s="30" t="s">
        <v>98</v>
      </c>
      <c r="BW65" s="31"/>
      <c r="BX65" s="4">
        <f>+BT65+BQ65+BN65+BM65+BJ65+BG65+BW65</f>
        <v>0</v>
      </c>
      <c r="BY65" s="30" t="s">
        <v>98</v>
      </c>
      <c r="BZ65" s="31"/>
      <c r="CA65" s="31"/>
      <c r="CB65" s="4">
        <f>+BJ65+BM65+BN65+BQ65+BT65+BW65+BZ65+CA65</f>
        <v>0</v>
      </c>
      <c r="CC65" s="30" t="s">
        <v>98</v>
      </c>
      <c r="CD65" s="31"/>
      <c r="CE65" s="4">
        <f>+CD65+CA65+BZ65+BW65+BT65+BQ65+BN65+BM65</f>
        <v>0</v>
      </c>
      <c r="CF65" s="30" t="s">
        <v>98</v>
      </c>
      <c r="CG65" s="31"/>
      <c r="CH65" s="31"/>
      <c r="CI65" s="4">
        <f>+CG65+CD65+CA65+BZ65+BT65+BQ65+BW65+CH65</f>
        <v>0</v>
      </c>
      <c r="CJ65" s="30" t="s">
        <v>98</v>
      </c>
      <c r="CK65" s="31"/>
      <c r="CL65" s="4">
        <f>+CH65+CG65+CD65+CA65+BZ65+BW65+BT65+CK65</f>
        <v>0</v>
      </c>
      <c r="CM65" s="30" t="s">
        <v>98</v>
      </c>
    </row>
    <row r="66" spans="1:91" ht="15">
      <c r="A66" s="25">
        <v>17</v>
      </c>
      <c r="B66" s="1">
        <v>19</v>
      </c>
      <c r="C66" s="17" t="s">
        <v>16</v>
      </c>
      <c r="D66" s="11" t="s">
        <v>58</v>
      </c>
      <c r="E66" s="13">
        <v>350</v>
      </c>
      <c r="F66" s="13" t="s">
        <v>73</v>
      </c>
      <c r="G66" s="13">
        <v>650</v>
      </c>
      <c r="H66" s="13" t="s">
        <v>78</v>
      </c>
      <c r="I66" s="13">
        <v>400</v>
      </c>
      <c r="J66" s="11" t="s">
        <v>62</v>
      </c>
      <c r="K66" s="13">
        <v>210</v>
      </c>
      <c r="L66" s="11"/>
      <c r="M66" s="12"/>
      <c r="N66" s="6">
        <f>SUM(M66,K66,I66,G66,E66)</f>
        <v>1610</v>
      </c>
      <c r="O66" s="26">
        <v>12</v>
      </c>
      <c r="P66" s="11"/>
      <c r="Q66" s="12"/>
      <c r="R66" s="14">
        <f>SUM(Q66,M66,K66,I66,G66,E66)</f>
        <v>1610</v>
      </c>
      <c r="S66" s="23">
        <v>14</v>
      </c>
      <c r="T66" s="11" t="s">
        <v>68</v>
      </c>
      <c r="U66" s="13">
        <v>450</v>
      </c>
      <c r="V66" s="15">
        <f>SUM(U66,Q66,M66,K66,I66,G66)</f>
        <v>1710</v>
      </c>
      <c r="W66" s="19">
        <v>13</v>
      </c>
      <c r="X66" s="11" t="s">
        <v>59</v>
      </c>
      <c r="Y66" s="13">
        <v>300</v>
      </c>
      <c r="Z66" s="16">
        <f>SUM(Y66,U66,Q66,M66,K66,I66)</f>
        <v>1360</v>
      </c>
      <c r="AA66" s="22">
        <v>18</v>
      </c>
      <c r="AB66" s="11"/>
      <c r="AC66" s="13">
        <v>400</v>
      </c>
      <c r="AD66" s="4">
        <f>SUM(AC66,Y66,U66,Q66,M66,K66)</f>
        <v>1360</v>
      </c>
      <c r="AE66" s="6">
        <v>17</v>
      </c>
      <c r="AF66" s="11"/>
      <c r="AG66" s="28">
        <v>400</v>
      </c>
      <c r="AH66" s="13">
        <v>150</v>
      </c>
      <c r="AI66" s="4">
        <f>+AH66+AG66+AC66+Y66+U66+Q66+M66</f>
        <v>1700</v>
      </c>
      <c r="AJ66" s="6">
        <v>20</v>
      </c>
      <c r="AK66" s="13">
        <v>350</v>
      </c>
      <c r="AL66" s="4">
        <f>+Q66+U66+Y66+AC66+AG66+AH66+AK66</f>
        <v>2050</v>
      </c>
      <c r="AM66" s="30">
        <v>19</v>
      </c>
      <c r="AN66" s="31"/>
      <c r="AO66" s="32">
        <v>90</v>
      </c>
      <c r="AP66" s="4">
        <f>+U66+Y66+AC66+AG66+AH66+AK66+AN66+AO66</f>
        <v>2140</v>
      </c>
      <c r="AQ66" s="30">
        <v>19</v>
      </c>
      <c r="AR66" s="28">
        <v>350</v>
      </c>
      <c r="AS66" s="32">
        <v>200</v>
      </c>
      <c r="AT66" s="4">
        <f>+Y66+AC66+AG66+AH66+AK66+AN66+AO66+AR66+AS66</f>
        <v>2240</v>
      </c>
      <c r="AU66" s="30">
        <v>18</v>
      </c>
      <c r="AV66" s="31"/>
      <c r="AW66" s="31"/>
      <c r="AX66" s="4">
        <f>+AC66+AG66+AH66+AK66+AN66+AO66+AR66+AS66+AV66+AW66</f>
        <v>1940</v>
      </c>
      <c r="AY66" s="30">
        <v>22</v>
      </c>
      <c r="AZ66" s="31"/>
      <c r="BA66" s="31"/>
      <c r="BB66" s="4">
        <f>+AG66+AH66+AK66+AN66+AO66+AR66+AS66+AV66+AW66+AZ66+BA66</f>
        <v>1540</v>
      </c>
      <c r="BC66" s="30">
        <v>26</v>
      </c>
      <c r="BD66" s="31"/>
      <c r="BE66" s="4">
        <f>+AK66+AN66+AO66+AR66+AS66+AV66+AW66+AZ66+BA66+BD66</f>
        <v>990</v>
      </c>
      <c r="BF66" s="30">
        <v>32</v>
      </c>
      <c r="BG66" s="31"/>
      <c r="BH66" s="4">
        <f>+AN66+AO66+AR66+AS66+AV66+AW66+AZ66+BA66+BD66+BG66</f>
        <v>640</v>
      </c>
      <c r="BI66" s="30">
        <v>36</v>
      </c>
      <c r="BJ66" s="31"/>
      <c r="BK66" s="4">
        <f>+AR66+AS66+AV66+AW66+AZ66+BA66+BD66+BG66+BJ66</f>
        <v>550</v>
      </c>
      <c r="BL66" s="30">
        <v>36</v>
      </c>
      <c r="BM66" s="31"/>
      <c r="BN66" s="31"/>
      <c r="BO66" s="4">
        <f>+AV66+AW66+AZ66+BA66+BD66+BG66+BJ66+BM66+BN66</f>
        <v>0</v>
      </c>
      <c r="BP66" s="30" t="s">
        <v>98</v>
      </c>
      <c r="BQ66" s="31"/>
      <c r="BR66" s="4">
        <f>+AZ66+BA66+BD66+BG66+BJ66+BM66+BN66+BQ66</f>
        <v>0</v>
      </c>
      <c r="BS66" s="30" t="s">
        <v>98</v>
      </c>
      <c r="BT66" s="31"/>
      <c r="BU66" s="4">
        <f>+BT66+BQ66+BN66+BM66+BJ66+BG66+BD66</f>
        <v>0</v>
      </c>
      <c r="BV66" s="30" t="s">
        <v>98</v>
      </c>
      <c r="BW66" s="31"/>
      <c r="BX66" s="4">
        <f>+BT66+BQ66+BN66+BM66+BJ66+BG66+BW66</f>
        <v>0</v>
      </c>
      <c r="BY66" s="30" t="s">
        <v>98</v>
      </c>
      <c r="BZ66" s="31"/>
      <c r="CA66" s="31"/>
      <c r="CB66" s="4">
        <f>+BJ66+BM66+BN66+BQ66+BT66+BW66+BZ66+CA66</f>
        <v>0</v>
      </c>
      <c r="CC66" s="30" t="s">
        <v>98</v>
      </c>
      <c r="CD66" s="31"/>
      <c r="CE66" s="4">
        <f>+CD66+CA66+BZ66+BW66+BT66+BQ66+BN66+BM66</f>
        <v>0</v>
      </c>
      <c r="CF66" s="30" t="s">
        <v>98</v>
      </c>
      <c r="CG66" s="31"/>
      <c r="CH66" s="31"/>
      <c r="CI66" s="4">
        <f>+CG66+CD66+CA66+BZ66+BT66+BQ66+BW66+CH66</f>
        <v>0</v>
      </c>
      <c r="CJ66" s="30" t="s">
        <v>98</v>
      </c>
      <c r="CK66" s="31"/>
      <c r="CL66" s="4">
        <f>+CH66+CG66+CD66+CA66+BZ66+BW66+BT66+CK66</f>
        <v>0</v>
      </c>
      <c r="CM66" s="30" t="s">
        <v>98</v>
      </c>
    </row>
    <row r="67" spans="1:91" ht="15">
      <c r="A67" s="25">
        <v>60</v>
      </c>
      <c r="B67" s="1">
        <v>27</v>
      </c>
      <c r="C67" s="17" t="s">
        <v>122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>SUM(M67,K67,I67,G67,E67)</f>
        <v>0</v>
      </c>
      <c r="O67" s="6" t="s">
        <v>98</v>
      </c>
      <c r="P67" s="11"/>
      <c r="Q67" s="12"/>
      <c r="R67" s="14">
        <f>SUM(Q67,M67,K67,I67,G67,E67)</f>
        <v>0</v>
      </c>
      <c r="S67" s="24" t="s">
        <v>98</v>
      </c>
      <c r="T67" s="11"/>
      <c r="U67" s="12"/>
      <c r="V67" s="15">
        <f>SUM(U67,Q67,M67,K67,I67,G67)</f>
        <v>0</v>
      </c>
      <c r="W67" s="20" t="s">
        <v>98</v>
      </c>
      <c r="X67" s="11"/>
      <c r="Y67" s="12"/>
      <c r="Z67" s="16">
        <f>SUM(Y67,U67,Q67,M67,K67,I67)</f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2"/>
      <c r="AI67" s="4">
        <f>+AH67+AG67+AC67+Y67+U67+Q67+M67</f>
        <v>0</v>
      </c>
      <c r="AJ67" s="6" t="s">
        <v>98</v>
      </c>
      <c r="AK67" s="12"/>
      <c r="AL67" s="4">
        <f>+Q67+U67+Y67+AC67+AG67+AH67+AK67</f>
        <v>0</v>
      </c>
      <c r="AM67" s="30" t="s">
        <v>98</v>
      </c>
      <c r="AN67" s="31"/>
      <c r="AO67" s="32">
        <v>190</v>
      </c>
      <c r="AP67" s="4">
        <f>+U67+Y67+AC67+AG67+AH67+AK67+AN67+AO67</f>
        <v>190</v>
      </c>
      <c r="AQ67" s="30">
        <v>46</v>
      </c>
      <c r="AR67" s="31"/>
      <c r="AS67" s="32">
        <v>300</v>
      </c>
      <c r="AT67" s="4">
        <f>+Y67+AC67+AG67+AH67+AK67+AN67+AO67+AR67+AS67</f>
        <v>490</v>
      </c>
      <c r="AU67" s="30">
        <v>37</v>
      </c>
      <c r="AV67" s="31"/>
      <c r="AW67" s="31"/>
      <c r="AX67" s="4">
        <f>+AC67+AG67+AH67+AK67+AN67+AO67+AR67+AS67+AV67+AW67</f>
        <v>490</v>
      </c>
      <c r="AY67" s="30">
        <v>36</v>
      </c>
      <c r="AZ67" s="31"/>
      <c r="BA67" s="31"/>
      <c r="BB67" s="4">
        <f>+AG67+AH67+AK67+AN67+AO67+AR67+AS67+AV67+AW67+AZ67+BA67</f>
        <v>490</v>
      </c>
      <c r="BC67" s="30">
        <v>42</v>
      </c>
      <c r="BD67" s="31"/>
      <c r="BE67" s="4">
        <f>+AK67+AN67+AO67+AR67+AS67+AV67+AW67+AZ67+BA67+BD67</f>
        <v>490</v>
      </c>
      <c r="BF67" s="30">
        <v>40</v>
      </c>
      <c r="BG67" s="31"/>
      <c r="BH67" s="4">
        <f>+AN67+AO67+AR67+AS67+AV67+AW67+AZ67+BA67+BD67+BG67</f>
        <v>490</v>
      </c>
      <c r="BI67" s="30">
        <v>40</v>
      </c>
      <c r="BJ67" s="31"/>
      <c r="BK67" s="4">
        <f>+AR67+AS67+AV67+AW67+AZ67+BA67+BD67+BG67+BJ67</f>
        <v>300</v>
      </c>
      <c r="BL67" s="30">
        <v>43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 t="s">
        <v>98</v>
      </c>
      <c r="BT67" s="31"/>
      <c r="BU67" s="4">
        <f>+BT67+BQ67+BN67+BM67+BJ67+BG67+BD67</f>
        <v>0</v>
      </c>
      <c r="BV67" s="30" t="s">
        <v>98</v>
      </c>
      <c r="BW67" s="31"/>
      <c r="BX67" s="4">
        <f>+BT67+BQ67+BN67+BM67+BJ67+BG67+BW67</f>
        <v>0</v>
      </c>
      <c r="BY67" s="30" t="s">
        <v>98</v>
      </c>
      <c r="BZ67" s="31"/>
      <c r="CA67" s="31"/>
      <c r="CB67" s="4">
        <f>+BJ67+BM67+BN67+BQ67+BT67+BW67+BZ67+CA67</f>
        <v>0</v>
      </c>
      <c r="CC67" s="30" t="s">
        <v>98</v>
      </c>
      <c r="CD67" s="31"/>
      <c r="CE67" s="4">
        <f>+CD67+CA67+BZ67+BW67+BT67+BQ67+BN67+BM67</f>
        <v>0</v>
      </c>
      <c r="CF67" s="30" t="s">
        <v>98</v>
      </c>
      <c r="CG67" s="31"/>
      <c r="CH67" s="31"/>
      <c r="CI67" s="4">
        <f>+CG67+CD67+CA67+BZ67+BT67+BQ67+BW67+CH67</f>
        <v>0</v>
      </c>
      <c r="CJ67" s="30" t="s">
        <v>98</v>
      </c>
      <c r="CK67" s="31"/>
      <c r="CL67" s="4">
        <f>+CH67+CG67+CD67+CA67+BZ67+BW67+BT67+CK67</f>
        <v>0</v>
      </c>
      <c r="CM67" s="30" t="s">
        <v>98</v>
      </c>
    </row>
    <row r="68" spans="1:91" ht="15">
      <c r="A68" s="25">
        <v>42</v>
      </c>
      <c r="B68" s="1">
        <v>51</v>
      </c>
      <c r="C68" s="17" t="s">
        <v>127</v>
      </c>
      <c r="D68" s="11"/>
      <c r="E68" s="12"/>
      <c r="F68" s="11"/>
      <c r="G68" s="12"/>
      <c r="H68" s="11"/>
      <c r="I68" s="12"/>
      <c r="J68" s="11" t="s">
        <v>82</v>
      </c>
      <c r="K68" s="13">
        <v>90</v>
      </c>
      <c r="L68" s="11"/>
      <c r="M68" s="12"/>
      <c r="N68" s="6">
        <f>SUM(M68,K68,I68,G68,E68)</f>
        <v>90</v>
      </c>
      <c r="O68" s="6">
        <v>37</v>
      </c>
      <c r="P68" s="11"/>
      <c r="Q68" s="12"/>
      <c r="R68" s="14">
        <f>SUM(Q68,M68,K68,I68,G68,E68)</f>
        <v>90</v>
      </c>
      <c r="S68" s="24">
        <v>43</v>
      </c>
      <c r="T68" s="11"/>
      <c r="U68" s="12"/>
      <c r="V68" s="15">
        <f>SUM(U68,Q68,M68,K68,I68,G68)</f>
        <v>90</v>
      </c>
      <c r="W68" s="20">
        <v>41</v>
      </c>
      <c r="X68" s="11"/>
      <c r="Y68" s="12"/>
      <c r="Z68" s="16">
        <f>SUM(Y68,U68,Q68,M68,K68,I68)</f>
        <v>90</v>
      </c>
      <c r="AA68" s="22">
        <v>45</v>
      </c>
      <c r="AB68" s="11"/>
      <c r="AC68" s="12"/>
      <c r="AD68" s="4">
        <f>SUM(AC68,Y68,U68,Q68,M68,K68)</f>
        <v>90</v>
      </c>
      <c r="AE68" s="6">
        <v>42</v>
      </c>
      <c r="AF68" s="11"/>
      <c r="AG68" s="12"/>
      <c r="AH68" s="12"/>
      <c r="AI68" s="4">
        <f>+AH68+AG68+AC68+Y68+U68+Q68+M68</f>
        <v>0</v>
      </c>
      <c r="AJ68" s="6" t="s">
        <v>98</v>
      </c>
      <c r="AK68" s="12"/>
      <c r="AL68" s="4">
        <f>+Q68+U68+Y68+AC68+AG68+AH68+AK68</f>
        <v>0</v>
      </c>
      <c r="AM68" s="30" t="s">
        <v>98</v>
      </c>
      <c r="AN68" s="31"/>
      <c r="AO68" s="31"/>
      <c r="AP68" s="4">
        <f>+U68+Y68+AC68+AG68+AH68+AK68+AN68+AO68</f>
        <v>0</v>
      </c>
      <c r="AQ68" s="6" t="s">
        <v>98</v>
      </c>
      <c r="AR68" s="31"/>
      <c r="AS68" s="32">
        <v>30</v>
      </c>
      <c r="AT68" s="4">
        <f>+Y68+AC68+AG68+AH68+AK68+AN68+AO68+AR68+AS68</f>
        <v>30</v>
      </c>
      <c r="AU68" s="30">
        <v>49</v>
      </c>
      <c r="AV68" s="31"/>
      <c r="AW68" s="31"/>
      <c r="AX68" s="4">
        <f>+AC68+AG68+AH68+AK68+AN68+AO68+AR68+AS68+AV68+AW68</f>
        <v>30</v>
      </c>
      <c r="AY68" s="30">
        <v>50</v>
      </c>
      <c r="AZ68" s="31"/>
      <c r="BA68" s="31"/>
      <c r="BB68" s="4">
        <f>+AG68+AH68+AK68+AN68+AO68+AR68+AS68+AV68+AW68+AZ68+BA68</f>
        <v>30</v>
      </c>
      <c r="BC68" s="30">
        <v>61</v>
      </c>
      <c r="BD68" s="31"/>
      <c r="BE68" s="4">
        <f>+AK68+AN68+AO68+AR68+AS68+AV68+AW68+AZ68+BA68+BD68</f>
        <v>30</v>
      </c>
      <c r="BF68" s="30">
        <v>59</v>
      </c>
      <c r="BG68" s="31"/>
      <c r="BH68" s="4">
        <f>+AN68+AO68+AR68+AS68+AV68+AW68+AZ68+BA68+BD68+BG68</f>
        <v>30</v>
      </c>
      <c r="BI68" s="30">
        <v>58</v>
      </c>
      <c r="BJ68" s="31"/>
      <c r="BK68" s="4">
        <f>+AR68+AS68+AV68+AW68+AZ68+BA68+BD68+BG68+BJ68</f>
        <v>30</v>
      </c>
      <c r="BL68" s="30">
        <v>51</v>
      </c>
      <c r="BM68" s="31"/>
      <c r="BN68" s="31"/>
      <c r="BO68" s="4">
        <f>+AV68+AW68+AZ68+BA68+BD68+BG68+BJ68+BM68+BN68</f>
        <v>0</v>
      </c>
      <c r="BP68" s="30" t="s">
        <v>98</v>
      </c>
      <c r="BQ68" s="31"/>
      <c r="BR68" s="4">
        <f>+AZ68+BA68+BD68+BG68+BJ68+BM68+BN68+BQ68</f>
        <v>0</v>
      </c>
      <c r="BS68" s="30" t="s">
        <v>98</v>
      </c>
      <c r="BT68" s="31"/>
      <c r="BU68" s="4">
        <f>+BT68+BQ68+BN68+BM68+BJ68+BG68+BD68</f>
        <v>0</v>
      </c>
      <c r="BV68" s="30" t="s">
        <v>98</v>
      </c>
      <c r="BW68" s="31"/>
      <c r="BX68" s="4">
        <f>+BT68+BQ68+BN68+BM68+BJ68+BG68+BW68</f>
        <v>0</v>
      </c>
      <c r="BY68" s="30" t="s">
        <v>98</v>
      </c>
      <c r="BZ68" s="31"/>
      <c r="CA68" s="31"/>
      <c r="CB68" s="4">
        <f>+BJ68+BM68+BN68+BQ68+BT68+BW68+BZ68+CA68</f>
        <v>0</v>
      </c>
      <c r="CC68" s="30" t="s">
        <v>98</v>
      </c>
      <c r="CD68" s="31"/>
      <c r="CE68" s="4">
        <f>+CD68+CA68+BZ68+BW68+BT68+BQ68+BN68+BM68</f>
        <v>0</v>
      </c>
      <c r="CF68" s="30" t="s">
        <v>98</v>
      </c>
      <c r="CG68" s="31"/>
      <c r="CH68" s="31"/>
      <c r="CI68" s="4">
        <f>+CG68+CD68+CA68+BZ68+BT68+BQ68+BW68+CH68</f>
        <v>0</v>
      </c>
      <c r="CJ68" s="30" t="s">
        <v>98</v>
      </c>
      <c r="CK68" s="31"/>
      <c r="CL68" s="4">
        <f>+CH68+CG68+CD68+CA68+BZ68+BW68+BT68+CK68</f>
        <v>0</v>
      </c>
      <c r="CM68" s="30" t="s">
        <v>98</v>
      </c>
    </row>
    <row r="69" spans="1:91" ht="15">
      <c r="A69" s="25">
        <v>48</v>
      </c>
      <c r="B69" s="1">
        <v>33</v>
      </c>
      <c r="C69" s="17" t="s">
        <v>26</v>
      </c>
      <c r="D69" s="11" t="s">
        <v>56</v>
      </c>
      <c r="E69" s="13">
        <v>650</v>
      </c>
      <c r="F69" s="11"/>
      <c r="G69" s="12"/>
      <c r="H69" s="11" t="s">
        <v>54</v>
      </c>
      <c r="I69" s="13">
        <v>1000</v>
      </c>
      <c r="J69" s="11"/>
      <c r="K69" s="12"/>
      <c r="L69" s="11"/>
      <c r="M69" s="12"/>
      <c r="N69" s="6">
        <f>SUM(M69,K69,I69,G69,E69)</f>
        <v>1650</v>
      </c>
      <c r="O69" s="26">
        <v>11</v>
      </c>
      <c r="P69" s="11"/>
      <c r="Q69" s="12"/>
      <c r="R69" s="14">
        <f>SUM(Q69,M69,K69,I69,G69,E69)</f>
        <v>1650</v>
      </c>
      <c r="S69" s="23">
        <v>13</v>
      </c>
      <c r="T69" s="11"/>
      <c r="U69" s="12"/>
      <c r="V69" s="15">
        <f>SUM(U69,Q69,M69,K69,I69,G69)</f>
        <v>1000</v>
      </c>
      <c r="W69" s="20">
        <v>20</v>
      </c>
      <c r="X69" s="11"/>
      <c r="Y69" s="12"/>
      <c r="Z69" s="16">
        <f>SUM(Y69,U69,Q69,M69,K69,I69)</f>
        <v>1000</v>
      </c>
      <c r="AA69" s="22">
        <v>22</v>
      </c>
      <c r="AB69" s="11"/>
      <c r="AC69" s="12"/>
      <c r="AD69" s="4">
        <f>SUM(AC69,Y69,U69,Q69,M69,K69)</f>
        <v>0</v>
      </c>
      <c r="AE69" s="6" t="s">
        <v>98</v>
      </c>
      <c r="AF69" s="11"/>
      <c r="AG69" s="12"/>
      <c r="AH69" s="12"/>
      <c r="AI69" s="4">
        <f>+AH69+AG69+AC69+Y69+U69+Q69+M69</f>
        <v>0</v>
      </c>
      <c r="AJ69" s="6" t="s">
        <v>98</v>
      </c>
      <c r="AK69" s="12"/>
      <c r="AL69" s="4">
        <f>+Q69+U69+Y69+AC69+AG69+AH69+AK69</f>
        <v>0</v>
      </c>
      <c r="AM69" s="30" t="s">
        <v>98</v>
      </c>
      <c r="AN69" s="31"/>
      <c r="AO69" s="32">
        <v>1450</v>
      </c>
      <c r="AP69" s="4">
        <f>+U69+Y69+AC69+AG69+AH69+AK69+AN69+AO69</f>
        <v>1450</v>
      </c>
      <c r="AQ69" s="30">
        <v>26</v>
      </c>
      <c r="AR69" s="31"/>
      <c r="AS69" s="31"/>
      <c r="AT69" s="4">
        <f>+Y69+AC69+AG69+AH69+AK69+AN69+AO69+AR69+AS69</f>
        <v>1450</v>
      </c>
      <c r="AU69" s="30">
        <v>23</v>
      </c>
      <c r="AV69" s="31"/>
      <c r="AW69" s="31"/>
      <c r="AX69" s="4">
        <f>+AC69+AG69+AH69+AK69+AN69+AO69+AR69+AS69+AV69+AW69</f>
        <v>1450</v>
      </c>
      <c r="AY69" s="30">
        <v>25</v>
      </c>
      <c r="AZ69" s="31"/>
      <c r="BA69" s="31"/>
      <c r="BB69" s="4">
        <f>+AG69+AH69+AK69+AN69+AO69+AR69+AS69+AV69+AW69+AZ69+BA69</f>
        <v>1450</v>
      </c>
      <c r="BC69" s="30">
        <v>27</v>
      </c>
      <c r="BD69" s="31"/>
      <c r="BE69" s="4">
        <f>+AK69+AN69+AO69+AR69+AS69+AV69+AW69+AZ69+BA69+BD69</f>
        <v>1450</v>
      </c>
      <c r="BF69" s="30">
        <v>25</v>
      </c>
      <c r="BG69" s="31"/>
      <c r="BH69" s="4">
        <f>+AN69+AO69+AR69+AS69+AV69+AW69+AZ69+BA69+BD69+BG69</f>
        <v>1450</v>
      </c>
      <c r="BI69" s="30">
        <v>27</v>
      </c>
      <c r="BJ69" s="31"/>
      <c r="BK69" s="4">
        <f>+AR69+AS69+AV69+AW69+AZ69+BA69+BD69+BG69+BJ69</f>
        <v>0</v>
      </c>
      <c r="BL69" s="30" t="s">
        <v>98</v>
      </c>
      <c r="BM69" s="31"/>
      <c r="BN69" s="31"/>
      <c r="BO69" s="4">
        <f>+AV69+AW69+AZ69+BA69+BD69+BG69+BJ69+BM69+BN69</f>
        <v>0</v>
      </c>
      <c r="BP69" s="30" t="s">
        <v>98</v>
      </c>
      <c r="BQ69" s="31"/>
      <c r="BR69" s="4">
        <f>+AZ69+BA69+BD69+BG69+BJ69+BM69+BN69+BQ69</f>
        <v>0</v>
      </c>
      <c r="BS69" s="30" t="s">
        <v>98</v>
      </c>
      <c r="BT69" s="31"/>
      <c r="BU69" s="4">
        <f>+BT69+BQ69+BN69+BM69+BJ69+BG69+BD69</f>
        <v>0</v>
      </c>
      <c r="BV69" s="30" t="s">
        <v>98</v>
      </c>
      <c r="BW69" s="31"/>
      <c r="BX69" s="4">
        <f>+BT69+BQ69+BN69+BM69+BJ69+BG69+BW69</f>
        <v>0</v>
      </c>
      <c r="BY69" s="30" t="s">
        <v>98</v>
      </c>
      <c r="BZ69" s="31"/>
      <c r="CA69" s="31"/>
      <c r="CB69" s="4">
        <f>+BJ69+BM69+BN69+BQ69+BT69+BW69+BZ69+CA69</f>
        <v>0</v>
      </c>
      <c r="CC69" s="30" t="s">
        <v>98</v>
      </c>
      <c r="CD69" s="31"/>
      <c r="CE69" s="4">
        <f>+CD69+CA69+BZ69+BW69+BT69+BQ69+BN69+BM69</f>
        <v>0</v>
      </c>
      <c r="CF69" s="30" t="s">
        <v>98</v>
      </c>
      <c r="CG69" s="31"/>
      <c r="CH69" s="31"/>
      <c r="CI69" s="4">
        <f>+CG69+CD69+CA69+BZ69+BT69+BQ69+BW69+CH69</f>
        <v>0</v>
      </c>
      <c r="CJ69" s="30" t="s">
        <v>98</v>
      </c>
      <c r="CK69" s="31"/>
      <c r="CL69" s="4">
        <f>+CH69+CG69+CD69+CA69+BZ69+BW69+BT69+CK69</f>
        <v>0</v>
      </c>
      <c r="CM69" s="30" t="s">
        <v>98</v>
      </c>
    </row>
    <row r="70" spans="1:91" ht="15">
      <c r="A70" s="25">
        <v>8</v>
      </c>
      <c r="B70" s="1">
        <v>47</v>
      </c>
      <c r="C70" s="17" t="s">
        <v>39</v>
      </c>
      <c r="D70" s="11"/>
      <c r="E70" s="12"/>
      <c r="F70" s="11"/>
      <c r="G70" s="12"/>
      <c r="H70" s="11"/>
      <c r="I70" s="12"/>
      <c r="J70" s="11" t="s">
        <v>59</v>
      </c>
      <c r="K70" s="13">
        <v>300</v>
      </c>
      <c r="L70" s="11" t="s">
        <v>60</v>
      </c>
      <c r="M70" s="13">
        <v>250</v>
      </c>
      <c r="N70" s="6">
        <f>SUM(M70,K70,I70,G70,E70)</f>
        <v>550</v>
      </c>
      <c r="O70" s="6">
        <v>24</v>
      </c>
      <c r="P70" s="11" t="s">
        <v>68</v>
      </c>
      <c r="Q70" s="13">
        <v>450</v>
      </c>
      <c r="R70" s="14">
        <f>SUM(Q70,M70,K70,I70,G70,E70)</f>
        <v>1000</v>
      </c>
      <c r="S70" s="24">
        <v>21</v>
      </c>
      <c r="T70" s="11" t="s">
        <v>71</v>
      </c>
      <c r="U70" s="13">
        <v>730</v>
      </c>
      <c r="V70" s="15">
        <f>SUM(U70,Q70,M70,K70,I70,G70)</f>
        <v>1730</v>
      </c>
      <c r="W70" s="19">
        <v>12</v>
      </c>
      <c r="X70" s="11" t="s">
        <v>77</v>
      </c>
      <c r="Y70" s="13">
        <v>900</v>
      </c>
      <c r="Z70" s="16">
        <f>SUM(Y70,U70,Q70,M70,K70,I70)</f>
        <v>2630</v>
      </c>
      <c r="AA70" s="21">
        <v>7</v>
      </c>
      <c r="AB70" s="11"/>
      <c r="AC70" s="12"/>
      <c r="AD70" s="4">
        <f>SUM(AC70,Y70,U70,Q70,M70,K70)</f>
        <v>2630</v>
      </c>
      <c r="AE70" s="26">
        <v>8</v>
      </c>
      <c r="AF70" s="11"/>
      <c r="AG70" s="28">
        <v>400</v>
      </c>
      <c r="AH70" s="13">
        <v>620</v>
      </c>
      <c r="AI70" s="4">
        <f>+AH70+AG70+AC70+Y70+U70+Q70+M70</f>
        <v>3350</v>
      </c>
      <c r="AJ70" s="26">
        <v>8</v>
      </c>
      <c r="AK70" s="13">
        <v>580</v>
      </c>
      <c r="AL70" s="4">
        <f>+Q70+U70+Y70+AC70+AG70+AH70+AK70</f>
        <v>3680</v>
      </c>
      <c r="AM70" s="26">
        <v>9</v>
      </c>
      <c r="AN70" s="31"/>
      <c r="AO70" s="32">
        <v>500</v>
      </c>
      <c r="AP70" s="4">
        <f>+U70+Y70+AC70+AG70+AH70+AK70+AN70+AO70</f>
        <v>3730</v>
      </c>
      <c r="AQ70" s="26">
        <v>10</v>
      </c>
      <c r="AR70" s="31"/>
      <c r="AS70" s="31"/>
      <c r="AT70" s="4">
        <f>+Y70+AC70+AG70+AH70+AK70+AN70+AO70+AR70+AS70</f>
        <v>3000</v>
      </c>
      <c r="AU70" s="26">
        <v>14</v>
      </c>
      <c r="AV70" s="31"/>
      <c r="AW70" s="31"/>
      <c r="AX70" s="4">
        <f>+AC70+AG70+AH70+AK70+AN70+AO70+AR70+AS70+AV70+AW70</f>
        <v>2100</v>
      </c>
      <c r="AY70" s="30">
        <v>19</v>
      </c>
      <c r="AZ70" s="31"/>
      <c r="BA70" s="31"/>
      <c r="BB70" s="4">
        <f>+AG70+AH70+AK70+AN70+AO70+AR70+AS70+AV70+AW70+AZ70+BA70</f>
        <v>2100</v>
      </c>
      <c r="BC70" s="30">
        <v>20</v>
      </c>
      <c r="BD70" s="31"/>
      <c r="BE70" s="4">
        <f>+AK70+AN70+AO70+AR70+AS70+AV70+AW70+AZ70+BA70+BD70</f>
        <v>1080</v>
      </c>
      <c r="BF70" s="30">
        <v>28</v>
      </c>
      <c r="BG70" s="31"/>
      <c r="BH70" s="4">
        <f>+AN70+AO70+AR70+AS70+AV70+AW70+AZ70+BA70+BD70+BG70</f>
        <v>500</v>
      </c>
      <c r="BI70" s="30">
        <v>39</v>
      </c>
      <c r="BJ70" s="31"/>
      <c r="BK70" s="4">
        <f>+AR70+AS70+AV70+AW70+AZ70+BA70+BD70+BG70+BJ70</f>
        <v>0</v>
      </c>
      <c r="BL70" s="30" t="s">
        <v>98</v>
      </c>
      <c r="BM70" s="31"/>
      <c r="BN70" s="31"/>
      <c r="BO70" s="4">
        <f>+AV70+AW70+AZ70+BA70+BD70+BG70+BJ70+BM70+BN70</f>
        <v>0</v>
      </c>
      <c r="BP70" s="30" t="s">
        <v>98</v>
      </c>
      <c r="BQ70" s="31"/>
      <c r="BR70" s="4">
        <f>+AZ70+BA70+BD70+BG70+BJ70+BM70+BN70+BQ70</f>
        <v>0</v>
      </c>
      <c r="BS70" s="30" t="s">
        <v>98</v>
      </c>
      <c r="BT70" s="31"/>
      <c r="BU70" s="4">
        <f>+BT70+BQ70+BN70+BM70+BJ70+BG70+BD70</f>
        <v>0</v>
      </c>
      <c r="BV70" s="30" t="s">
        <v>98</v>
      </c>
      <c r="BW70" s="31"/>
      <c r="BX70" s="4">
        <f>+BT70+BQ70+BN70+BM70+BJ70+BG70+BW70</f>
        <v>0</v>
      </c>
      <c r="BY70" s="30" t="s">
        <v>98</v>
      </c>
      <c r="BZ70" s="31"/>
      <c r="CA70" s="31"/>
      <c r="CB70" s="4">
        <f>+BJ70+BM70+BN70+BQ70+BT70+BW70+BZ70+CA70</f>
        <v>0</v>
      </c>
      <c r="CC70" s="30" t="s">
        <v>98</v>
      </c>
      <c r="CD70" s="31"/>
      <c r="CE70" s="4">
        <f>+CD70+CA70+BZ70+BW70+BT70+BQ70+BN70+BM70</f>
        <v>0</v>
      </c>
      <c r="CF70" s="30" t="s">
        <v>98</v>
      </c>
      <c r="CG70" s="31"/>
      <c r="CH70" s="31"/>
      <c r="CI70" s="4">
        <f>+CG70+CD70+CA70+BZ70+BT70+BQ70+BW70+CH70</f>
        <v>0</v>
      </c>
      <c r="CJ70" s="30" t="s">
        <v>98</v>
      </c>
      <c r="CK70" s="31"/>
      <c r="CL70" s="4">
        <f>+CH70+CG70+CD70+CA70+BZ70+BW70+BT70+CK70</f>
        <v>0</v>
      </c>
      <c r="CM70" s="30" t="s">
        <v>98</v>
      </c>
    </row>
    <row r="71" spans="1:91" ht="15">
      <c r="A71" s="25">
        <v>60</v>
      </c>
      <c r="B71" s="1">
        <v>27</v>
      </c>
      <c r="C71" s="17" t="s">
        <v>111</v>
      </c>
      <c r="D71" s="11" t="s">
        <v>64</v>
      </c>
      <c r="E71" s="12"/>
      <c r="F71" s="12"/>
      <c r="G71" s="12"/>
      <c r="H71" s="11"/>
      <c r="I71" s="12"/>
      <c r="J71" s="11"/>
      <c r="K71" s="12"/>
      <c r="L71" s="11"/>
      <c r="M71" s="12"/>
      <c r="N71" s="6">
        <f>SUM(M71,K71,I71,G71,E71)</f>
        <v>0</v>
      </c>
      <c r="O71" s="6" t="s">
        <v>98</v>
      </c>
      <c r="P71" s="11"/>
      <c r="Q71" s="12"/>
      <c r="R71" s="14">
        <f>SUM(Q71,M71,K71,I71,G71,E71)</f>
        <v>0</v>
      </c>
      <c r="S71" s="24" t="s">
        <v>98</v>
      </c>
      <c r="T71" s="11"/>
      <c r="U71" s="12"/>
      <c r="V71" s="15">
        <f>SUM(U71,Q71,M71,K71,I71,G71)</f>
        <v>0</v>
      </c>
      <c r="W71" s="20" t="s">
        <v>98</v>
      </c>
      <c r="X71" s="11"/>
      <c r="Y71" s="12"/>
      <c r="Z71" s="16">
        <f>SUM(Y71,U71,Q71,M71,K71,I71)</f>
        <v>0</v>
      </c>
      <c r="AA71" s="22" t="s">
        <v>98</v>
      </c>
      <c r="AB71" s="11"/>
      <c r="AC71" s="12"/>
      <c r="AD71" s="4">
        <f>MAX(AC71,Y71,U71,Q71,M71,K71)</f>
        <v>0</v>
      </c>
      <c r="AE71" s="6" t="s">
        <v>98</v>
      </c>
      <c r="AF71" s="11"/>
      <c r="AG71" s="12"/>
      <c r="AH71" s="13">
        <v>70</v>
      </c>
      <c r="AI71" s="4">
        <f>+AH71+AG71+AC71+Y71+U71+Q71+M71</f>
        <v>70</v>
      </c>
      <c r="AJ71" s="6">
        <v>45</v>
      </c>
      <c r="AK71" s="13">
        <v>90</v>
      </c>
      <c r="AL71" s="4">
        <f>+Q71+U71+Y71+AC71+AG71+AH71+AK71</f>
        <v>160</v>
      </c>
      <c r="AM71" s="30">
        <v>42</v>
      </c>
      <c r="AN71" s="31"/>
      <c r="AO71" s="32">
        <v>130</v>
      </c>
      <c r="AP71" s="4">
        <f>+U71+Y71+AC71+AG71+AH71+AK71+AN71+AO71</f>
        <v>290</v>
      </c>
      <c r="AQ71" s="30">
        <v>42</v>
      </c>
      <c r="AR71" s="31"/>
      <c r="AS71" s="31"/>
      <c r="AT71" s="4">
        <f>+Y71+AC71+AG71+AH71+AK71+AN71+AO71+AR71+AS71</f>
        <v>290</v>
      </c>
      <c r="AU71" s="30">
        <v>42</v>
      </c>
      <c r="AV71" s="31"/>
      <c r="AW71" s="31"/>
      <c r="AX71" s="4">
        <f>+AC71+AG71+AH71+AK71+AN71+AO71+AR71+AS71+AV71+AW71</f>
        <v>290</v>
      </c>
      <c r="AY71" s="30">
        <v>44</v>
      </c>
      <c r="AZ71" s="31"/>
      <c r="BA71" s="31"/>
      <c r="BB71" s="4">
        <f>+AG71+AH71+AK71+AN71+AO71+AR71+AS71+AV71+AW71+AZ71+BA71</f>
        <v>290</v>
      </c>
      <c r="BC71" s="30">
        <v>52</v>
      </c>
      <c r="BD71" s="31"/>
      <c r="BE71" s="4">
        <f>+AK71+AN71+AO71+AR71+AS71+AV71+AW71+AZ71+BA71+BD71</f>
        <v>220</v>
      </c>
      <c r="BF71" s="30">
        <v>48</v>
      </c>
      <c r="BG71" s="31"/>
      <c r="BH71" s="4">
        <f>+AN71+AO71+AR71+AS71+AV71+AW71+AZ71+BA71+BD71+BG71</f>
        <v>130</v>
      </c>
      <c r="BI71" s="30">
        <v>50</v>
      </c>
      <c r="BJ71" s="31"/>
      <c r="BK71" s="4">
        <f>+AR71+AS71+AV71+AW71+AZ71+BA71+BD71+BG71+BJ71</f>
        <v>0</v>
      </c>
      <c r="BL71" s="30" t="s">
        <v>98</v>
      </c>
      <c r="BM71" s="31"/>
      <c r="BN71" s="31"/>
      <c r="BO71" s="4">
        <f>+AV71+AW71+AZ71+BA71+BD71+BG71+BJ71+BM71+BN71</f>
        <v>0</v>
      </c>
      <c r="BP71" s="30" t="s">
        <v>98</v>
      </c>
      <c r="BQ71" s="31"/>
      <c r="BR71" s="4">
        <f>+AZ71+BA71+BD71+BG71+BJ71+BM71+BN71+BQ71</f>
        <v>0</v>
      </c>
      <c r="BS71" s="30" t="s">
        <v>98</v>
      </c>
      <c r="BT71" s="31"/>
      <c r="BU71" s="4">
        <f>+BT71+BQ71+BN71+BM71+BJ71+BG71+BD71</f>
        <v>0</v>
      </c>
      <c r="BV71" s="30" t="s">
        <v>98</v>
      </c>
      <c r="BW71" s="31"/>
      <c r="BX71" s="4">
        <f>+BT71+BQ71+BN71+BM71+BJ71+BG71+BW71</f>
        <v>0</v>
      </c>
      <c r="BY71" s="30" t="s">
        <v>98</v>
      </c>
      <c r="BZ71" s="31"/>
      <c r="CA71" s="31"/>
      <c r="CB71" s="4">
        <f>+BJ71+BM71+BN71+BQ71+BT71+BW71+BZ71+CA71</f>
        <v>0</v>
      </c>
      <c r="CC71" s="30" t="s">
        <v>98</v>
      </c>
      <c r="CD71" s="31"/>
      <c r="CE71" s="4">
        <f>+CD71+CA71+BZ71+BW71+BT71+BQ71+BN71+BM71</f>
        <v>0</v>
      </c>
      <c r="CF71" s="30" t="s">
        <v>98</v>
      </c>
      <c r="CG71" s="31"/>
      <c r="CH71" s="31"/>
      <c r="CI71" s="4">
        <f>+CG71+CD71+CA71+BZ71+BT71+BQ71+BW71+CH71</f>
        <v>0</v>
      </c>
      <c r="CJ71" s="30" t="s">
        <v>98</v>
      </c>
      <c r="CK71" s="31"/>
      <c r="CL71" s="4">
        <f>+CH71+CG71+CD71+CA71+BZ71+BW71+BT71+CK71</f>
        <v>0</v>
      </c>
      <c r="CM71" s="30" t="s">
        <v>98</v>
      </c>
    </row>
    <row r="72" spans="1:91" ht="15">
      <c r="A72" s="25">
        <v>23</v>
      </c>
      <c r="B72" s="1">
        <v>42</v>
      </c>
      <c r="C72" s="17" t="s">
        <v>34</v>
      </c>
      <c r="D72" s="11"/>
      <c r="E72" s="12"/>
      <c r="F72" s="12"/>
      <c r="G72" s="12"/>
      <c r="H72" s="13" t="s">
        <v>59</v>
      </c>
      <c r="I72" s="13">
        <v>300</v>
      </c>
      <c r="J72" s="11" t="s">
        <v>84</v>
      </c>
      <c r="K72" s="13">
        <v>50</v>
      </c>
      <c r="L72" s="11" t="s">
        <v>59</v>
      </c>
      <c r="M72" s="13">
        <v>300</v>
      </c>
      <c r="N72" s="6">
        <f>SUM(M72,K72,I72,G72,E72)</f>
        <v>650</v>
      </c>
      <c r="O72" s="6">
        <v>21</v>
      </c>
      <c r="P72" s="11" t="s">
        <v>63</v>
      </c>
      <c r="Q72" s="13">
        <v>190</v>
      </c>
      <c r="R72" s="14">
        <f>SUM(Q72,M72,K72,I72,G72,E72)</f>
        <v>840</v>
      </c>
      <c r="S72" s="24">
        <v>23</v>
      </c>
      <c r="T72" s="11" t="s">
        <v>62</v>
      </c>
      <c r="U72" s="13">
        <v>150</v>
      </c>
      <c r="V72" s="15">
        <f>SUM(U72,Q72,M72,K72,I72,G72)</f>
        <v>990</v>
      </c>
      <c r="W72" s="20">
        <v>21</v>
      </c>
      <c r="X72" s="11" t="s">
        <v>80</v>
      </c>
      <c r="Y72" s="13">
        <v>130</v>
      </c>
      <c r="Z72" s="16">
        <f>SUM(Y72,U72,Q72,M72,K72,I72)</f>
        <v>1120</v>
      </c>
      <c r="AA72" s="22">
        <v>20</v>
      </c>
      <c r="AB72" s="11"/>
      <c r="AC72" s="13">
        <v>250</v>
      </c>
      <c r="AD72" s="4">
        <f>SUM(AC72,Y72,U72,Q72,M72,K72)</f>
        <v>1070</v>
      </c>
      <c r="AE72" s="6">
        <v>23</v>
      </c>
      <c r="AF72" s="11"/>
      <c r="AG72" s="28">
        <v>700</v>
      </c>
      <c r="AH72" s="13">
        <v>200</v>
      </c>
      <c r="AI72" s="4">
        <f>+AH72+AG72+AC72+Y72+U72+Q72+M72</f>
        <v>1920</v>
      </c>
      <c r="AJ72" s="6">
        <v>18</v>
      </c>
      <c r="AK72" s="13">
        <v>20</v>
      </c>
      <c r="AL72" s="4">
        <f>+Q72+U72+Y72+AC72+AG72+AH72+AK72</f>
        <v>1640</v>
      </c>
      <c r="AM72" s="30">
        <v>22</v>
      </c>
      <c r="AN72" s="31"/>
      <c r="AO72" s="32">
        <v>110</v>
      </c>
      <c r="AP72" s="4">
        <f>+U72+Y72+AC72+AG72+AH72+AK72+AN72+AO72</f>
        <v>1560</v>
      </c>
      <c r="AQ72" s="30">
        <v>24</v>
      </c>
      <c r="AR72" s="31"/>
      <c r="AS72" s="31"/>
      <c r="AT72" s="4">
        <f>+Y72+AC72+AG72+AH72+AK72+AN72+AO72+AR72+AS72</f>
        <v>1410</v>
      </c>
      <c r="AU72" s="30">
        <v>25</v>
      </c>
      <c r="AV72" s="31"/>
      <c r="AW72" s="31"/>
      <c r="AX72" s="4">
        <f>+AC72+AG72+AH72+AK72+AN72+AO72+AR72+AS72+AV72+AW72</f>
        <v>1280</v>
      </c>
      <c r="AY72" s="30">
        <v>28</v>
      </c>
      <c r="AZ72" s="31"/>
      <c r="BA72" s="31"/>
      <c r="BB72" s="4">
        <f>+AG72+AH72+AK72+AN72+AO72+AR72+AS72+AV72+AW72+AZ72+BA72</f>
        <v>1030</v>
      </c>
      <c r="BC72" s="30">
        <v>33</v>
      </c>
      <c r="BD72" s="31"/>
      <c r="BE72" s="4">
        <f>+AK72+AN72+AO72+AR72+AS72+AV72+AW72+AZ72+BA72+BD72</f>
        <v>130</v>
      </c>
      <c r="BF72" s="30">
        <v>53</v>
      </c>
      <c r="BG72" s="31"/>
      <c r="BH72" s="4">
        <f>+AN72+AO72+AR72+AS72+AV72+AW72+AZ72+BA72+BD72+BG72</f>
        <v>110</v>
      </c>
      <c r="BI72" s="30">
        <v>53</v>
      </c>
      <c r="BJ72" s="31"/>
      <c r="BK72" s="4">
        <f>+AR72+AS72+AV72+AW72+AZ72+BA72+BD72+BG72+BJ72</f>
        <v>0</v>
      </c>
      <c r="BL72" s="30" t="s">
        <v>98</v>
      </c>
      <c r="BM72" s="31"/>
      <c r="BN72" s="31"/>
      <c r="BO72" s="4">
        <f>+AV72+AW72+AZ72+BA72+BD72+BG72+BJ72+BM72+BN72</f>
        <v>0</v>
      </c>
      <c r="BP72" s="30" t="s">
        <v>98</v>
      </c>
      <c r="BQ72" s="31"/>
      <c r="BR72" s="4">
        <f>+AZ72+BA72+BD72+BG72+BJ72+BM72+BN72+BQ72</f>
        <v>0</v>
      </c>
      <c r="BS72" s="30" t="s">
        <v>98</v>
      </c>
      <c r="BT72" s="31"/>
      <c r="BU72" s="4">
        <f>+BT72+BQ72+BN72+BM72+BJ72+BG72+BD72</f>
        <v>0</v>
      </c>
      <c r="BV72" s="30" t="s">
        <v>98</v>
      </c>
      <c r="BW72" s="31"/>
      <c r="BX72" s="4">
        <f>+BT72+BQ72+BN72+BM72+BJ72+BG72+BW72</f>
        <v>0</v>
      </c>
      <c r="BY72" s="30" t="s">
        <v>98</v>
      </c>
      <c r="BZ72" s="31"/>
      <c r="CA72" s="31"/>
      <c r="CB72" s="4">
        <f>+BJ72+BM72+BN72+BQ72+BT72+BW72+BZ72+CA72</f>
        <v>0</v>
      </c>
      <c r="CC72" s="30" t="s">
        <v>98</v>
      </c>
      <c r="CD72" s="31"/>
      <c r="CE72" s="4">
        <f>+CD72+CA72+BZ72+BW72+BT72+BQ72+BN72+BM72</f>
        <v>0</v>
      </c>
      <c r="CF72" s="30" t="s">
        <v>98</v>
      </c>
      <c r="CG72" s="31"/>
      <c r="CH72" s="31"/>
      <c r="CI72" s="4">
        <f>+CG72+CD72+CA72+BZ72+BT72+BQ72+BW72+CH72</f>
        <v>0</v>
      </c>
      <c r="CJ72" s="30" t="s">
        <v>98</v>
      </c>
      <c r="CK72" s="31"/>
      <c r="CL72" s="4">
        <f>+CH72+CG72+CD72+CA72+BZ72+BW72+BT72+CK72</f>
        <v>0</v>
      </c>
      <c r="CM72" s="30" t="s">
        <v>98</v>
      </c>
    </row>
    <row r="73" spans="1:91" ht="15">
      <c r="A73" s="25">
        <v>61</v>
      </c>
      <c r="B73" s="1">
        <v>27</v>
      </c>
      <c r="C73" s="17" t="s">
        <v>115</v>
      </c>
      <c r="D73" s="11" t="s">
        <v>64</v>
      </c>
      <c r="E73" s="12"/>
      <c r="F73" s="12"/>
      <c r="G73" s="12"/>
      <c r="H73" s="11"/>
      <c r="I73" s="12"/>
      <c r="J73" s="11"/>
      <c r="K73" s="12"/>
      <c r="L73" s="11"/>
      <c r="M73" s="12"/>
      <c r="N73" s="6">
        <f>SUM(M73,K73,I73,G73,E73)</f>
        <v>0</v>
      </c>
      <c r="O73" s="6" t="s">
        <v>98</v>
      </c>
      <c r="P73" s="11"/>
      <c r="Q73" s="12"/>
      <c r="R73" s="14">
        <f>SUM(Q73,M73,K73,I73,G73,E73)</f>
        <v>0</v>
      </c>
      <c r="S73" s="24" t="s">
        <v>98</v>
      </c>
      <c r="T73" s="11"/>
      <c r="U73" s="12"/>
      <c r="V73" s="15">
        <f>SUM(U73,Q73,M73,K73,I73,G73)</f>
        <v>0</v>
      </c>
      <c r="W73" s="20" t="s">
        <v>98</v>
      </c>
      <c r="X73" s="11"/>
      <c r="Y73" s="12"/>
      <c r="Z73" s="16">
        <f>SUM(Y73,U73,Q73,M73,K73,I73)</f>
        <v>0</v>
      </c>
      <c r="AA73" s="22" t="s">
        <v>98</v>
      </c>
      <c r="AB73" s="11"/>
      <c r="AC73" s="12"/>
      <c r="AD73" s="4">
        <f>MAX(AC73,Y73,U73,Q73,M73,K73)</f>
        <v>0</v>
      </c>
      <c r="AE73" s="6" t="s">
        <v>98</v>
      </c>
      <c r="AF73" s="11"/>
      <c r="AG73" s="12"/>
      <c r="AH73" s="12"/>
      <c r="AI73" s="4">
        <f>+AH73+AG73+AC73+Y73+U73+Q73+M73</f>
        <v>0</v>
      </c>
      <c r="AJ73" s="6" t="s">
        <v>98</v>
      </c>
      <c r="AK73" s="13">
        <v>250</v>
      </c>
      <c r="AL73" s="4">
        <f>+Q73+U73+Y73+AC73+AG73+AH73+AK73</f>
        <v>250</v>
      </c>
      <c r="AM73" s="30">
        <v>40</v>
      </c>
      <c r="AN73" s="31"/>
      <c r="AO73" s="32">
        <v>70</v>
      </c>
      <c r="AP73" s="4">
        <f>+U73+Y73+AC73+AG73+AH73+AK73+AN73+AO73</f>
        <v>320</v>
      </c>
      <c r="AQ73" s="30">
        <v>41</v>
      </c>
      <c r="AR73" s="31"/>
      <c r="AS73" s="31"/>
      <c r="AT73" s="4">
        <f>+Y73+AC73+AG73+AH73+AK73+AN73+AO73+AR73+AS73</f>
        <v>320</v>
      </c>
      <c r="AU73" s="30">
        <v>41</v>
      </c>
      <c r="AV73" s="31"/>
      <c r="AW73" s="31"/>
      <c r="AX73" s="4">
        <f>+AC73+AG73+AH73+AK73+AN73+AO73+AR73+AS73+AV73+AW73</f>
        <v>320</v>
      </c>
      <c r="AY73" s="30">
        <v>42</v>
      </c>
      <c r="AZ73" s="31"/>
      <c r="BA73" s="31"/>
      <c r="BB73" s="4">
        <f>+AG73+AH73+AK73+AN73+AO73+AR73+AS73+AV73+AW73+AZ73+BA73</f>
        <v>320</v>
      </c>
      <c r="BC73" s="30">
        <v>51</v>
      </c>
      <c r="BD73" s="31"/>
      <c r="BE73" s="4">
        <f>+AK73+AN73+AO73+AR73+AS73+AV73+AW73+AZ73+BA73+BD73</f>
        <v>320</v>
      </c>
      <c r="BF73" s="30">
        <v>47</v>
      </c>
      <c r="BG73" s="31"/>
      <c r="BH73" s="4">
        <f>+AN73+AO73+AR73+AS73+AV73+AW73+AZ73+BA73+BD73+BG73</f>
        <v>70</v>
      </c>
      <c r="BI73" s="30">
        <v>56</v>
      </c>
      <c r="BJ73" s="31"/>
      <c r="BK73" s="4">
        <f>+AR73+AS73+AV73+AW73+AZ73+BA73+BD73+BG73+BJ73</f>
        <v>0</v>
      </c>
      <c r="BL73" s="30" t="s">
        <v>98</v>
      </c>
      <c r="BM73" s="31"/>
      <c r="BN73" s="31"/>
      <c r="BO73" s="4">
        <f>+AV73+AW73+AZ73+BA73+BD73+BG73+BJ73+BM73+BN73</f>
        <v>0</v>
      </c>
      <c r="BP73" s="30" t="s">
        <v>98</v>
      </c>
      <c r="BQ73" s="31"/>
      <c r="BR73" s="4">
        <f>+AZ73+BA73+BD73+BG73+BJ73+BM73+BN73+BQ73</f>
        <v>0</v>
      </c>
      <c r="BS73" s="30" t="s">
        <v>98</v>
      </c>
      <c r="BT73" s="31"/>
      <c r="BU73" s="4">
        <f>+BT73+BQ73+BN73+BM73+BJ73+BG73+BD73</f>
        <v>0</v>
      </c>
      <c r="BV73" s="30" t="s">
        <v>98</v>
      </c>
      <c r="BW73" s="31"/>
      <c r="BX73" s="4">
        <f>+BT73+BQ73+BN73+BM73+BJ73+BG73+BW73</f>
        <v>0</v>
      </c>
      <c r="BY73" s="30" t="s">
        <v>98</v>
      </c>
      <c r="BZ73" s="31"/>
      <c r="CA73" s="31"/>
      <c r="CB73" s="4">
        <f>+BJ73+BM73+BN73+BQ73+BT73+BW73+BZ73+CA73</f>
        <v>0</v>
      </c>
      <c r="CC73" s="30" t="s">
        <v>98</v>
      </c>
      <c r="CD73" s="31"/>
      <c r="CE73" s="4">
        <f>+CD73+CA73+BZ73+BW73+BT73+BQ73+BN73+BM73</f>
        <v>0</v>
      </c>
      <c r="CF73" s="30" t="s">
        <v>98</v>
      </c>
      <c r="CG73" s="31"/>
      <c r="CH73" s="31"/>
      <c r="CI73" s="4">
        <f>+CG73+CD73+CA73+BZ73+BT73+BQ73+BW73+CH73</f>
        <v>0</v>
      </c>
      <c r="CJ73" s="30" t="s">
        <v>98</v>
      </c>
      <c r="CK73" s="31"/>
      <c r="CL73" s="4">
        <f>+CH73+CG73+CD73+CA73+BZ73+BW73+BT73+CK73</f>
        <v>0</v>
      </c>
      <c r="CM73" s="30" t="s">
        <v>98</v>
      </c>
    </row>
    <row r="74" spans="1:91" ht="15">
      <c r="A74" s="25">
        <v>15</v>
      </c>
      <c r="B74" s="1">
        <v>2</v>
      </c>
      <c r="C74" s="17" t="s">
        <v>7</v>
      </c>
      <c r="D74" s="11" t="s">
        <v>69</v>
      </c>
      <c r="E74" s="13">
        <v>570</v>
      </c>
      <c r="F74" s="13" t="s">
        <v>70</v>
      </c>
      <c r="G74" s="13">
        <v>1150</v>
      </c>
      <c r="H74" s="11" t="s">
        <v>76</v>
      </c>
      <c r="I74" s="13">
        <v>500</v>
      </c>
      <c r="J74" s="11" t="s">
        <v>54</v>
      </c>
      <c r="K74" s="13">
        <v>1000</v>
      </c>
      <c r="L74" s="11"/>
      <c r="M74" s="12"/>
      <c r="N74" s="6">
        <f>SUM(M74,K74,I74,G74,E74)</f>
        <v>3220</v>
      </c>
      <c r="O74" s="26">
        <v>5</v>
      </c>
      <c r="P74" s="11"/>
      <c r="Q74" s="12"/>
      <c r="R74" s="14">
        <f>SUM(Q74,M74,K74,I74,G74,E74)</f>
        <v>3220</v>
      </c>
      <c r="S74" s="23">
        <v>6</v>
      </c>
      <c r="T74" s="11"/>
      <c r="U74" s="12"/>
      <c r="V74" s="15">
        <f>SUM(U74,Q74,M74,K74,I74,G74)</f>
        <v>2650</v>
      </c>
      <c r="W74" s="19">
        <v>8</v>
      </c>
      <c r="X74" s="11"/>
      <c r="Y74" s="12"/>
      <c r="Z74" s="16">
        <f>SUM(Y74,U74,Q74,M74,K74,I74)</f>
        <v>1500</v>
      </c>
      <c r="AA74" s="21">
        <v>14</v>
      </c>
      <c r="AB74" s="11"/>
      <c r="AC74" s="13">
        <v>500</v>
      </c>
      <c r="AD74" s="4">
        <f>SUM(AC74,Y74,U74,Q74,M74,K74)</f>
        <v>1500</v>
      </c>
      <c r="AE74" s="26">
        <v>15</v>
      </c>
      <c r="AF74" s="11"/>
      <c r="AG74" s="28">
        <v>400</v>
      </c>
      <c r="AH74" s="13">
        <v>750</v>
      </c>
      <c r="AI74" s="4">
        <f>+AH74+AG74+AC74+Y74+U74+Q74+M74</f>
        <v>1650</v>
      </c>
      <c r="AJ74" s="6">
        <v>22</v>
      </c>
      <c r="AK74" s="13">
        <v>400</v>
      </c>
      <c r="AL74" s="4">
        <f>+Q74+U74+Y74+AC74+AG74+AH74+AK74</f>
        <v>2050</v>
      </c>
      <c r="AM74" s="30">
        <v>20</v>
      </c>
      <c r="AN74" s="31"/>
      <c r="AO74" s="31"/>
      <c r="AP74" s="4">
        <f>+U74+Y74+AC74+AG74+AH74+AK74+AN74+AO74</f>
        <v>2050</v>
      </c>
      <c r="AQ74" s="30">
        <v>20</v>
      </c>
      <c r="AR74" s="31"/>
      <c r="AS74" s="31"/>
      <c r="AT74" s="4">
        <f>+Y74+AC74+AG74+AH74+AK74+AN74+AO74+AR74+AS74</f>
        <v>2050</v>
      </c>
      <c r="AU74" s="30">
        <v>20</v>
      </c>
      <c r="AV74" s="31"/>
      <c r="AW74" s="31"/>
      <c r="AX74" s="4">
        <f>+AC74+AG74+AH74+AK74+AN74+AO74+AR74+AS74+AV74+AW74</f>
        <v>2050</v>
      </c>
      <c r="AY74" s="30">
        <v>20</v>
      </c>
      <c r="AZ74" s="31"/>
      <c r="BA74" s="31"/>
      <c r="BB74" s="4">
        <f>+AG74+AH74+AK74+AN74+AO74+AR74+AS74+AV74+AW74+AZ74+BA74</f>
        <v>1550</v>
      </c>
      <c r="BC74" s="30">
        <v>25</v>
      </c>
      <c r="BD74" s="31"/>
      <c r="BE74" s="4">
        <f>+AK74+AN74+AO74+AR74+AS74+AV74+AW74+AZ74+BA74+BD74</f>
        <v>400</v>
      </c>
      <c r="BF74" s="30">
        <v>43</v>
      </c>
      <c r="BG74" s="31"/>
      <c r="BH74" s="4">
        <f>+AN74+AO74+AR74+AS74+AV74+AW74+AZ74+BA74+BD74+BG74</f>
        <v>0</v>
      </c>
      <c r="BI74" s="30" t="s">
        <v>98</v>
      </c>
      <c r="BJ74" s="31"/>
      <c r="BK74" s="4">
        <f>+AR74+AS74+AV74+AW74+AZ74+BA74+BD74+BG74+BJ74</f>
        <v>0</v>
      </c>
      <c r="BL74" s="30" t="s">
        <v>98</v>
      </c>
      <c r="BM74" s="31"/>
      <c r="BN74" s="31"/>
      <c r="BO74" s="4">
        <f>+AV74+AW74+AZ74+BA74+BD74+BG74+BJ74+BM74+BN74</f>
        <v>0</v>
      </c>
      <c r="BP74" s="30" t="s">
        <v>98</v>
      </c>
      <c r="BQ74" s="31"/>
      <c r="BR74" s="4">
        <f>+AZ74+BA74+BD74+BG74+BJ74+BM74+BN74+BQ74</f>
        <v>0</v>
      </c>
      <c r="BS74" s="30" t="s">
        <v>98</v>
      </c>
      <c r="BT74" s="31"/>
      <c r="BU74" s="4">
        <f>+BT74+BQ74+BN74+BM74+BJ74+BG74+BD74</f>
        <v>0</v>
      </c>
      <c r="BV74" s="30" t="s">
        <v>98</v>
      </c>
      <c r="BW74" s="31"/>
      <c r="BX74" s="4">
        <f>+BT74+BQ74+BN74+BM74+BJ74+BG74+BW74</f>
        <v>0</v>
      </c>
      <c r="BY74" s="30" t="s">
        <v>98</v>
      </c>
      <c r="BZ74" s="31"/>
      <c r="CA74" s="31"/>
      <c r="CB74" s="4">
        <f>+BJ74+BM74+BN74+BQ74+BT74+BW74+BZ74+CA74</f>
        <v>0</v>
      </c>
      <c r="CC74" s="30" t="s">
        <v>98</v>
      </c>
      <c r="CD74" s="31"/>
      <c r="CE74" s="4">
        <f>+CD74+CA74+BZ74+BW74+BT74+BQ74+BN74+BM74</f>
        <v>0</v>
      </c>
      <c r="CF74" s="30" t="s">
        <v>98</v>
      </c>
      <c r="CG74" s="31"/>
      <c r="CH74" s="31"/>
      <c r="CI74" s="4">
        <f>+CG74+CD74+CA74+BZ74+BT74+BQ74+BW74+CH74</f>
        <v>0</v>
      </c>
      <c r="CJ74" s="30" t="s">
        <v>98</v>
      </c>
      <c r="CK74" s="31"/>
      <c r="CL74" s="4">
        <f>+CH74+CG74+CD74+CA74+BZ74+BW74+BT74+CK74</f>
        <v>0</v>
      </c>
      <c r="CM74" s="30" t="s">
        <v>98</v>
      </c>
    </row>
    <row r="75" spans="1:91" ht="15">
      <c r="A75" s="25">
        <v>62</v>
      </c>
      <c r="B75" s="1">
        <v>27</v>
      </c>
      <c r="C75" s="17" t="s">
        <v>116</v>
      </c>
      <c r="D75" s="11" t="s">
        <v>64</v>
      </c>
      <c r="E75" s="12"/>
      <c r="F75" s="12"/>
      <c r="G75" s="12"/>
      <c r="H75" s="11"/>
      <c r="I75" s="12"/>
      <c r="J75" s="11"/>
      <c r="K75" s="12"/>
      <c r="L75" s="11"/>
      <c r="M75" s="12"/>
      <c r="N75" s="6">
        <f>SUM(M75,K75,I75,G75,E75)</f>
        <v>0</v>
      </c>
      <c r="O75" s="6" t="s">
        <v>98</v>
      </c>
      <c r="P75" s="11"/>
      <c r="Q75" s="12"/>
      <c r="R75" s="14">
        <f>SUM(Q75,M75,K75,I75,G75,E75)</f>
        <v>0</v>
      </c>
      <c r="S75" s="24" t="s">
        <v>98</v>
      </c>
      <c r="T75" s="11"/>
      <c r="U75" s="12"/>
      <c r="V75" s="15">
        <f>SUM(U75,Q75,M75,K75,I75,G75)</f>
        <v>0</v>
      </c>
      <c r="W75" s="20" t="s">
        <v>98</v>
      </c>
      <c r="X75" s="11"/>
      <c r="Y75" s="12"/>
      <c r="Z75" s="16">
        <f>SUM(Y75,U75,Q75,M75,K75,I75)</f>
        <v>0</v>
      </c>
      <c r="AA75" s="22" t="s">
        <v>98</v>
      </c>
      <c r="AB75" s="11"/>
      <c r="AC75" s="12"/>
      <c r="AD75" s="4">
        <f>MAX(AC75,Y75,U75,Q75,M75,K75)</f>
        <v>0</v>
      </c>
      <c r="AE75" s="6" t="s">
        <v>98</v>
      </c>
      <c r="AF75" s="11"/>
      <c r="AG75" s="12"/>
      <c r="AH75" s="12"/>
      <c r="AI75" s="4">
        <f>+AH75+AG75+AC75+Y75+U75+Q75+M75</f>
        <v>0</v>
      </c>
      <c r="AJ75" s="6" t="s">
        <v>98</v>
      </c>
      <c r="AK75" s="13">
        <v>50</v>
      </c>
      <c r="AL75" s="4">
        <f>+Q75+U75+Y75+AC75+AG75+AH75+AK75</f>
        <v>50</v>
      </c>
      <c r="AM75" s="30">
        <v>47</v>
      </c>
      <c r="AN75" s="31"/>
      <c r="AO75" s="31"/>
      <c r="AP75" s="4">
        <f>+U75+Y75+AC75+AG75+AH75+AK75+AN75+AO75</f>
        <v>50</v>
      </c>
      <c r="AQ75" s="30">
        <v>49</v>
      </c>
      <c r="AR75" s="31"/>
      <c r="AS75" s="31"/>
      <c r="AT75" s="4">
        <f>+Y75+AC75+AG75+AH75+AK75+AN75+AO75+AR75+AS75</f>
        <v>50</v>
      </c>
      <c r="AU75" s="30">
        <v>48</v>
      </c>
      <c r="AV75" s="31"/>
      <c r="AW75" s="31"/>
      <c r="AX75" s="4">
        <f>+AC75+AG75+AH75+AK75+AN75+AO75+AR75+AS75+AV75+AW75</f>
        <v>50</v>
      </c>
      <c r="AY75" s="30">
        <v>49</v>
      </c>
      <c r="AZ75" s="31"/>
      <c r="BA75" s="31"/>
      <c r="BB75" s="4">
        <f>+AG75+AH75+AK75+AN75+AO75+AR75+AS75+AV75+AW75+AZ75+BA75</f>
        <v>50</v>
      </c>
      <c r="BC75" s="30">
        <v>60</v>
      </c>
      <c r="BD75" s="31"/>
      <c r="BE75" s="4">
        <f>+AK75+AN75+AO75+AR75+AS75+AV75+AW75+AZ75+BA75+BD75</f>
        <v>50</v>
      </c>
      <c r="BF75" s="30">
        <v>58</v>
      </c>
      <c r="BG75" s="31"/>
      <c r="BH75" s="4">
        <f>+AN75+AO75+AR75+AS75+AV75+AW75+AZ75+BA75+BD75+BG75</f>
        <v>0</v>
      </c>
      <c r="BI75" s="30" t="s">
        <v>98</v>
      </c>
      <c r="BJ75" s="31"/>
      <c r="BK75" s="4">
        <f>+AR75+AS75+AV75+AW75+AZ75+BA75+BD75+BG75+BJ75</f>
        <v>0</v>
      </c>
      <c r="BL75" s="30" t="s">
        <v>98</v>
      </c>
      <c r="BM75" s="31"/>
      <c r="BN75" s="31"/>
      <c r="BO75" s="4">
        <f>+AV75+AW75+AZ75+BA75+BD75+BG75+BJ75+BM75+BN75</f>
        <v>0</v>
      </c>
      <c r="BP75" s="30" t="s">
        <v>98</v>
      </c>
      <c r="BQ75" s="31"/>
      <c r="BR75" s="4">
        <f>+AZ75+BA75+BD75+BG75+BJ75+BM75+BN75+BQ75</f>
        <v>0</v>
      </c>
      <c r="BS75" s="30" t="s">
        <v>98</v>
      </c>
      <c r="BT75" s="31"/>
      <c r="BU75" s="4">
        <f>+BT75+BQ75+BN75+BM75+BJ75+BG75+BD75</f>
        <v>0</v>
      </c>
      <c r="BV75" s="30" t="s">
        <v>98</v>
      </c>
      <c r="BW75" s="31"/>
      <c r="BX75" s="4">
        <f>+BT75+BQ75+BN75+BM75+BJ75+BG75+BW75</f>
        <v>0</v>
      </c>
      <c r="BY75" s="30" t="s">
        <v>98</v>
      </c>
      <c r="BZ75" s="31"/>
      <c r="CA75" s="31"/>
      <c r="CB75" s="4">
        <f>+BJ75+BM75+BN75+BQ75+BT75+BW75+BZ75+CA75</f>
        <v>0</v>
      </c>
      <c r="CC75" s="30" t="s">
        <v>98</v>
      </c>
      <c r="CD75" s="31"/>
      <c r="CE75" s="4">
        <f>+CD75+CA75+BZ75+BW75+BT75+BQ75+BN75+BM75</f>
        <v>0</v>
      </c>
      <c r="CF75" s="30" t="s">
        <v>98</v>
      </c>
      <c r="CG75" s="31"/>
      <c r="CH75" s="31"/>
      <c r="CI75" s="4">
        <f>+CG75+CD75+CA75+BZ75+BT75+BQ75+BW75+CH75</f>
        <v>0</v>
      </c>
      <c r="CJ75" s="30" t="s">
        <v>98</v>
      </c>
      <c r="CK75" s="31"/>
      <c r="CL75" s="4">
        <f>+CH75+CG75+CD75+CA75+BZ75+BW75+BT75+CK75</f>
        <v>0</v>
      </c>
      <c r="CM75" s="30" t="s">
        <v>98</v>
      </c>
    </row>
    <row r="76" spans="1:91" ht="15">
      <c r="A76" s="25">
        <v>31</v>
      </c>
      <c r="B76" s="1"/>
      <c r="C76" s="17" t="s">
        <v>92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>SUM(M76,K76,I76,G76,E76)</f>
        <v>0</v>
      </c>
      <c r="O76" s="6" t="s">
        <v>98</v>
      </c>
      <c r="P76" s="11"/>
      <c r="Q76" s="12"/>
      <c r="R76" s="14">
        <f>SUM(Q76,M76,K76,I76,G76,E76)</f>
        <v>0</v>
      </c>
      <c r="S76" s="24" t="s">
        <v>98</v>
      </c>
      <c r="T76" s="11"/>
      <c r="U76" s="12"/>
      <c r="V76" s="15">
        <f>SUM(U76,Q76,M76,K76,I76,G76)</f>
        <v>0</v>
      </c>
      <c r="W76" s="20" t="s">
        <v>98</v>
      </c>
      <c r="X76" s="11" t="s">
        <v>62</v>
      </c>
      <c r="Y76" s="13">
        <v>210</v>
      </c>
      <c r="Z76" s="16">
        <f>SUM(Y76,U76,Q76,M76,K76,I76)</f>
        <v>210</v>
      </c>
      <c r="AA76" s="22">
        <v>38</v>
      </c>
      <c r="AB76" s="11"/>
      <c r="AC76" s="13">
        <v>90</v>
      </c>
      <c r="AD76" s="4">
        <f>SUM(AC76,Y76)</f>
        <v>300</v>
      </c>
      <c r="AE76" s="6">
        <v>31</v>
      </c>
      <c r="AF76" s="11"/>
      <c r="AG76" s="28">
        <v>400</v>
      </c>
      <c r="AH76" s="12"/>
      <c r="AI76" s="4">
        <f>+AH76+AG76+AC76+Y76+U76+Q76+M76</f>
        <v>700</v>
      </c>
      <c r="AJ76" s="6">
        <v>29</v>
      </c>
      <c r="AK76" s="12"/>
      <c r="AL76" s="4">
        <f>+Q76+U76+Y76+AC76+AG76+AH76+AK76</f>
        <v>700</v>
      </c>
      <c r="AM76" s="30">
        <v>30</v>
      </c>
      <c r="AN76" s="31"/>
      <c r="AO76" s="31"/>
      <c r="AP76" s="4">
        <f>+U76+Y76+AC76+AG76+AH76+AK76+AN76+AO76</f>
        <v>700</v>
      </c>
      <c r="AQ76" s="30">
        <v>30</v>
      </c>
      <c r="AR76" s="31"/>
      <c r="AS76" s="31"/>
      <c r="AT76" s="4">
        <f>+Y76+AC76+AG76+AH76+AK76+AN76+AO76+AR76+AS76</f>
        <v>700</v>
      </c>
      <c r="AU76" s="30">
        <v>31</v>
      </c>
      <c r="AV76" s="31"/>
      <c r="AW76" s="31"/>
      <c r="AX76" s="4">
        <f>+AC76+AG76+AH76+AK76+AN76+AO76+AR76+AS76+AV76+AW76</f>
        <v>490</v>
      </c>
      <c r="AY76" s="30">
        <v>35</v>
      </c>
      <c r="AZ76" s="31"/>
      <c r="BA76" s="31"/>
      <c r="BB76" s="4">
        <f>+AG76+AH76+AK76+AN76+AO76+AR76+AS76+AV76+AW76+AZ76+BA76</f>
        <v>400</v>
      </c>
      <c r="BC76" s="30">
        <v>45</v>
      </c>
      <c r="BD76" s="31"/>
      <c r="BE76" s="4">
        <f>+AK76+AN76+AO76+AR76+AS76+AV76+AW76+AZ76+BA76+BD76</f>
        <v>0</v>
      </c>
      <c r="BF76" s="30" t="s">
        <v>98</v>
      </c>
      <c r="BG76" s="31"/>
      <c r="BH76" s="4">
        <f>+AN76+AO76+AR76+AS76+AV76+AW76+AZ76+BA76+BD76+BG76</f>
        <v>0</v>
      </c>
      <c r="BI76" s="30" t="s">
        <v>98</v>
      </c>
      <c r="BJ76" s="31"/>
      <c r="BK76" s="4">
        <f>+AR76+AS76+AV76+AW76+AZ76+BA76+BD76+BG76+BJ76</f>
        <v>0</v>
      </c>
      <c r="BL76" s="30" t="s">
        <v>98</v>
      </c>
      <c r="BM76" s="31"/>
      <c r="BN76" s="31"/>
      <c r="BO76" s="4">
        <f>+AV76+AW76+AZ76+BA76+BD76+BG76+BJ76+BM76+BN76</f>
        <v>0</v>
      </c>
      <c r="BP76" s="30" t="s">
        <v>98</v>
      </c>
      <c r="BQ76" s="31"/>
      <c r="BR76" s="4">
        <f>+AZ76+BA76+BD76+BG76+BJ76+BM76+BN76+BQ76</f>
        <v>0</v>
      </c>
      <c r="BS76" s="30" t="s">
        <v>98</v>
      </c>
      <c r="BT76" s="31"/>
      <c r="BU76" s="4">
        <f>+BT76+BQ76+BN76+BM76+BJ76+BG76+BD76</f>
        <v>0</v>
      </c>
      <c r="BV76" s="30" t="s">
        <v>98</v>
      </c>
      <c r="BW76" s="31"/>
      <c r="BX76" s="4">
        <f>+BT76+BQ76+BN76+BM76+BJ76+BG76+BW76</f>
        <v>0</v>
      </c>
      <c r="BY76" s="30" t="s">
        <v>98</v>
      </c>
      <c r="BZ76" s="31"/>
      <c r="CA76" s="31"/>
      <c r="CB76" s="4">
        <f>+BJ76+BM76+BN76+BQ76+BT76+BW76+BZ76+CA76</f>
        <v>0</v>
      </c>
      <c r="CC76" s="30" t="s">
        <v>98</v>
      </c>
      <c r="CD76" s="31"/>
      <c r="CE76" s="4">
        <f>+CD76+CA76+BZ76+BW76+BT76+BQ76+BN76+BM76</f>
        <v>0</v>
      </c>
      <c r="CF76" s="30" t="s">
        <v>98</v>
      </c>
      <c r="CG76" s="31"/>
      <c r="CH76" s="31"/>
      <c r="CI76" s="4">
        <f>+CG76+CD76+CA76+BZ76+BT76+BQ76+BW76+CH76</f>
        <v>0</v>
      </c>
      <c r="CJ76" s="30" t="s">
        <v>98</v>
      </c>
      <c r="CK76" s="31"/>
      <c r="CL76" s="4">
        <f>+CH76+CG76+CD76+CA76+BZ76+BW76+BT76+CK76</f>
        <v>0</v>
      </c>
      <c r="CM76" s="30" t="s">
        <v>98</v>
      </c>
    </row>
    <row r="77" spans="1:91" ht="15">
      <c r="A77" s="25">
        <v>36</v>
      </c>
      <c r="B77" s="1"/>
      <c r="C77" s="17" t="s">
        <v>128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98</v>
      </c>
      <c r="P77" s="11"/>
      <c r="Q77" s="12"/>
      <c r="R77" s="14">
        <f>SUM(Q77,M77,K77,I77,G77,E77)</f>
        <v>0</v>
      </c>
      <c r="S77" s="24" t="s">
        <v>98</v>
      </c>
      <c r="T77" s="11"/>
      <c r="U77" s="12"/>
      <c r="V77" s="15">
        <f>SUM(U77,Q77,M77,K77,I77,G77)</f>
        <v>0</v>
      </c>
      <c r="W77" s="20" t="s">
        <v>98</v>
      </c>
      <c r="X77" s="11" t="s">
        <v>81</v>
      </c>
      <c r="Y77" s="13">
        <v>110</v>
      </c>
      <c r="Z77" s="16">
        <f>SUM(Y77,U77,Q77,M77,K77,I77)</f>
        <v>110</v>
      </c>
      <c r="AA77" s="22">
        <v>43</v>
      </c>
      <c r="AB77" s="11"/>
      <c r="AC77" s="13">
        <v>50</v>
      </c>
      <c r="AD77" s="4">
        <f>SUM(AC77,Y77)</f>
        <v>160</v>
      </c>
      <c r="AE77" s="6">
        <v>36</v>
      </c>
      <c r="AF77" s="11"/>
      <c r="AG77" s="28">
        <v>400</v>
      </c>
      <c r="AH77" s="12"/>
      <c r="AI77" s="4">
        <f>+AH77+AG77+AC77+Y77+U77+Q77+M77</f>
        <v>560</v>
      </c>
      <c r="AJ77" s="6">
        <v>31</v>
      </c>
      <c r="AK77" s="12"/>
      <c r="AL77" s="4">
        <f>+Q77+U77+Y77+AC77+AG77+AH77+AK77</f>
        <v>560</v>
      </c>
      <c r="AM77" s="30">
        <v>32</v>
      </c>
      <c r="AN77" s="31"/>
      <c r="AO77" s="31"/>
      <c r="AP77" s="4">
        <f>+U77+Y77+AC77+AG77+AH77+AK77+AN77+AO77</f>
        <v>560</v>
      </c>
      <c r="AQ77" s="30">
        <v>32</v>
      </c>
      <c r="AR77" s="31"/>
      <c r="AS77" s="31"/>
      <c r="AT77" s="4">
        <f>+Y77+AC77+AG77+AH77+AK77+AN77+AO77+AR77+AS77</f>
        <v>560</v>
      </c>
      <c r="AU77" s="30">
        <v>34</v>
      </c>
      <c r="AV77" s="31"/>
      <c r="AW77" s="31"/>
      <c r="AX77" s="4">
        <f>+AC77+AG77+AH77+AK77+AN77+AO77+AR77+AS77+AV77+AW77</f>
        <v>450</v>
      </c>
      <c r="AY77" s="30">
        <v>38</v>
      </c>
      <c r="AZ77" s="31"/>
      <c r="BA77" s="31"/>
      <c r="BB77" s="4">
        <f>+AG77+AH77+AK77+AN77+AO77+AR77+AS77+AV77+AW77+AZ77+BA77</f>
        <v>400</v>
      </c>
      <c r="BC77" s="30">
        <v>46</v>
      </c>
      <c r="BD77" s="31"/>
      <c r="BE77" s="4">
        <f>+AK77+AN77+AO77+AR77+AS77+AV77+AW77+AZ77+BA77+BD77</f>
        <v>0</v>
      </c>
      <c r="BF77" s="30" t="s">
        <v>98</v>
      </c>
      <c r="BG77" s="31"/>
      <c r="BH77" s="4">
        <f>+AN77+AO77+AR77+AS77+AV77+AW77+AZ77+BA77+BD77+BG77</f>
        <v>0</v>
      </c>
      <c r="BI77" s="30" t="s">
        <v>98</v>
      </c>
      <c r="BJ77" s="31"/>
      <c r="BK77" s="4">
        <f>+AR77+AS77+AV77+AW77+AZ77+BA77+BD77+BG77+BJ77</f>
        <v>0</v>
      </c>
      <c r="BL77" s="30" t="s">
        <v>98</v>
      </c>
      <c r="BM77" s="31"/>
      <c r="BN77" s="31"/>
      <c r="BO77" s="4">
        <f>+AV77+AW77+AZ77+BA77+BD77+BG77+BJ77+BM77+BN77</f>
        <v>0</v>
      </c>
      <c r="BP77" s="30" t="s">
        <v>98</v>
      </c>
      <c r="BQ77" s="31"/>
      <c r="BR77" s="4">
        <f>+AZ77+BA77+BD77+BG77+BJ77+BM77+BN77+BQ77</f>
        <v>0</v>
      </c>
      <c r="BS77" s="30" t="s">
        <v>98</v>
      </c>
      <c r="BT77" s="31"/>
      <c r="BU77" s="4">
        <f>+BT77+BQ77+BN77+BM77+BJ77+BG77+BD77</f>
        <v>0</v>
      </c>
      <c r="BV77" s="30" t="s">
        <v>98</v>
      </c>
      <c r="BW77" s="31"/>
      <c r="BX77" s="4">
        <f>+BT77+BQ77+BN77+BM77+BJ77+BG77+BW77</f>
        <v>0</v>
      </c>
      <c r="BY77" s="30" t="s">
        <v>98</v>
      </c>
      <c r="BZ77" s="31"/>
      <c r="CA77" s="31"/>
      <c r="CB77" s="4">
        <f>+BJ77+BM77+BN77+BQ77+BT77+BW77+BZ77+CA77</f>
        <v>0</v>
      </c>
      <c r="CC77" s="30" t="s">
        <v>98</v>
      </c>
      <c r="CD77" s="31"/>
      <c r="CE77" s="4">
        <f>+CD77+CA77+BZ77+BW77+BT77+BQ77+BN77+BM77</f>
        <v>0</v>
      </c>
      <c r="CF77" s="30" t="s">
        <v>98</v>
      </c>
      <c r="CG77" s="31"/>
      <c r="CH77" s="31"/>
      <c r="CI77" s="4">
        <f>+CG77+CD77+CA77+BZ77+BT77+BQ77+BW77+CH77</f>
        <v>0</v>
      </c>
      <c r="CJ77" s="30" t="s">
        <v>98</v>
      </c>
      <c r="CK77" s="31"/>
      <c r="CL77" s="4">
        <f>+CH77+CG77+CD77+CA77+BZ77+BW77+BT77+CK77</f>
        <v>0</v>
      </c>
      <c r="CM77" s="30" t="s">
        <v>98</v>
      </c>
    </row>
    <row r="78" spans="1:91" ht="15">
      <c r="A78" s="25">
        <v>18</v>
      </c>
      <c r="B78" s="1">
        <v>43</v>
      </c>
      <c r="C78" s="17" t="s">
        <v>35</v>
      </c>
      <c r="D78" s="11"/>
      <c r="E78" s="12"/>
      <c r="F78" s="11"/>
      <c r="G78" s="12"/>
      <c r="H78" s="11" t="s">
        <v>60</v>
      </c>
      <c r="I78" s="13">
        <v>250</v>
      </c>
      <c r="J78" s="11" t="s">
        <v>68</v>
      </c>
      <c r="K78" s="13">
        <v>450</v>
      </c>
      <c r="L78" s="11" t="s">
        <v>69</v>
      </c>
      <c r="M78" s="13">
        <v>570</v>
      </c>
      <c r="N78" s="6">
        <f>SUM(M78,K78,I78,G78,E78)</f>
        <v>1270</v>
      </c>
      <c r="O78" s="26">
        <v>16</v>
      </c>
      <c r="P78" s="11" t="s">
        <v>62</v>
      </c>
      <c r="Q78" s="13">
        <v>210</v>
      </c>
      <c r="R78" s="14">
        <f>SUM(Q78,M78,K78,I78,G78,E78)</f>
        <v>1480</v>
      </c>
      <c r="S78" s="23">
        <v>16</v>
      </c>
      <c r="T78" s="11" t="s">
        <v>63</v>
      </c>
      <c r="U78" s="13">
        <v>120</v>
      </c>
      <c r="V78" s="15">
        <f>SUM(U78,Q78,M78,K78,I78,G78)</f>
        <v>1600</v>
      </c>
      <c r="W78" s="19">
        <v>14</v>
      </c>
      <c r="X78" s="11"/>
      <c r="Y78" s="12"/>
      <c r="Z78" s="16">
        <f>SUM(Y78,U78,Q78,M78,K78,I78)</f>
        <v>1600</v>
      </c>
      <c r="AA78" s="21">
        <v>13</v>
      </c>
      <c r="AB78" s="11"/>
      <c r="AC78" s="12"/>
      <c r="AD78" s="4">
        <f>SUM(AC78,Y78,U78,Q78,M78,K78)</f>
        <v>1350</v>
      </c>
      <c r="AE78" s="6">
        <v>18</v>
      </c>
      <c r="AF78" s="11"/>
      <c r="AG78" s="28">
        <v>400</v>
      </c>
      <c r="AH78" s="12"/>
      <c r="AI78" s="4">
        <f>+AH78+AG78+AC78+Y78+U78+Q78+M78</f>
        <v>1300</v>
      </c>
      <c r="AJ78" s="6">
        <v>24</v>
      </c>
      <c r="AK78" s="12"/>
      <c r="AL78" s="4">
        <f>+Q78+U78+Y78+AC78+AG78+AH78+AK78</f>
        <v>730</v>
      </c>
      <c r="AM78" s="30">
        <v>29</v>
      </c>
      <c r="AN78" s="31"/>
      <c r="AO78" s="31"/>
      <c r="AP78" s="4">
        <f>+U78+Y78+AC78+AG78+AH78+AK78+AN78+AO78</f>
        <v>520</v>
      </c>
      <c r="AQ78" s="30">
        <v>34</v>
      </c>
      <c r="AR78" s="31"/>
      <c r="AS78" s="31"/>
      <c r="AT78" s="4">
        <f>+Y78+AC78+AG78+AH78+AK78+AN78+AO78+AR78+AS78</f>
        <v>400</v>
      </c>
      <c r="AU78" s="30">
        <v>38</v>
      </c>
      <c r="AV78" s="31"/>
      <c r="AW78" s="31"/>
      <c r="AX78" s="4">
        <f>+AC78+AG78+AH78+AK78+AN78+AO78+AR78+AS78+AV78+AW78</f>
        <v>400</v>
      </c>
      <c r="AY78" s="30">
        <v>39</v>
      </c>
      <c r="AZ78" s="31"/>
      <c r="BA78" s="31"/>
      <c r="BB78" s="4">
        <f>+AG78+AH78+AK78+AN78+AO78+AR78+AS78+AV78+AW78+AZ78+BA78</f>
        <v>400</v>
      </c>
      <c r="BC78" s="30">
        <v>47</v>
      </c>
      <c r="BD78" s="31"/>
      <c r="BE78" s="4">
        <f>+AK78+AN78+AO78+AR78+AS78+AV78+AW78+AZ78+BA78+BD78</f>
        <v>0</v>
      </c>
      <c r="BF78" s="30" t="s">
        <v>98</v>
      </c>
      <c r="BG78" s="31"/>
      <c r="BH78" s="4">
        <f>+AN78+AO78+AR78+AS78+AV78+AW78+AZ78+BA78+BD78+BG78</f>
        <v>0</v>
      </c>
      <c r="BI78" s="30" t="s">
        <v>98</v>
      </c>
      <c r="BJ78" s="31"/>
      <c r="BK78" s="4">
        <f>+AR78+AS78+AV78+AW78+AZ78+BA78+BD78+BG78+BJ78</f>
        <v>0</v>
      </c>
      <c r="BL78" s="30" t="s">
        <v>98</v>
      </c>
      <c r="BM78" s="31"/>
      <c r="BN78" s="31"/>
      <c r="BO78" s="4">
        <f>+AV78+AW78+AZ78+BA78+BD78+BG78+BJ78+BM78+BN78</f>
        <v>0</v>
      </c>
      <c r="BP78" s="30" t="s">
        <v>98</v>
      </c>
      <c r="BQ78" s="31"/>
      <c r="BR78" s="4">
        <f>+AZ78+BA78+BD78+BG78+BJ78+BM78+BN78+BQ78</f>
        <v>0</v>
      </c>
      <c r="BS78" s="30" t="s">
        <v>98</v>
      </c>
      <c r="BT78" s="31"/>
      <c r="BU78" s="4">
        <f>+BT78+BQ78+BN78+BM78+BJ78+BG78+BD78</f>
        <v>0</v>
      </c>
      <c r="BV78" s="30" t="s">
        <v>98</v>
      </c>
      <c r="BW78" s="31"/>
      <c r="BX78" s="4">
        <f>+BT78+BQ78+BN78+BM78+BJ78+BG78+BW78</f>
        <v>0</v>
      </c>
      <c r="BY78" s="30" t="s">
        <v>98</v>
      </c>
      <c r="BZ78" s="31"/>
      <c r="CA78" s="31"/>
      <c r="CB78" s="4">
        <f>+BJ78+BM78+BN78+BQ78+BT78+BW78+BZ78+CA78</f>
        <v>0</v>
      </c>
      <c r="CC78" s="30" t="s">
        <v>98</v>
      </c>
      <c r="CD78" s="31"/>
      <c r="CE78" s="4">
        <f>+CD78+CA78+BZ78+BW78+BT78+BQ78+BN78+BM78</f>
        <v>0</v>
      </c>
      <c r="CF78" s="30" t="s">
        <v>98</v>
      </c>
      <c r="CG78" s="31"/>
      <c r="CH78" s="31"/>
      <c r="CI78" s="4">
        <f>+CG78+CD78+CA78+BZ78+BT78+BQ78+BW78+CH78</f>
        <v>0</v>
      </c>
      <c r="CJ78" s="30" t="s">
        <v>98</v>
      </c>
      <c r="CK78" s="31"/>
      <c r="CL78" s="4">
        <f>+CH78+CG78+CD78+CA78+BZ78+BW78+BT78+CK78</f>
        <v>0</v>
      </c>
      <c r="CM78" s="30" t="s">
        <v>98</v>
      </c>
    </row>
    <row r="79" spans="1:91" ht="15">
      <c r="A79" s="25">
        <v>20</v>
      </c>
      <c r="B79" s="1">
        <v>25</v>
      </c>
      <c r="C79" s="17" t="s">
        <v>19</v>
      </c>
      <c r="D79" s="11" t="s">
        <v>72</v>
      </c>
      <c r="E79" s="13">
        <v>800</v>
      </c>
      <c r="F79" s="13" t="s">
        <v>66</v>
      </c>
      <c r="G79" s="13">
        <v>1200</v>
      </c>
      <c r="H79" s="13" t="s">
        <v>73</v>
      </c>
      <c r="I79" s="13">
        <v>680</v>
      </c>
      <c r="J79" s="11"/>
      <c r="K79" s="12"/>
      <c r="L79" s="11" t="s">
        <v>73</v>
      </c>
      <c r="M79" s="13">
        <v>650</v>
      </c>
      <c r="N79" s="6">
        <f>SUM(M79,K79,I79,G79,E79)</f>
        <v>3330</v>
      </c>
      <c r="O79" s="26">
        <v>3</v>
      </c>
      <c r="P79" s="11" t="s">
        <v>73</v>
      </c>
      <c r="Q79" s="13">
        <v>650</v>
      </c>
      <c r="R79" s="14">
        <f>SUM(Q79,M79,K79,I79,G79,E79)</f>
        <v>3980</v>
      </c>
      <c r="S79" s="23">
        <v>3</v>
      </c>
      <c r="T79" s="11"/>
      <c r="U79" s="12"/>
      <c r="V79" s="15">
        <f>SUM(U79,Q79,M79,K79,I79,G79)</f>
        <v>3180</v>
      </c>
      <c r="W79" s="19">
        <v>5</v>
      </c>
      <c r="X79" s="11"/>
      <c r="Y79" s="12"/>
      <c r="Z79" s="16">
        <f>SUM(Y79,U79,Q79,M79,K79,I79)</f>
        <v>1980</v>
      </c>
      <c r="AA79" s="21">
        <v>12</v>
      </c>
      <c r="AB79" s="11"/>
      <c r="AC79" s="12"/>
      <c r="AD79" s="4">
        <f>SUM(AC79,Y79,U79,Q79,M79,K79)</f>
        <v>1300</v>
      </c>
      <c r="AE79" s="6">
        <v>20</v>
      </c>
      <c r="AF79" s="11"/>
      <c r="AG79" s="28">
        <v>400</v>
      </c>
      <c r="AH79" s="12"/>
      <c r="AI79" s="4">
        <f>+AH79+AG79+AC79+Y79+U79+Q79+M79</f>
        <v>1700</v>
      </c>
      <c r="AJ79" s="6">
        <v>21</v>
      </c>
      <c r="AK79" s="12"/>
      <c r="AL79" s="4">
        <f>+Q79+U79+Y79+AC79+AG79+AH79+AK79</f>
        <v>1050</v>
      </c>
      <c r="AM79" s="30">
        <v>27</v>
      </c>
      <c r="AN79" s="31"/>
      <c r="AO79" s="31"/>
      <c r="AP79" s="4">
        <f>+U79+Y79+AC79+AG79+AH79+AK79+AN79+AO79</f>
        <v>400</v>
      </c>
      <c r="AQ79" s="30">
        <v>36</v>
      </c>
      <c r="AR79" s="31"/>
      <c r="AS79" s="31"/>
      <c r="AT79" s="4">
        <f>+Y79+AC79+AG79+AH79+AK79+AN79+AO79+AR79+AS79</f>
        <v>400</v>
      </c>
      <c r="AU79" s="30">
        <v>39</v>
      </c>
      <c r="AV79" s="31"/>
      <c r="AW79" s="31"/>
      <c r="AX79" s="4">
        <f>+AC79+AG79+AH79+AK79+AN79+AO79+AR79+AS79+AV79+AW79</f>
        <v>400</v>
      </c>
      <c r="AY79" s="30">
        <v>40</v>
      </c>
      <c r="AZ79" s="31"/>
      <c r="BA79" s="31"/>
      <c r="BB79" s="4">
        <f>+AG79+AH79+AK79+AN79+AO79+AR79+AS79+AV79+AW79+AZ79+BA79</f>
        <v>400</v>
      </c>
      <c r="BC79" s="30">
        <v>48</v>
      </c>
      <c r="BD79" s="31"/>
      <c r="BE79" s="4">
        <f>+AK79+AN79+AO79+AR79+AS79+AV79+AW79+AZ79+BA79+BD79</f>
        <v>0</v>
      </c>
      <c r="BF79" s="30" t="s">
        <v>98</v>
      </c>
      <c r="BG79" s="31"/>
      <c r="BH79" s="4">
        <f>+AN79+AO79+AR79+AS79+AV79+AW79+AZ79+BA79+BD79+BG79</f>
        <v>0</v>
      </c>
      <c r="BI79" s="30" t="s">
        <v>98</v>
      </c>
      <c r="BJ79" s="31"/>
      <c r="BK79" s="4">
        <f>+AR79+AS79+AV79+AW79+AZ79+BA79+BD79+BG79+BJ79</f>
        <v>0</v>
      </c>
      <c r="BL79" s="30" t="s">
        <v>98</v>
      </c>
      <c r="BM79" s="31"/>
      <c r="BN79" s="31"/>
      <c r="BO79" s="4">
        <f>+AV79+AW79+AZ79+BA79+BD79+BG79+BJ79+BM79+BN79</f>
        <v>0</v>
      </c>
      <c r="BP79" s="30" t="s">
        <v>98</v>
      </c>
      <c r="BQ79" s="31"/>
      <c r="BR79" s="4">
        <f>+AZ79+BA79+BD79+BG79+BJ79+BM79+BN79+BQ79</f>
        <v>0</v>
      </c>
      <c r="BS79" s="30" t="s">
        <v>98</v>
      </c>
      <c r="BT79" s="31"/>
      <c r="BU79" s="4">
        <f>+BT79+BQ79+BN79+BM79+BJ79+BG79+BD79</f>
        <v>0</v>
      </c>
      <c r="BV79" s="30" t="s">
        <v>98</v>
      </c>
      <c r="BW79" s="31"/>
      <c r="BX79" s="4">
        <f>+BT79+BQ79+BN79+BM79+BJ79+BG79+BW79</f>
        <v>0</v>
      </c>
      <c r="BY79" s="30" t="s">
        <v>98</v>
      </c>
      <c r="BZ79" s="31"/>
      <c r="CA79" s="31"/>
      <c r="CB79" s="4">
        <f>+BJ79+BM79+BN79+BQ79+BT79+BW79+BZ79+CA79</f>
        <v>0</v>
      </c>
      <c r="CC79" s="30" t="s">
        <v>98</v>
      </c>
      <c r="CD79" s="31"/>
      <c r="CE79" s="4">
        <f>+CD79+CA79+BZ79+BW79+BT79+BQ79+BN79+BM79</f>
        <v>0</v>
      </c>
      <c r="CF79" s="30" t="s">
        <v>98</v>
      </c>
      <c r="CG79" s="31"/>
      <c r="CH79" s="31"/>
      <c r="CI79" s="4">
        <f>+CG79+CD79+CA79+BZ79+BT79+BQ79+BW79+CH79</f>
        <v>0</v>
      </c>
      <c r="CJ79" s="30" t="s">
        <v>98</v>
      </c>
      <c r="CK79" s="31"/>
      <c r="CL79" s="4">
        <f>+CH79+CG79+CD79+CA79+BZ79+BW79+BT79+CK79</f>
        <v>0</v>
      </c>
      <c r="CM79" s="30" t="s">
        <v>98</v>
      </c>
    </row>
    <row r="80" spans="1:91" ht="15">
      <c r="A80" s="25">
        <v>33</v>
      </c>
      <c r="B80" s="1"/>
      <c r="C80" s="17" t="s">
        <v>90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>SUM(M80,K80,I80,G80,E80)</f>
        <v>0</v>
      </c>
      <c r="O80" s="6" t="s">
        <v>98</v>
      </c>
      <c r="P80" s="11"/>
      <c r="Q80" s="12"/>
      <c r="R80" s="14">
        <f>SUM(Q80,M80,K80,I80,G80,E80)</f>
        <v>0</v>
      </c>
      <c r="S80" s="24" t="s">
        <v>98</v>
      </c>
      <c r="T80" s="11"/>
      <c r="U80" s="12"/>
      <c r="V80" s="15">
        <f>SUM(U80,Q80,M80,K80,I80,G80)</f>
        <v>0</v>
      </c>
      <c r="W80" s="20" t="s">
        <v>98</v>
      </c>
      <c r="X80" s="11" t="s">
        <v>60</v>
      </c>
      <c r="Y80" s="13">
        <v>270</v>
      </c>
      <c r="Z80" s="16">
        <f>SUM(Y80,U80,Q80,M80,K80,I80)</f>
        <v>270</v>
      </c>
      <c r="AA80" s="22">
        <v>36</v>
      </c>
      <c r="AB80" s="11"/>
      <c r="AC80" s="12"/>
      <c r="AD80" s="4">
        <f>SUM(AC80,Y80,U80,Q80,M80,K80)</f>
        <v>270</v>
      </c>
      <c r="AE80" s="6">
        <v>33</v>
      </c>
      <c r="AF80" s="11"/>
      <c r="AG80" s="12"/>
      <c r="AH80" s="12"/>
      <c r="AI80" s="4">
        <f>+AH80+AG80+AC80+Y80+U80+Q80+M80</f>
        <v>270</v>
      </c>
      <c r="AJ80" s="6">
        <v>38</v>
      </c>
      <c r="AK80" s="12"/>
      <c r="AL80" s="4">
        <f>+Q80+U80+Y80+AC80+AG80+AH80+AK80</f>
        <v>270</v>
      </c>
      <c r="AM80" s="30">
        <v>39</v>
      </c>
      <c r="AN80" s="31"/>
      <c r="AO80" s="31"/>
      <c r="AP80" s="4">
        <f>+U80+Y80+AC80+AG80+AH80+AK80+AN80+AO80</f>
        <v>270</v>
      </c>
      <c r="AQ80" s="30">
        <v>43</v>
      </c>
      <c r="AR80" s="31"/>
      <c r="AS80" s="31"/>
      <c r="AT80" s="4">
        <f>+Y80+AC80+AG80+AH80+AK80+AN80+AO80+AR80+AS80</f>
        <v>270</v>
      </c>
      <c r="AU80" s="30">
        <v>43</v>
      </c>
      <c r="AV80" s="31"/>
      <c r="AW80" s="31"/>
      <c r="AX80" s="4">
        <f>+AC80+AG80+AH80+AK80+AN80+AO80+AR80+AS80+AV80+AW80</f>
        <v>0</v>
      </c>
      <c r="AY80" s="6" t="s">
        <v>98</v>
      </c>
      <c r="AZ80" s="31"/>
      <c r="BA80" s="31"/>
      <c r="BB80" s="4">
        <f>+AG80+AH80+AK80+AN80+AO80+AR80+AS80+AV80+AW80+AZ80+BA80</f>
        <v>0</v>
      </c>
      <c r="BC80" s="6" t="s">
        <v>98</v>
      </c>
      <c r="BD80" s="31"/>
      <c r="BE80" s="4">
        <f>+AK80+AN80+AO80+AR80+AS80+AV80+AW80+AZ80+BA80+BD80</f>
        <v>0</v>
      </c>
      <c r="BF80" s="30" t="s">
        <v>98</v>
      </c>
      <c r="BG80" s="31"/>
      <c r="BH80" s="4">
        <f>+AN80+AO80+AR80+AS80+AV80+AW80+AZ80+BA80+BD80+BG80</f>
        <v>0</v>
      </c>
      <c r="BI80" s="30" t="s">
        <v>98</v>
      </c>
      <c r="BJ80" s="31"/>
      <c r="BK80" s="4">
        <f>+AR80+AS80+AV80+AW80+AZ80+BA80+BD80+BG80+BJ80</f>
        <v>0</v>
      </c>
      <c r="BL80" s="30" t="s">
        <v>98</v>
      </c>
      <c r="BM80" s="31"/>
      <c r="BN80" s="31"/>
      <c r="BO80" s="4">
        <f>+AV80+AW80+AZ80+BA80+BD80+BG80+BJ80+BM80+BN80</f>
        <v>0</v>
      </c>
      <c r="BP80" s="30" t="s">
        <v>98</v>
      </c>
      <c r="BQ80" s="31"/>
      <c r="BR80" s="4">
        <f>+AZ80+BA80+BD80+BG80+BJ80+BM80+BN80+BQ80</f>
        <v>0</v>
      </c>
      <c r="BS80" s="30" t="s">
        <v>98</v>
      </c>
      <c r="BT80" s="31"/>
      <c r="BU80" s="4">
        <f>+BT80+BQ80+BN80+BM80+BJ80+BG80+BD80</f>
        <v>0</v>
      </c>
      <c r="BV80" s="30" t="s">
        <v>98</v>
      </c>
      <c r="BW80" s="31"/>
      <c r="BX80" s="4">
        <f>+BT80+BQ80+BN80+BM80+BJ80+BG80+BW80</f>
        <v>0</v>
      </c>
      <c r="BY80" s="30" t="s">
        <v>98</v>
      </c>
      <c r="BZ80" s="31"/>
      <c r="CA80" s="31"/>
      <c r="CB80" s="4">
        <f>+BJ80+BM80+BN80+BQ80+BT80+BW80+BZ80+CA80</f>
        <v>0</v>
      </c>
      <c r="CC80" s="30" t="s">
        <v>98</v>
      </c>
      <c r="CD80" s="31"/>
      <c r="CE80" s="4">
        <f>+CD80+CA80+BZ80+BW80+BT80+BQ80+BN80+BM80</f>
        <v>0</v>
      </c>
      <c r="CF80" s="30" t="s">
        <v>98</v>
      </c>
      <c r="CG80" s="31"/>
      <c r="CH80" s="31"/>
      <c r="CI80" s="4">
        <f>+CG80+CD80+CA80+BZ80+BT80+BQ80+BW80+CH80</f>
        <v>0</v>
      </c>
      <c r="CJ80" s="30" t="s">
        <v>98</v>
      </c>
      <c r="CK80" s="31"/>
      <c r="CL80" s="4">
        <f>+CH80+CG80+CD80+CA80+BZ80+BW80+BT80+CK80</f>
        <v>0</v>
      </c>
      <c r="CM80" s="30" t="s">
        <v>98</v>
      </c>
    </row>
    <row r="81" spans="1:91" ht="15">
      <c r="A81" s="25">
        <v>35</v>
      </c>
      <c r="B81" s="1">
        <v>62</v>
      </c>
      <c r="C81" s="17" t="s">
        <v>51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98</v>
      </c>
      <c r="P81" s="11"/>
      <c r="Q81" s="12"/>
      <c r="R81" s="14">
        <f>SUM(Q81,M81,K81,I81,G81,E81)</f>
        <v>0</v>
      </c>
      <c r="S81" s="24" t="s">
        <v>98</v>
      </c>
      <c r="T81" s="11" t="s">
        <v>64</v>
      </c>
      <c r="U81" s="13">
        <v>90</v>
      </c>
      <c r="V81" s="15">
        <f>SUM(U81,Q81,M81,K81,I81,G81)</f>
        <v>90</v>
      </c>
      <c r="W81" s="20">
        <v>43</v>
      </c>
      <c r="X81" s="11" t="s">
        <v>83</v>
      </c>
      <c r="Y81" s="13">
        <v>70</v>
      </c>
      <c r="Z81" s="16">
        <f>SUM(Y81,U81,Q81,M81,K81,I81)</f>
        <v>160</v>
      </c>
      <c r="AA81" s="22">
        <v>40</v>
      </c>
      <c r="AB81" s="11"/>
      <c r="AC81" s="12"/>
      <c r="AD81" s="4">
        <f>SUM(AC81,Y81,U81,Q81,M81,K81)</f>
        <v>160</v>
      </c>
      <c r="AE81" s="6">
        <v>35</v>
      </c>
      <c r="AF81" s="11"/>
      <c r="AG81" s="12"/>
      <c r="AH81" s="12"/>
      <c r="AI81" s="4">
        <f>+AH81+AG81+AC81+Y81+U81+Q81+M81</f>
        <v>160</v>
      </c>
      <c r="AJ81" s="6">
        <v>41</v>
      </c>
      <c r="AK81" s="12"/>
      <c r="AL81" s="4">
        <f>+Q81+U81+Y81+AC81+AG81+AH81+AK81</f>
        <v>160</v>
      </c>
      <c r="AM81" s="30">
        <v>41</v>
      </c>
      <c r="AN81" s="31"/>
      <c r="AO81" s="31"/>
      <c r="AP81" s="4">
        <f>+U81+Y81+AC81+AG81+AH81+AK81+AN81+AO81</f>
        <v>160</v>
      </c>
      <c r="AQ81" s="30">
        <v>47</v>
      </c>
      <c r="AR81" s="31"/>
      <c r="AS81" s="31"/>
      <c r="AT81" s="4">
        <f>+Y81+AC81+AG81+AH81+AK81+AN81+AO81+AR81+AS81</f>
        <v>70</v>
      </c>
      <c r="AU81" s="30">
        <v>47</v>
      </c>
      <c r="AV81" s="31"/>
      <c r="AW81" s="31"/>
      <c r="AX81" s="4">
        <f>+AC81+AG81+AH81+AK81+AN81+AO81+AR81+AS81+AV81+AW81</f>
        <v>0</v>
      </c>
      <c r="AY81" s="6" t="s">
        <v>98</v>
      </c>
      <c r="AZ81" s="31"/>
      <c r="BA81" s="31"/>
      <c r="BB81" s="4">
        <f>+AG81+AH81+AK81+AN81+AO81+AR81+AS81+AV81+AW81+AZ81+BA81</f>
        <v>0</v>
      </c>
      <c r="BC81" s="6" t="s">
        <v>98</v>
      </c>
      <c r="BD81" s="31"/>
      <c r="BE81" s="4">
        <f>+AK81+AN81+AO81+AR81+AS81+AV81+AW81+AZ81+BA81+BD81</f>
        <v>0</v>
      </c>
      <c r="BF81" s="30" t="s">
        <v>98</v>
      </c>
      <c r="BG81" s="31"/>
      <c r="BH81" s="4">
        <f>+AN81+AO81+AR81+AS81+AV81+AW81+AZ81+BA81+BD81+BG81</f>
        <v>0</v>
      </c>
      <c r="BI81" s="30" t="s">
        <v>98</v>
      </c>
      <c r="BJ81" s="31"/>
      <c r="BK81" s="4">
        <f>+AR81+AS81+AV81+AW81+AZ81+BA81+BD81+BG81+BJ81</f>
        <v>0</v>
      </c>
      <c r="BL81" s="30" t="s">
        <v>98</v>
      </c>
      <c r="BM81" s="31"/>
      <c r="BN81" s="31"/>
      <c r="BO81" s="4">
        <f>+AV81+AW81+AZ81+BA81+BD81+BG81+BJ81+BM81+BN81</f>
        <v>0</v>
      </c>
      <c r="BP81" s="30" t="s">
        <v>98</v>
      </c>
      <c r="BQ81" s="31"/>
      <c r="BR81" s="4">
        <f>+AZ81+BA81+BD81+BG81+BJ81+BM81+BN81+BQ81</f>
        <v>0</v>
      </c>
      <c r="BS81" s="30" t="s">
        <v>98</v>
      </c>
      <c r="BT81" s="31"/>
      <c r="BU81" s="4">
        <f>+BT81+BQ81+BN81+BM81+BJ81+BG81+BD81</f>
        <v>0</v>
      </c>
      <c r="BV81" s="30" t="s">
        <v>98</v>
      </c>
      <c r="BW81" s="31"/>
      <c r="BX81" s="4">
        <f>+BT81+BQ81+BN81+BM81+BJ81+BG81+BW81</f>
        <v>0</v>
      </c>
      <c r="BY81" s="30" t="s">
        <v>98</v>
      </c>
      <c r="BZ81" s="31"/>
      <c r="CA81" s="31"/>
      <c r="CB81" s="4">
        <f>+BJ81+BM81+BN81+BQ81+BT81+BW81+BZ81+CA81</f>
        <v>0</v>
      </c>
      <c r="CC81" s="30" t="s">
        <v>98</v>
      </c>
      <c r="CD81" s="31"/>
      <c r="CE81" s="4">
        <f>+CD81+CA81+BZ81+BW81+BT81+BQ81+BN81+BM81</f>
        <v>0</v>
      </c>
      <c r="CF81" s="30" t="s">
        <v>98</v>
      </c>
      <c r="CG81" s="31"/>
      <c r="CH81" s="31"/>
      <c r="CI81" s="4">
        <f>+CG81+CD81+CA81+BZ81+BT81+BQ81+BW81+CH81</f>
        <v>0</v>
      </c>
      <c r="CJ81" s="30" t="s">
        <v>98</v>
      </c>
      <c r="CK81" s="31"/>
      <c r="CL81" s="4">
        <f>+CH81+CG81+CD81+CA81+BZ81+BW81+BT81+CK81</f>
        <v>0</v>
      </c>
      <c r="CM81" s="30" t="s">
        <v>98</v>
      </c>
    </row>
    <row r="82" spans="1:91" ht="15">
      <c r="A82" s="25">
        <v>41</v>
      </c>
      <c r="B82" s="1">
        <v>24</v>
      </c>
      <c r="C82" s="17" t="s">
        <v>18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98</v>
      </c>
      <c r="P82" s="11" t="s">
        <v>81</v>
      </c>
      <c r="Q82" s="13">
        <v>110</v>
      </c>
      <c r="R82" s="14">
        <f>SUM(Q82,M82,K82,I82,G82,E82)</f>
        <v>110</v>
      </c>
      <c r="S82" s="24">
        <v>42</v>
      </c>
      <c r="T82" s="11"/>
      <c r="U82" s="12"/>
      <c r="V82" s="15">
        <f>SUM(U82,Q82,M82,K82,I82,G82)</f>
        <v>110</v>
      </c>
      <c r="W82" s="20">
        <v>40</v>
      </c>
      <c r="X82" s="11"/>
      <c r="Y82" s="12"/>
      <c r="Z82" s="16">
        <f>SUM(Y82,U82,Q82,M82,K82,I82)</f>
        <v>110</v>
      </c>
      <c r="AA82" s="22">
        <v>42</v>
      </c>
      <c r="AB82" s="11"/>
      <c r="AC82" s="12"/>
      <c r="AD82" s="4">
        <f>MAX(AC82,Y82,U82,Q82,M82,K82)</f>
        <v>110</v>
      </c>
      <c r="AE82" s="6">
        <v>41</v>
      </c>
      <c r="AF82" s="11"/>
      <c r="AG82" s="12"/>
      <c r="AH82" s="12"/>
      <c r="AI82" s="4">
        <f>+AH82+AG82+AC82+Y82+U82+Q82+M82</f>
        <v>110</v>
      </c>
      <c r="AJ82" s="6">
        <v>42</v>
      </c>
      <c r="AK82" s="12"/>
      <c r="AL82" s="4">
        <f>+Q82+U82+Y82+AC82+AG82+AH82+AK82</f>
        <v>110</v>
      </c>
      <c r="AM82" s="30">
        <v>43</v>
      </c>
      <c r="AN82" s="31"/>
      <c r="AO82" s="31"/>
      <c r="AP82" s="4">
        <f>+U82+Y82+AC82+AG82+AH82+AK82+AN82+AO82</f>
        <v>0</v>
      </c>
      <c r="AQ82" s="6" t="s">
        <v>98</v>
      </c>
      <c r="AR82" s="31"/>
      <c r="AS82" s="31"/>
      <c r="AT82" s="4">
        <f>+Y82+AC82+AG82+AH82+AK82+AN82+AO82+AR82+AS82</f>
        <v>0</v>
      </c>
      <c r="AU82" s="6" t="s">
        <v>98</v>
      </c>
      <c r="AV82" s="31"/>
      <c r="AW82" s="31"/>
      <c r="AX82" s="4">
        <f>+AC82+AG82+AH82+AK82+AN82+AO82+AR82+AS82+AV82+AW82</f>
        <v>0</v>
      </c>
      <c r="AY82" s="6" t="s">
        <v>98</v>
      </c>
      <c r="AZ82" s="31"/>
      <c r="BA82" s="31"/>
      <c r="BB82" s="4">
        <f>+AG82+AH82+AK82+AN82+AO82+AR82+AS82+AV82+AW82+AZ82+BA82</f>
        <v>0</v>
      </c>
      <c r="BC82" s="6" t="s">
        <v>98</v>
      </c>
      <c r="BD82" s="31"/>
      <c r="BE82" s="4">
        <f>+AK82+AN82+AO82+AR82+AS82+AV82+AW82+AZ82+BA82+BD82</f>
        <v>0</v>
      </c>
      <c r="BF82" s="30" t="s">
        <v>98</v>
      </c>
      <c r="BG82" s="31"/>
      <c r="BH82" s="4">
        <f>+AN82+AO82+AR82+AS82+AV82+AW82+AZ82+BA82+BD82+BG82</f>
        <v>0</v>
      </c>
      <c r="BI82" s="30" t="s">
        <v>98</v>
      </c>
      <c r="BJ82" s="31"/>
      <c r="BK82" s="4">
        <f>+AR82+AS82+AV82+AW82+AZ82+BA82+BD82+BG82+BJ82</f>
        <v>0</v>
      </c>
      <c r="BL82" s="30" t="s">
        <v>98</v>
      </c>
      <c r="BM82" s="31"/>
      <c r="BN82" s="31"/>
      <c r="BO82" s="4">
        <f>+AV82+AW82+AZ82+BA82+BD82+BG82+BJ82+BM82+BN82</f>
        <v>0</v>
      </c>
      <c r="BP82" s="30" t="s">
        <v>98</v>
      </c>
      <c r="BQ82" s="31"/>
      <c r="BR82" s="4">
        <f>+AZ82+BA82+BD82+BG82+BJ82+BM82+BN82+BQ82</f>
        <v>0</v>
      </c>
      <c r="BS82" s="30" t="s">
        <v>98</v>
      </c>
      <c r="BT82" s="31"/>
      <c r="BU82" s="4">
        <f>+BT82+BQ82+BN82+BM82+BJ82+BG82+BD82</f>
        <v>0</v>
      </c>
      <c r="BV82" s="30" t="s">
        <v>98</v>
      </c>
      <c r="BW82" s="31"/>
      <c r="BX82" s="4">
        <f>+BT82+BQ82+BN82+BM82+BJ82+BG82+BW82</f>
        <v>0</v>
      </c>
      <c r="BY82" s="30" t="s">
        <v>98</v>
      </c>
      <c r="BZ82" s="31"/>
      <c r="CA82" s="31"/>
      <c r="CB82" s="4">
        <f>+BJ82+BM82+BN82+BQ82+BT82+BW82+BZ82+CA82</f>
        <v>0</v>
      </c>
      <c r="CC82" s="30" t="s">
        <v>98</v>
      </c>
      <c r="CD82" s="31"/>
      <c r="CE82" s="4">
        <f>+CD82+CA82+BZ82+BW82+BT82+BQ82+BN82+BM82</f>
        <v>0</v>
      </c>
      <c r="CF82" s="30" t="s">
        <v>98</v>
      </c>
      <c r="CG82" s="31"/>
      <c r="CH82" s="31"/>
      <c r="CI82" s="4">
        <f>+CG82+CD82+CA82+BZ82+BT82+BQ82+BW82+CH82</f>
        <v>0</v>
      </c>
      <c r="CJ82" s="30" t="s">
        <v>98</v>
      </c>
      <c r="CK82" s="31"/>
      <c r="CL82" s="4">
        <f>+CH82+CG82+CD82+CA82+BZ82+BW82+BT82+CK82</f>
        <v>0</v>
      </c>
      <c r="CM82" s="30" t="s">
        <v>98</v>
      </c>
    </row>
    <row r="83" spans="1:91" ht="15">
      <c r="A83" s="25">
        <v>43</v>
      </c>
      <c r="B83" s="1">
        <v>57</v>
      </c>
      <c r="C83" s="17" t="s">
        <v>46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0</v>
      </c>
      <c r="O83" s="6" t="s">
        <v>98</v>
      </c>
      <c r="P83" s="11" t="s">
        <v>82</v>
      </c>
      <c r="Q83" s="13">
        <v>90</v>
      </c>
      <c r="R83" s="14">
        <f>SUM(Q83,M83,K83,I83,G83,E83)</f>
        <v>90</v>
      </c>
      <c r="S83" s="24">
        <v>45</v>
      </c>
      <c r="T83" s="11"/>
      <c r="U83" s="12"/>
      <c r="V83" s="15">
        <f>SUM(U83,Q83,M83,K83,I83,G83)</f>
        <v>90</v>
      </c>
      <c r="W83" s="20">
        <v>42</v>
      </c>
      <c r="X83" s="11"/>
      <c r="Y83" s="12"/>
      <c r="Z83" s="16">
        <f>SUM(Y83,U83,Q83,M83,K83,I83)</f>
        <v>90</v>
      </c>
      <c r="AA83" s="22">
        <v>46</v>
      </c>
      <c r="AB83" s="11"/>
      <c r="AC83" s="12"/>
      <c r="AD83" s="4">
        <f>MAX(AC83,Y83,U83,Q83,M83,K83)</f>
        <v>90</v>
      </c>
      <c r="AE83" s="6">
        <v>43</v>
      </c>
      <c r="AF83" s="11"/>
      <c r="AG83" s="12"/>
      <c r="AH83" s="12"/>
      <c r="AI83" s="4">
        <f>+AH83+AG83+AC83+Y83+U83+Q83+M83</f>
        <v>90</v>
      </c>
      <c r="AJ83" s="6">
        <v>43</v>
      </c>
      <c r="AK83" s="12"/>
      <c r="AL83" s="4">
        <f>+Q83+U83+Y83+AC83+AG83+AH83+AK83</f>
        <v>90</v>
      </c>
      <c r="AM83" s="30">
        <v>44</v>
      </c>
      <c r="AN83" s="31"/>
      <c r="AO83" s="31"/>
      <c r="AP83" s="4">
        <f>+U83+Y83+AC83+AG83+AH83+AK83+AN83+AO83</f>
        <v>0</v>
      </c>
      <c r="AQ83" s="6" t="s">
        <v>98</v>
      </c>
      <c r="AR83" s="31"/>
      <c r="AS83" s="31"/>
      <c r="AT83" s="4">
        <f>+Y83+AC83+AG83+AH83+AK83+AN83+AO83+AR83+AS83</f>
        <v>0</v>
      </c>
      <c r="AU83" s="6" t="s">
        <v>98</v>
      </c>
      <c r="AV83" s="31"/>
      <c r="AW83" s="31"/>
      <c r="AX83" s="4">
        <f>+AC83+AG83+AH83+AK83+AN83+AO83+AR83+AS83+AV83+AW83</f>
        <v>0</v>
      </c>
      <c r="AY83" s="6" t="s">
        <v>98</v>
      </c>
      <c r="AZ83" s="31"/>
      <c r="BA83" s="31"/>
      <c r="BB83" s="4">
        <f>+AG83+AH83+AK83+AN83+AO83+AR83+AS83+AV83+AW83+AZ83+BA83</f>
        <v>0</v>
      </c>
      <c r="BC83" s="6" t="s">
        <v>98</v>
      </c>
      <c r="BD83" s="31"/>
      <c r="BE83" s="4">
        <f>+AK83+AN83+AO83+AR83+AS83+AV83+AW83+AZ83+BA83+BD83</f>
        <v>0</v>
      </c>
      <c r="BF83" s="30" t="s">
        <v>98</v>
      </c>
      <c r="BG83" s="31"/>
      <c r="BH83" s="4">
        <f>+AN83+AO83+AR83+AS83+AV83+AW83+AZ83+BA83+BD83+BG83</f>
        <v>0</v>
      </c>
      <c r="BI83" s="30" t="s">
        <v>98</v>
      </c>
      <c r="BJ83" s="31"/>
      <c r="BK83" s="4">
        <f>+AR83+AS83+AV83+AW83+AZ83+BA83+BD83+BG83+BJ83</f>
        <v>0</v>
      </c>
      <c r="BL83" s="30" t="s">
        <v>98</v>
      </c>
      <c r="BM83" s="31"/>
      <c r="BN83" s="31"/>
      <c r="BO83" s="4">
        <f>+AV83+AW83+AZ83+BA83+BD83+BG83+BJ83+BM83+BN83</f>
        <v>0</v>
      </c>
      <c r="BP83" s="30" t="s">
        <v>98</v>
      </c>
      <c r="BQ83" s="31"/>
      <c r="BR83" s="4">
        <f>+AZ83+BA83+BD83+BG83+BJ83+BM83+BN83+BQ83</f>
        <v>0</v>
      </c>
      <c r="BS83" s="30" t="s">
        <v>98</v>
      </c>
      <c r="BT83" s="31"/>
      <c r="BU83" s="4">
        <f>+BT83+BQ83+BN83+BM83+BJ83+BG83+BD83</f>
        <v>0</v>
      </c>
      <c r="BV83" s="30" t="s">
        <v>98</v>
      </c>
      <c r="BW83" s="31"/>
      <c r="BX83" s="4">
        <f>+BT83+BQ83+BN83+BM83+BJ83+BG83+BW83</f>
        <v>0</v>
      </c>
      <c r="BY83" s="30" t="s">
        <v>98</v>
      </c>
      <c r="BZ83" s="31"/>
      <c r="CA83" s="31"/>
      <c r="CB83" s="4">
        <f>+BJ83+BM83+BN83+BQ83+BT83+BW83+BZ83+CA83</f>
        <v>0</v>
      </c>
      <c r="CC83" s="30" t="s">
        <v>98</v>
      </c>
      <c r="CD83" s="31"/>
      <c r="CE83" s="4">
        <f>+CD83+CA83+BZ83+BW83+BT83+BQ83+BN83+BM83</f>
        <v>0</v>
      </c>
      <c r="CF83" s="30" t="s">
        <v>98</v>
      </c>
      <c r="CG83" s="31"/>
      <c r="CH83" s="31"/>
      <c r="CI83" s="4">
        <f>+CG83+CD83+CA83+BZ83+BT83+BQ83+BW83+CH83</f>
        <v>0</v>
      </c>
      <c r="CJ83" s="30" t="s">
        <v>98</v>
      </c>
      <c r="CK83" s="31"/>
      <c r="CL83" s="4">
        <f>+CH83+CG83+CD83+CA83+BZ83+BW83+BT83+CK83</f>
        <v>0</v>
      </c>
      <c r="CM83" s="30" t="s">
        <v>98</v>
      </c>
    </row>
    <row r="84" spans="1:91" ht="15">
      <c r="A84" s="25">
        <v>44</v>
      </c>
      <c r="B84" s="1">
        <v>58</v>
      </c>
      <c r="C84" s="17" t="s">
        <v>47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98</v>
      </c>
      <c r="P84" s="11" t="s">
        <v>83</v>
      </c>
      <c r="Q84" s="13">
        <v>70</v>
      </c>
      <c r="R84" s="14">
        <f>SUM(Q84,M84,K84,I84,G84,E84)</f>
        <v>70</v>
      </c>
      <c r="S84" s="24">
        <v>46</v>
      </c>
      <c r="T84" s="11"/>
      <c r="U84" s="12"/>
      <c r="V84" s="15">
        <f>SUM(U84,Q84,M84,K84,I84,G84)</f>
        <v>70</v>
      </c>
      <c r="W84" s="20">
        <v>44</v>
      </c>
      <c r="X84" s="11"/>
      <c r="Y84" s="12"/>
      <c r="Z84" s="16">
        <f>SUM(Y84,U84,Q84,M84,K84,I84)</f>
        <v>70</v>
      </c>
      <c r="AA84" s="22">
        <v>47</v>
      </c>
      <c r="AB84" s="11"/>
      <c r="AC84" s="12"/>
      <c r="AD84" s="4">
        <f>MAX(AC84,Y84,U84,Q84,M84,K84)</f>
        <v>70</v>
      </c>
      <c r="AE84" s="6">
        <v>44</v>
      </c>
      <c r="AF84" s="11"/>
      <c r="AG84" s="12"/>
      <c r="AH84" s="12"/>
      <c r="AI84" s="4">
        <f>+AH84+AG84+AC84+Y84+U84+Q84+M84</f>
        <v>70</v>
      </c>
      <c r="AJ84" s="6">
        <v>44</v>
      </c>
      <c r="AK84" s="12"/>
      <c r="AL84" s="4">
        <f>+Q84+U84+Y84+AC84+AG84+AH84+AK84</f>
        <v>70</v>
      </c>
      <c r="AM84" s="30">
        <v>45</v>
      </c>
      <c r="AN84" s="31"/>
      <c r="AO84" s="31"/>
      <c r="AP84" s="4">
        <f>+U84+Y84+AC84+AG84+AH84+AK84+AN84+AO84</f>
        <v>0</v>
      </c>
      <c r="AQ84" s="6" t="s">
        <v>98</v>
      </c>
      <c r="AR84" s="31"/>
      <c r="AS84" s="31"/>
      <c r="AT84" s="4">
        <f>+Y84+AC84+AG84+AH84+AK84+AN84+AO84+AR84+AS84</f>
        <v>0</v>
      </c>
      <c r="AU84" s="6" t="s">
        <v>98</v>
      </c>
      <c r="AV84" s="31"/>
      <c r="AW84" s="31"/>
      <c r="AX84" s="4">
        <f>+AC84+AG84+AH84+AK84+AN84+AO84+AR84+AS84+AV84+AW84</f>
        <v>0</v>
      </c>
      <c r="AY84" s="6" t="s">
        <v>98</v>
      </c>
      <c r="AZ84" s="31"/>
      <c r="BA84" s="31"/>
      <c r="BB84" s="4">
        <f>+AG84+AH84+AK84+AN84+AO84+AR84+AS84+AV84+AW84+AZ84+BA84</f>
        <v>0</v>
      </c>
      <c r="BC84" s="6" t="s">
        <v>98</v>
      </c>
      <c r="BD84" s="31"/>
      <c r="BE84" s="4">
        <f>+AK84+AN84+AO84+AR84+AS84+AV84+AW84+AZ84+BA84+BD84</f>
        <v>0</v>
      </c>
      <c r="BF84" s="30" t="s">
        <v>98</v>
      </c>
      <c r="BG84" s="31"/>
      <c r="BH84" s="4">
        <f>+AN84+AO84+AR84+AS84+AV84+AW84+AZ84+BA84+BD84+BG84</f>
        <v>0</v>
      </c>
      <c r="BI84" s="30" t="s">
        <v>98</v>
      </c>
      <c r="BJ84" s="31"/>
      <c r="BK84" s="4">
        <f>+AR84+AS84+AV84+AW84+AZ84+BA84+BD84+BG84+BJ84</f>
        <v>0</v>
      </c>
      <c r="BL84" s="30" t="s">
        <v>98</v>
      </c>
      <c r="BM84" s="31"/>
      <c r="BN84" s="31"/>
      <c r="BO84" s="4">
        <f>+AV84+AW84+AZ84+BA84+BD84+BG84+BJ84+BM84+BN84</f>
        <v>0</v>
      </c>
      <c r="BP84" s="30" t="s">
        <v>98</v>
      </c>
      <c r="BQ84" s="31"/>
      <c r="BR84" s="4">
        <f>+AZ84+BA84+BD84+BG84+BJ84+BM84+BN84+BQ84</f>
        <v>0</v>
      </c>
      <c r="BS84" s="30" t="s">
        <v>98</v>
      </c>
      <c r="BT84" s="31"/>
      <c r="BU84" s="4">
        <f>+BT84+BQ84+BN84+BM84+BJ84+BG84+BD84</f>
        <v>0</v>
      </c>
      <c r="BV84" s="30" t="s">
        <v>98</v>
      </c>
      <c r="BW84" s="31"/>
      <c r="BX84" s="4">
        <f>+BT84+BQ84+BN84+BM84+BJ84+BG84+BW84</f>
        <v>0</v>
      </c>
      <c r="BY84" s="30" t="s">
        <v>98</v>
      </c>
      <c r="BZ84" s="31"/>
      <c r="CA84" s="31"/>
      <c r="CB84" s="4">
        <f>+BJ84+BM84+BN84+BQ84+BT84+BW84+BZ84+CA84</f>
        <v>0</v>
      </c>
      <c r="CC84" s="30" t="s">
        <v>98</v>
      </c>
      <c r="CD84" s="31"/>
      <c r="CE84" s="4">
        <f>+CD84+CA84+BZ84+BW84+BT84+BQ84+BN84+BM84</f>
        <v>0</v>
      </c>
      <c r="CF84" s="30" t="s">
        <v>98</v>
      </c>
      <c r="CG84" s="31"/>
      <c r="CH84" s="31"/>
      <c r="CI84" s="4">
        <f>+CG84+CD84+CA84+BZ84+BT84+BQ84+BW84+CH84</f>
        <v>0</v>
      </c>
      <c r="CJ84" s="30" t="s">
        <v>98</v>
      </c>
      <c r="CK84" s="31"/>
      <c r="CL84" s="4">
        <f>+CH84+CG84+CD84+CA84+BZ84+BW84+BT84+CK84</f>
        <v>0</v>
      </c>
      <c r="CM84" s="30" t="s">
        <v>98</v>
      </c>
    </row>
    <row r="85" spans="1:91" ht="15">
      <c r="A85" s="25">
        <v>45</v>
      </c>
      <c r="B85" s="1">
        <v>59</v>
      </c>
      <c r="C85" s="17" t="s">
        <v>48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>SUM(M85,K85,I85,G85,E85)</f>
        <v>0</v>
      </c>
      <c r="O85" s="6" t="s">
        <v>98</v>
      </c>
      <c r="P85" s="11" t="s">
        <v>84</v>
      </c>
      <c r="Q85" s="13">
        <v>50</v>
      </c>
      <c r="R85" s="14">
        <f>SUM(Q85,M85,K85,I85,G85,E85)</f>
        <v>50</v>
      </c>
      <c r="S85" s="24">
        <v>47</v>
      </c>
      <c r="T85" s="11"/>
      <c r="U85" s="12"/>
      <c r="V85" s="15">
        <f>SUM(U85,Q85,M85,K85,I85,G85)</f>
        <v>50</v>
      </c>
      <c r="W85" s="20">
        <v>45</v>
      </c>
      <c r="X85" s="11"/>
      <c r="Y85" s="12"/>
      <c r="Z85" s="16">
        <f>SUM(Y85,U85,Q85,M85,K85,I85)</f>
        <v>50</v>
      </c>
      <c r="AA85" s="22">
        <v>48</v>
      </c>
      <c r="AB85" s="11"/>
      <c r="AC85" s="12"/>
      <c r="AD85" s="4">
        <f>MAX(AC85,Y85,U85,Q85,M85,K85)</f>
        <v>50</v>
      </c>
      <c r="AE85" s="6">
        <v>45</v>
      </c>
      <c r="AF85" s="11"/>
      <c r="AG85" s="12"/>
      <c r="AH85" s="12"/>
      <c r="AI85" s="4">
        <f>+AH85+AG85+AC85+Y85+U85+Q85+M85</f>
        <v>50</v>
      </c>
      <c r="AJ85" s="6">
        <v>46</v>
      </c>
      <c r="AK85" s="12"/>
      <c r="AL85" s="4">
        <f>+Q85+U85+Y85+AC85+AG85+AH85+AK85</f>
        <v>50</v>
      </c>
      <c r="AM85" s="30">
        <v>46</v>
      </c>
      <c r="AN85" s="31"/>
      <c r="AO85" s="31"/>
      <c r="AP85" s="4">
        <f>+U85+Y85+AC85+AG85+AH85+AK85+AN85+AO85</f>
        <v>0</v>
      </c>
      <c r="AQ85" s="6" t="s">
        <v>98</v>
      </c>
      <c r="AR85" s="31"/>
      <c r="AS85" s="31"/>
      <c r="AT85" s="4">
        <f>+Y85+AC85+AG85+AH85+AK85+AN85+AO85+AR85+AS85</f>
        <v>0</v>
      </c>
      <c r="AU85" s="6" t="s">
        <v>98</v>
      </c>
      <c r="AV85" s="31"/>
      <c r="AW85" s="31"/>
      <c r="AX85" s="4">
        <f>+AC85+AG85+AH85+AK85+AN85+AO85+AR85+AS85+AV85+AW85</f>
        <v>0</v>
      </c>
      <c r="AY85" s="6" t="s">
        <v>98</v>
      </c>
      <c r="AZ85" s="31"/>
      <c r="BA85" s="31"/>
      <c r="BB85" s="4">
        <f>+AG85+AH85+AK85+AN85+AO85+AR85+AS85+AV85+AW85+AZ85+BA85</f>
        <v>0</v>
      </c>
      <c r="BC85" s="6" t="s">
        <v>98</v>
      </c>
      <c r="BD85" s="31"/>
      <c r="BE85" s="4">
        <f>+AK85+AN85+AO85+AR85+AS85+AV85+AW85+AZ85+BA85+BD85</f>
        <v>0</v>
      </c>
      <c r="BF85" s="30" t="s">
        <v>98</v>
      </c>
      <c r="BG85" s="31"/>
      <c r="BH85" s="4">
        <f>+AN85+AO85+AR85+AS85+AV85+AW85+AZ85+BA85+BD85+BG85</f>
        <v>0</v>
      </c>
      <c r="BI85" s="30" t="s">
        <v>98</v>
      </c>
      <c r="BJ85" s="31"/>
      <c r="BK85" s="4">
        <f>+AR85+AS85+AV85+AW85+AZ85+BA85+BD85+BG85+BJ85</f>
        <v>0</v>
      </c>
      <c r="BL85" s="30" t="s">
        <v>98</v>
      </c>
      <c r="BM85" s="31"/>
      <c r="BN85" s="31"/>
      <c r="BO85" s="4">
        <f>+AV85+AW85+AZ85+BA85+BD85+BG85+BJ85+BM85+BN85</f>
        <v>0</v>
      </c>
      <c r="BP85" s="30" t="s">
        <v>98</v>
      </c>
      <c r="BQ85" s="31"/>
      <c r="BR85" s="4">
        <f>+AZ85+BA85+BD85+BG85+BJ85+BM85+BN85+BQ85</f>
        <v>0</v>
      </c>
      <c r="BS85" s="30" t="s">
        <v>98</v>
      </c>
      <c r="BT85" s="31"/>
      <c r="BU85" s="4">
        <f>+BT85+BQ85+BN85+BM85+BJ85+BG85+BD85</f>
        <v>0</v>
      </c>
      <c r="BV85" s="30" t="s">
        <v>98</v>
      </c>
      <c r="BW85" s="31"/>
      <c r="BX85" s="4">
        <f>+BT85+BQ85+BN85+BM85+BJ85+BG85+BW85</f>
        <v>0</v>
      </c>
      <c r="BY85" s="30" t="s">
        <v>98</v>
      </c>
      <c r="BZ85" s="31"/>
      <c r="CA85" s="31"/>
      <c r="CB85" s="4">
        <f>+BJ85+BM85+BN85+BQ85+BT85+BW85+BZ85+CA85</f>
        <v>0</v>
      </c>
      <c r="CC85" s="30" t="s">
        <v>98</v>
      </c>
      <c r="CD85" s="31"/>
      <c r="CE85" s="4">
        <f>+CD85+CA85+BZ85+BW85+BT85+BQ85+BN85+BM85</f>
        <v>0</v>
      </c>
      <c r="CF85" s="30" t="s">
        <v>98</v>
      </c>
      <c r="CG85" s="31"/>
      <c r="CH85" s="31"/>
      <c r="CI85" s="4">
        <f>+CG85+CD85+CA85+BZ85+BT85+BQ85+BW85+CH85</f>
        <v>0</v>
      </c>
      <c r="CJ85" s="30" t="s">
        <v>98</v>
      </c>
      <c r="CK85" s="31"/>
      <c r="CL85" s="4">
        <f>+CH85+CG85+CD85+CA85+BZ85+BW85+BT85+CK85</f>
        <v>0</v>
      </c>
      <c r="CM85" s="30" t="s">
        <v>98</v>
      </c>
    </row>
    <row r="86" spans="1:91" ht="15">
      <c r="A86" s="25">
        <v>34</v>
      </c>
      <c r="B86" s="1">
        <v>52</v>
      </c>
      <c r="C86" s="17" t="s">
        <v>43</v>
      </c>
      <c r="D86" s="11"/>
      <c r="E86" s="12"/>
      <c r="F86" s="11"/>
      <c r="G86" s="12"/>
      <c r="H86" s="11"/>
      <c r="I86" s="12"/>
      <c r="J86" s="11"/>
      <c r="K86" s="12"/>
      <c r="L86" s="11" t="s">
        <v>61</v>
      </c>
      <c r="M86" s="13">
        <v>200</v>
      </c>
      <c r="N86" s="6">
        <f>SUM(M86,K86,I86,G86,E86)</f>
        <v>200</v>
      </c>
      <c r="O86" s="6">
        <v>34</v>
      </c>
      <c r="P86" s="11"/>
      <c r="Q86" s="12"/>
      <c r="R86" s="14">
        <f>SUM(Q86,M86,K86,I86,G86,E86)</f>
        <v>200</v>
      </c>
      <c r="S86" s="24">
        <v>39</v>
      </c>
      <c r="T86" s="11"/>
      <c r="U86" s="12"/>
      <c r="V86" s="15">
        <f>SUM(U86,Q86,M86,K86,I86,G86)</f>
        <v>200</v>
      </c>
      <c r="W86" s="20">
        <v>36</v>
      </c>
      <c r="X86" s="11"/>
      <c r="Y86" s="12"/>
      <c r="Z86" s="16">
        <f>SUM(Y86,U86,Q86,M86,K86,I86)</f>
        <v>200</v>
      </c>
      <c r="AA86" s="22">
        <v>39</v>
      </c>
      <c r="AB86" s="11"/>
      <c r="AC86" s="12"/>
      <c r="AD86" s="4">
        <f>SUM(AC86,Y86,U86,Q86,M86,K86)</f>
        <v>200</v>
      </c>
      <c r="AE86" s="6">
        <v>34</v>
      </c>
      <c r="AF86" s="11"/>
      <c r="AG86" s="12"/>
      <c r="AH86" s="12"/>
      <c r="AI86" s="4">
        <f>+AH86+AG86+AC86+Y86+U86+Q86+M86</f>
        <v>200</v>
      </c>
      <c r="AJ86" s="6">
        <v>40</v>
      </c>
      <c r="AK86" s="12"/>
      <c r="AL86" s="4">
        <f>+Q86+U86+Y86+AC86+AG86+AH86+AK86</f>
        <v>0</v>
      </c>
      <c r="AM86" s="30" t="s">
        <v>98</v>
      </c>
      <c r="AN86" s="31"/>
      <c r="AO86" s="31"/>
      <c r="AP86" s="4">
        <f>+U86+Y86+AC86+AG86+AH86+AK86+AN86+AO86</f>
        <v>0</v>
      </c>
      <c r="AQ86" s="6" t="s">
        <v>98</v>
      </c>
      <c r="AR86" s="31"/>
      <c r="AS86" s="31"/>
      <c r="AT86" s="4">
        <f>+Y86+AC86+AG86+AH86+AK86+AN86+AO86+AR86+AS86</f>
        <v>0</v>
      </c>
      <c r="AU86" s="6" t="s">
        <v>98</v>
      </c>
      <c r="AV86" s="31"/>
      <c r="AW86" s="31"/>
      <c r="AX86" s="4">
        <f>+AC86+AG86+AH86+AK86+AN86+AO86+AR86+AS86+AV86+AW86</f>
        <v>0</v>
      </c>
      <c r="AY86" s="6" t="s">
        <v>98</v>
      </c>
      <c r="AZ86" s="31"/>
      <c r="BA86" s="31"/>
      <c r="BB86" s="4">
        <f>+AG86+AH86+AK86+AN86+AO86+AR86+AS86+AV86+AW86+AZ86+BA86</f>
        <v>0</v>
      </c>
      <c r="BC86" s="6" t="s">
        <v>98</v>
      </c>
      <c r="BD86" s="31"/>
      <c r="BE86" s="4">
        <f>+AK86+AN86+AO86+AR86+AS86+AV86+AW86+AZ86+BA86+BD86</f>
        <v>0</v>
      </c>
      <c r="BF86" s="30" t="s">
        <v>98</v>
      </c>
      <c r="BG86" s="31"/>
      <c r="BH86" s="4">
        <f>+AN86+AO86+AR86+AS86+AV86+AW86+AZ86+BA86+BD86+BG86</f>
        <v>0</v>
      </c>
      <c r="BI86" s="30" t="s">
        <v>98</v>
      </c>
      <c r="BJ86" s="31"/>
      <c r="BK86" s="4">
        <f>+AR86+AS86+AV86+AW86+AZ86+BA86+BD86+BG86+BJ86</f>
        <v>0</v>
      </c>
      <c r="BL86" s="30" t="s">
        <v>98</v>
      </c>
      <c r="BM86" s="31"/>
      <c r="BN86" s="31"/>
      <c r="BO86" s="4">
        <f>+AV86+AW86+AZ86+BA86+BD86+BG86+BJ86+BM86+BN86</f>
        <v>0</v>
      </c>
      <c r="BP86" s="30" t="s">
        <v>98</v>
      </c>
      <c r="BQ86" s="31"/>
      <c r="BR86" s="4">
        <f>+AZ86+BA86+BD86+BG86+BJ86+BM86+BN86+BQ86</f>
        <v>0</v>
      </c>
      <c r="BS86" s="30" t="s">
        <v>98</v>
      </c>
      <c r="BT86" s="31"/>
      <c r="BU86" s="4">
        <f>+BT86+BQ86+BN86+BM86+BJ86+BG86+BD86</f>
        <v>0</v>
      </c>
      <c r="BV86" s="30" t="s">
        <v>98</v>
      </c>
      <c r="BW86" s="31"/>
      <c r="BX86" s="4">
        <f>+BT86+BQ86+BN86+BM86+BJ86+BG86+BW86</f>
        <v>0</v>
      </c>
      <c r="BY86" s="30" t="s">
        <v>98</v>
      </c>
      <c r="BZ86" s="31"/>
      <c r="CA86" s="31"/>
      <c r="CB86" s="4">
        <f>+BJ86+BM86+BN86+BQ86+BT86+BW86+BZ86+CA86</f>
        <v>0</v>
      </c>
      <c r="CC86" s="30" t="s">
        <v>98</v>
      </c>
      <c r="CD86" s="31"/>
      <c r="CE86" s="4">
        <f>+CD86+CA86+BZ86+BW86+BT86+BQ86+BN86+BM86</f>
        <v>0</v>
      </c>
      <c r="CF86" s="30" t="s">
        <v>98</v>
      </c>
      <c r="CG86" s="31"/>
      <c r="CH86" s="31"/>
      <c r="CI86" s="4">
        <f>+CG86+CD86+CA86+BZ86+BT86+BQ86+BW86+CH86</f>
        <v>0</v>
      </c>
      <c r="CJ86" s="30" t="s">
        <v>98</v>
      </c>
      <c r="CK86" s="31"/>
      <c r="CL86" s="4">
        <f>+CH86+CG86+CD86+CA86+BZ86+BW86+BT86+CK86</f>
        <v>0</v>
      </c>
      <c r="CM86" s="30" t="s">
        <v>98</v>
      </c>
    </row>
    <row r="87" spans="1:91" ht="15">
      <c r="A87" s="25">
        <v>32</v>
      </c>
      <c r="B87" s="1">
        <v>48</v>
      </c>
      <c r="C87" s="17" t="s">
        <v>40</v>
      </c>
      <c r="D87" s="11"/>
      <c r="E87" s="12"/>
      <c r="F87" s="11"/>
      <c r="G87" s="12"/>
      <c r="H87" s="11"/>
      <c r="I87" s="12"/>
      <c r="J87" s="11" t="s">
        <v>60</v>
      </c>
      <c r="K87" s="13">
        <v>270</v>
      </c>
      <c r="L87" s="11"/>
      <c r="M87" s="12"/>
      <c r="N87" s="6">
        <f>SUM(M87,K87,I87,G87,E87)</f>
        <v>270</v>
      </c>
      <c r="O87" s="6">
        <v>31</v>
      </c>
      <c r="P87" s="11"/>
      <c r="Q87" s="12"/>
      <c r="R87" s="14">
        <f>SUM(Q87,M87,K87,I87,G87,E87)</f>
        <v>270</v>
      </c>
      <c r="S87" s="24">
        <v>34</v>
      </c>
      <c r="T87" s="11"/>
      <c r="U87" s="12"/>
      <c r="V87" s="15">
        <f>SUM(U87,Q87,M87,K87,I87,G87)</f>
        <v>270</v>
      </c>
      <c r="W87" s="20">
        <v>34</v>
      </c>
      <c r="X87" s="11"/>
      <c r="Y87" s="12"/>
      <c r="Z87" s="16">
        <f>SUM(Y87,U87,Q87,M87,K87,I87)</f>
        <v>270</v>
      </c>
      <c r="AA87" s="22">
        <v>35</v>
      </c>
      <c r="AB87" s="11"/>
      <c r="AC87" s="12"/>
      <c r="AD87" s="4">
        <f>SUM(AC87,Y87,U87,Q87,M87,K87)</f>
        <v>270</v>
      </c>
      <c r="AE87" s="6">
        <v>32</v>
      </c>
      <c r="AF87" s="11"/>
      <c r="AG87" s="12"/>
      <c r="AH87" s="12"/>
      <c r="AI87" s="4">
        <f>+AH87+AG87+AC87+Y87+U87+Q87+M87</f>
        <v>0</v>
      </c>
      <c r="AJ87" s="6" t="s">
        <v>98</v>
      </c>
      <c r="AK87" s="12"/>
      <c r="AL87" s="4">
        <f>+Q87+U87+Y87+AC87+AG87+AH87+AK87</f>
        <v>0</v>
      </c>
      <c r="AM87" s="30" t="s">
        <v>98</v>
      </c>
      <c r="AN87" s="31"/>
      <c r="AO87" s="31"/>
      <c r="AP87" s="4">
        <f>+U87+Y87+AC87+AG87+AH87+AK87+AN87+AO87</f>
        <v>0</v>
      </c>
      <c r="AQ87" s="6" t="s">
        <v>98</v>
      </c>
      <c r="AR87" s="31"/>
      <c r="AS87" s="31"/>
      <c r="AT87" s="4">
        <f>+Y87+AC87+AG87+AH87+AK87+AN87+AO87+AR87+AS87</f>
        <v>0</v>
      </c>
      <c r="AU87" s="6" t="s">
        <v>98</v>
      </c>
      <c r="AV87" s="31"/>
      <c r="AW87" s="31"/>
      <c r="AX87" s="4">
        <f>+AC87+AG87+AH87+AK87+AN87+AO87+AR87+AS87+AV87+AW87</f>
        <v>0</v>
      </c>
      <c r="AY87" s="6" t="s">
        <v>98</v>
      </c>
      <c r="AZ87" s="31"/>
      <c r="BA87" s="31"/>
      <c r="BB87" s="4">
        <f>+AG87+AH87+AK87+AN87+AO87+AR87+AS87+AV87+AW87+AZ87+BA87</f>
        <v>0</v>
      </c>
      <c r="BC87" s="6" t="s">
        <v>98</v>
      </c>
      <c r="BD87" s="31"/>
      <c r="BE87" s="4">
        <f>+AK87+AN87+AO87+AR87+AS87+AV87+AW87+AZ87+BA87+BD87</f>
        <v>0</v>
      </c>
      <c r="BF87" s="30" t="s">
        <v>98</v>
      </c>
      <c r="BG87" s="31"/>
      <c r="BH87" s="4">
        <f>+AN87+AO87+AR87+AS87+AV87+AW87+AZ87+BA87+BD87+BG87</f>
        <v>0</v>
      </c>
      <c r="BI87" s="30" t="s">
        <v>98</v>
      </c>
      <c r="BJ87" s="31"/>
      <c r="BK87" s="4">
        <f>+AR87+AS87+AV87+AW87+AZ87+BA87+BD87+BG87+BJ87</f>
        <v>0</v>
      </c>
      <c r="BL87" s="30" t="s">
        <v>98</v>
      </c>
      <c r="BM87" s="31"/>
      <c r="BN87" s="31"/>
      <c r="BO87" s="4">
        <f>+AV87+AW87+AZ87+BA87+BD87+BG87+BJ87+BM87+BN87</f>
        <v>0</v>
      </c>
      <c r="BP87" s="30" t="s">
        <v>98</v>
      </c>
      <c r="BQ87" s="31"/>
      <c r="BR87" s="4">
        <f>+AZ87+BA87+BD87+BG87+BJ87+BM87+BN87+BQ87</f>
        <v>0</v>
      </c>
      <c r="BS87" s="30" t="s">
        <v>98</v>
      </c>
      <c r="BT87" s="31"/>
      <c r="BU87" s="4">
        <f>+BT87+BQ87+BN87+BM87+BJ87+BG87+BD87</f>
        <v>0</v>
      </c>
      <c r="BV87" s="30" t="s">
        <v>98</v>
      </c>
      <c r="BW87" s="31"/>
      <c r="BX87" s="4">
        <f>+BT87+BQ87+BN87+BM87+BJ87+BG87+BW87</f>
        <v>0</v>
      </c>
      <c r="BY87" s="30" t="s">
        <v>98</v>
      </c>
      <c r="BZ87" s="31"/>
      <c r="CA87" s="31"/>
      <c r="CB87" s="4">
        <f>+BJ87+BM87+BN87+BQ87+BT87+BW87+BZ87+CA87</f>
        <v>0</v>
      </c>
      <c r="CC87" s="30" t="s">
        <v>98</v>
      </c>
      <c r="CD87" s="31"/>
      <c r="CE87" s="4">
        <f>+CD87+CA87+BZ87+BW87+BT87+BQ87+BN87+BM87</f>
        <v>0</v>
      </c>
      <c r="CF87" s="30" t="s">
        <v>98</v>
      </c>
      <c r="CG87" s="31"/>
      <c r="CH87" s="31"/>
      <c r="CI87" s="4">
        <f>+CG87+CD87+CA87+BZ87+BT87+BQ87+BW87+CH87</f>
        <v>0</v>
      </c>
      <c r="CJ87" s="30" t="s">
        <v>98</v>
      </c>
      <c r="CK87" s="31"/>
      <c r="CL87" s="4">
        <f>+CH87+CG87+CD87+CA87+BZ87+BW87+BT87+CK87</f>
        <v>0</v>
      </c>
      <c r="CM87" s="30" t="s">
        <v>98</v>
      </c>
    </row>
    <row r="88" spans="1:91" ht="15">
      <c r="A88" s="25">
        <v>38</v>
      </c>
      <c r="B88" s="1">
        <v>49</v>
      </c>
      <c r="C88" s="17" t="s">
        <v>41</v>
      </c>
      <c r="D88" s="11"/>
      <c r="E88" s="12"/>
      <c r="F88" s="11"/>
      <c r="G88" s="12"/>
      <c r="H88" s="11"/>
      <c r="I88" s="12"/>
      <c r="J88" s="11" t="s">
        <v>65</v>
      </c>
      <c r="K88" s="13">
        <v>150</v>
      </c>
      <c r="L88" s="11"/>
      <c r="M88" s="12"/>
      <c r="N88" s="6">
        <f>SUM(M88,K88,I88,G88,E88)</f>
        <v>150</v>
      </c>
      <c r="O88" s="6">
        <v>35</v>
      </c>
      <c r="P88" s="11"/>
      <c r="Q88" s="12"/>
      <c r="R88" s="14">
        <f>SUM(Q88,M88,K88,I88,G88,E88)</f>
        <v>150</v>
      </c>
      <c r="S88" s="24">
        <v>40</v>
      </c>
      <c r="T88" s="11"/>
      <c r="U88" s="12"/>
      <c r="V88" s="15">
        <f>SUM(U88,Q88,M88,K88,I88,G88)</f>
        <v>150</v>
      </c>
      <c r="W88" s="20">
        <v>39</v>
      </c>
      <c r="X88" s="11"/>
      <c r="Y88" s="12"/>
      <c r="Z88" s="16">
        <f>SUM(Y88,U88,Q88,M88,K88,I88)</f>
        <v>150</v>
      </c>
      <c r="AA88" s="22">
        <v>41</v>
      </c>
      <c r="AB88" s="11"/>
      <c r="AC88" s="12"/>
      <c r="AD88" s="4">
        <f>SUM(AC88,Y88,U88,Q88,M88,K88,Y88)</f>
        <v>150</v>
      </c>
      <c r="AE88" s="6">
        <v>38</v>
      </c>
      <c r="AF88" s="11"/>
      <c r="AG88" s="12"/>
      <c r="AH88" s="12"/>
      <c r="AI88" s="4">
        <f>+AH88+AG88+AC88+Y88+U88+Q88+M88</f>
        <v>0</v>
      </c>
      <c r="AJ88" s="6" t="s">
        <v>98</v>
      </c>
      <c r="AK88" s="12"/>
      <c r="AL88" s="4">
        <f>+Q88+U88+Y88+AC88+AG88+AH88+AK88</f>
        <v>0</v>
      </c>
      <c r="AM88" s="30" t="s">
        <v>98</v>
      </c>
      <c r="AN88" s="31"/>
      <c r="AO88" s="31"/>
      <c r="AP88" s="4">
        <f>+U88+Y88+AC88+AG88+AH88+AK88+AN88+AO88</f>
        <v>0</v>
      </c>
      <c r="AQ88" s="6" t="s">
        <v>98</v>
      </c>
      <c r="AR88" s="31"/>
      <c r="AS88" s="31"/>
      <c r="AT88" s="4">
        <f>+Y88+AC88+AG88+AH88+AK88+AN88+AO88+AR88+AS88</f>
        <v>0</v>
      </c>
      <c r="AU88" s="6" t="s">
        <v>98</v>
      </c>
      <c r="AV88" s="31"/>
      <c r="AW88" s="31"/>
      <c r="AX88" s="4">
        <f>+AC88+AG88+AH88+AK88+AN88+AO88+AR88+AS88+AV88+AW88</f>
        <v>0</v>
      </c>
      <c r="AY88" s="6" t="s">
        <v>98</v>
      </c>
      <c r="AZ88" s="31"/>
      <c r="BA88" s="31"/>
      <c r="BB88" s="4">
        <f>+AG88+AH88+AK88+AN88+AO88+AR88+AS88+AV88+AW88+AZ88+BA88</f>
        <v>0</v>
      </c>
      <c r="BC88" s="6" t="s">
        <v>98</v>
      </c>
      <c r="BD88" s="31"/>
      <c r="BE88" s="4">
        <f>+AK88+AN88+AO88+AR88+AS88+AV88+AW88+AZ88+BA88+BD88</f>
        <v>0</v>
      </c>
      <c r="BF88" s="30" t="s">
        <v>98</v>
      </c>
      <c r="BG88" s="31"/>
      <c r="BH88" s="4">
        <f>+AN88+AO88+AR88+AS88+AV88+AW88+AZ88+BA88+BD88+BG88</f>
        <v>0</v>
      </c>
      <c r="BI88" s="30" t="s">
        <v>98</v>
      </c>
      <c r="BJ88" s="31"/>
      <c r="BK88" s="4">
        <f>+AR88+AS88+AV88+AW88+AZ88+BA88+BD88+BG88+BJ88</f>
        <v>0</v>
      </c>
      <c r="BL88" s="30" t="s">
        <v>98</v>
      </c>
      <c r="BM88" s="31"/>
      <c r="BN88" s="31"/>
      <c r="BO88" s="4">
        <f>+AV88+AW88+AZ88+BA88+BD88+BG88+BJ88+BM88+BN88</f>
        <v>0</v>
      </c>
      <c r="BP88" s="30" t="s">
        <v>98</v>
      </c>
      <c r="BQ88" s="31"/>
      <c r="BR88" s="4">
        <f>+AZ88+BA88+BD88+BG88+BJ88+BM88+BN88+BQ88</f>
        <v>0</v>
      </c>
      <c r="BS88" s="30" t="s">
        <v>98</v>
      </c>
      <c r="BT88" s="31"/>
      <c r="BU88" s="4">
        <f>+BT88+BQ88+BN88+BM88+BJ88+BG88+BD88</f>
        <v>0</v>
      </c>
      <c r="BV88" s="30" t="s">
        <v>98</v>
      </c>
      <c r="BW88" s="31"/>
      <c r="BX88" s="4">
        <f>+BT88+BQ88+BN88+BM88+BJ88+BG88+BW88</f>
        <v>0</v>
      </c>
      <c r="BY88" s="30" t="s">
        <v>98</v>
      </c>
      <c r="BZ88" s="31"/>
      <c r="CA88" s="31"/>
      <c r="CB88" s="4">
        <f>+BJ88+BM88+BN88+BQ88+BT88+BW88+BZ88+CA88</f>
        <v>0</v>
      </c>
      <c r="CC88" s="30" t="s">
        <v>98</v>
      </c>
      <c r="CD88" s="31"/>
      <c r="CE88" s="4">
        <f>+CD88+CA88+BZ88+BW88+BT88+BQ88+BN88+BM88</f>
        <v>0</v>
      </c>
      <c r="CF88" s="30" t="s">
        <v>98</v>
      </c>
      <c r="CG88" s="31"/>
      <c r="CH88" s="31"/>
      <c r="CI88" s="4">
        <f>+CG88+CD88+CA88+BZ88+BT88+BQ88+BW88+CH88</f>
        <v>0</v>
      </c>
      <c r="CJ88" s="30" t="s">
        <v>98</v>
      </c>
      <c r="CK88" s="31"/>
      <c r="CL88" s="4">
        <f>+CH88+CG88+CD88+CA88+BZ88+BW88+BT88+CK88</f>
        <v>0</v>
      </c>
      <c r="CM88" s="30" t="s">
        <v>98</v>
      </c>
    </row>
    <row r="89" spans="1:91" ht="15">
      <c r="A89" s="25">
        <v>40</v>
      </c>
      <c r="B89" s="1">
        <v>44</v>
      </c>
      <c r="C89" s="17" t="s">
        <v>36</v>
      </c>
      <c r="D89" s="11"/>
      <c r="E89" s="12"/>
      <c r="F89" s="11"/>
      <c r="G89" s="12"/>
      <c r="H89" s="11" t="s">
        <v>61</v>
      </c>
      <c r="I89" s="13">
        <v>200</v>
      </c>
      <c r="J89" s="11" t="s">
        <v>81</v>
      </c>
      <c r="K89" s="13">
        <v>110</v>
      </c>
      <c r="L89" s="11"/>
      <c r="M89" s="12"/>
      <c r="N89" s="6">
        <f>SUM(M89,K89,I89,G89,E89)</f>
        <v>310</v>
      </c>
      <c r="O89" s="6">
        <v>29</v>
      </c>
      <c r="P89" s="11"/>
      <c r="Q89" s="12"/>
      <c r="R89" s="14">
        <f>SUM(Q89,M89,K89,I89,G89,E89)</f>
        <v>310</v>
      </c>
      <c r="S89" s="24">
        <v>31</v>
      </c>
      <c r="T89" s="11"/>
      <c r="U89" s="12"/>
      <c r="V89" s="15">
        <f>SUM(U89,Q89,M89,K89,I89,G89)</f>
        <v>310</v>
      </c>
      <c r="W89" s="20">
        <v>33</v>
      </c>
      <c r="X89" s="11"/>
      <c r="Y89" s="12"/>
      <c r="Z89" s="16">
        <f>SUM(Y89,U89,Q89,M89,K89,I89)</f>
        <v>310</v>
      </c>
      <c r="AA89" s="22">
        <v>34</v>
      </c>
      <c r="AB89" s="11"/>
      <c r="AC89" s="12"/>
      <c r="AD89" s="4">
        <f>SUM(AC89,Y89,U89,Q89,M89,K89)</f>
        <v>110</v>
      </c>
      <c r="AE89" s="6">
        <v>40</v>
      </c>
      <c r="AF89" s="11"/>
      <c r="AG89" s="12"/>
      <c r="AH89" s="12"/>
      <c r="AI89" s="4">
        <f>+AH89+AG89+AC89+Y89+U89+Q89+M89</f>
        <v>0</v>
      </c>
      <c r="AJ89" s="6" t="s">
        <v>98</v>
      </c>
      <c r="AK89" s="12"/>
      <c r="AL89" s="4">
        <f>+Q89+U89+Y89+AC89+AG89+AH89+AK89</f>
        <v>0</v>
      </c>
      <c r="AM89" s="30" t="s">
        <v>98</v>
      </c>
      <c r="AN89" s="31"/>
      <c r="AO89" s="31"/>
      <c r="AP89" s="4">
        <f>+U89+Y89+AC89+AG89+AH89+AK89+AN89+AO89</f>
        <v>0</v>
      </c>
      <c r="AQ89" s="6" t="s">
        <v>98</v>
      </c>
      <c r="AR89" s="31"/>
      <c r="AS89" s="31"/>
      <c r="AT89" s="4">
        <f>+Y89+AC89+AG89+AH89+AK89+AN89+AO89+AR89+AS89</f>
        <v>0</v>
      </c>
      <c r="AU89" s="6" t="s">
        <v>98</v>
      </c>
      <c r="AV89" s="31"/>
      <c r="AW89" s="31"/>
      <c r="AX89" s="4">
        <f>+AC89+AG89+AH89+AK89+AN89+AO89+AR89+AS89+AV89+AW89</f>
        <v>0</v>
      </c>
      <c r="AY89" s="6" t="s">
        <v>98</v>
      </c>
      <c r="AZ89" s="31"/>
      <c r="BA89" s="31"/>
      <c r="BB89" s="4">
        <f>+AG89+AH89+AK89+AN89+AO89+AR89+AS89+AV89+AW89+AZ89+BA89</f>
        <v>0</v>
      </c>
      <c r="BC89" s="6" t="s">
        <v>98</v>
      </c>
      <c r="BD89" s="31"/>
      <c r="BE89" s="4">
        <f>+AK89+AN89+AO89+AR89+AS89+AV89+AW89+AZ89+BA89+BD89</f>
        <v>0</v>
      </c>
      <c r="BF89" s="30" t="s">
        <v>98</v>
      </c>
      <c r="BG89" s="31"/>
      <c r="BH89" s="4">
        <f>+AN89+AO89+AR89+AS89+AV89+AW89+AZ89+BA89+BD89+BG89</f>
        <v>0</v>
      </c>
      <c r="BI89" s="30" t="s">
        <v>98</v>
      </c>
      <c r="BJ89" s="31"/>
      <c r="BK89" s="4">
        <f>+AR89+AS89+AV89+AW89+AZ89+BA89+BD89+BG89+BJ89</f>
        <v>0</v>
      </c>
      <c r="BL89" s="30" t="s">
        <v>98</v>
      </c>
      <c r="BM89" s="31"/>
      <c r="BN89" s="31"/>
      <c r="BO89" s="4">
        <f>+AV89+AW89+AZ89+BA89+BD89+BG89+BJ89+BM89+BN89</f>
        <v>0</v>
      </c>
      <c r="BP89" s="30" t="s">
        <v>98</v>
      </c>
      <c r="BQ89" s="31"/>
      <c r="BR89" s="4">
        <f>+AZ89+BA89+BD89+BG89+BJ89+BM89+BN89+BQ89</f>
        <v>0</v>
      </c>
      <c r="BS89" s="30" t="s">
        <v>98</v>
      </c>
      <c r="BT89" s="31"/>
      <c r="BU89" s="4">
        <f>+BT89+BQ89+BN89+BM89+BJ89+BG89+BD89</f>
        <v>0</v>
      </c>
      <c r="BV89" s="30" t="s">
        <v>98</v>
      </c>
      <c r="BW89" s="31"/>
      <c r="BX89" s="4">
        <f>+BT89+BQ89+BN89+BM89+BJ89+BG89+BW89</f>
        <v>0</v>
      </c>
      <c r="BY89" s="30" t="s">
        <v>98</v>
      </c>
      <c r="BZ89" s="31"/>
      <c r="CA89" s="31"/>
      <c r="CB89" s="4">
        <f>+BJ89+BM89+BN89+BQ89+BT89+BW89+BZ89+CA89</f>
        <v>0</v>
      </c>
      <c r="CC89" s="30" t="s">
        <v>98</v>
      </c>
      <c r="CD89" s="31"/>
      <c r="CE89" s="4">
        <f>+CD89+CA89+BZ89+BW89+BT89+BQ89+BN89+BM89</f>
        <v>0</v>
      </c>
      <c r="CF89" s="30" t="s">
        <v>98</v>
      </c>
      <c r="CG89" s="31"/>
      <c r="CH89" s="31"/>
      <c r="CI89" s="4">
        <f>+CG89+CD89+CA89+BZ89+BT89+BQ89+BW89+CH89</f>
        <v>0</v>
      </c>
      <c r="CJ89" s="30" t="s">
        <v>98</v>
      </c>
      <c r="CK89" s="31"/>
      <c r="CL89" s="4">
        <f>+CH89+CG89+CD89+CA89+BZ89+BW89+BT89+CK89</f>
        <v>0</v>
      </c>
      <c r="CM89" s="30" t="s">
        <v>98</v>
      </c>
    </row>
    <row r="90" spans="1:91" ht="15">
      <c r="A90" s="25">
        <v>51</v>
      </c>
      <c r="B90" s="1">
        <v>28</v>
      </c>
      <c r="C90" s="17" t="s">
        <v>23</v>
      </c>
      <c r="D90" s="11" t="s">
        <v>71</v>
      </c>
      <c r="E90" s="13">
        <v>730</v>
      </c>
      <c r="F90" s="11" t="s">
        <v>72</v>
      </c>
      <c r="G90" s="13">
        <v>800</v>
      </c>
      <c r="H90" s="11"/>
      <c r="I90" s="12"/>
      <c r="J90" s="11"/>
      <c r="K90" s="12"/>
      <c r="L90" s="11"/>
      <c r="M90" s="12"/>
      <c r="N90" s="6">
        <f>SUM(M90,K90,I90,G90,E90)</f>
        <v>1530</v>
      </c>
      <c r="O90" s="26">
        <v>13</v>
      </c>
      <c r="P90" s="11"/>
      <c r="Q90" s="12"/>
      <c r="R90" s="14">
        <f>SUM(Q90,M90,K90,I90,G90,E90)</f>
        <v>1530</v>
      </c>
      <c r="S90" s="23">
        <v>15</v>
      </c>
      <c r="T90" s="11"/>
      <c r="U90" s="12"/>
      <c r="V90" s="15">
        <f>SUM(U90,Q90,M90,K90,I90,G90)</f>
        <v>800</v>
      </c>
      <c r="W90" s="20">
        <v>24</v>
      </c>
      <c r="X90" s="11"/>
      <c r="Y90" s="12"/>
      <c r="Z90" s="16">
        <f>SUM(Y90,U90,Q90,M90,K90,I90)</f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>+AH90+AG90+AC90+Y90+U90+Q90+M90</f>
        <v>0</v>
      </c>
      <c r="AJ90" s="6" t="s">
        <v>98</v>
      </c>
      <c r="AK90" s="12"/>
      <c r="AL90" s="4">
        <f>+Q90+U90+Y90+AC90+AG90+AH90+AK90</f>
        <v>0</v>
      </c>
      <c r="AM90" s="30" t="s">
        <v>98</v>
      </c>
      <c r="AN90" s="31"/>
      <c r="AO90" s="31"/>
      <c r="AP90" s="4">
        <f>+U90+Y90+AC90+AG90+AH90+AK90+AN90+AO90</f>
        <v>0</v>
      </c>
      <c r="AQ90" s="6" t="s">
        <v>98</v>
      </c>
      <c r="AR90" s="31"/>
      <c r="AS90" s="31"/>
      <c r="AT90" s="4">
        <f>+Y90+AC90+AG90+AH90+AK90+AN90+AO90+AR90+AS90</f>
        <v>0</v>
      </c>
      <c r="AU90" s="6" t="s">
        <v>98</v>
      </c>
      <c r="AV90" s="31"/>
      <c r="AW90" s="31"/>
      <c r="AX90" s="4">
        <f>+AC90+AG90+AH90+AK90+AN90+AO90+AR90+AS90+AV90+AW90</f>
        <v>0</v>
      </c>
      <c r="AY90" s="6" t="s">
        <v>98</v>
      </c>
      <c r="AZ90" s="31"/>
      <c r="BA90" s="31"/>
      <c r="BB90" s="4">
        <f>+AG90+AH90+AK90+AN90+AO90+AR90+AS90+AV90+AW90+AZ90+BA90</f>
        <v>0</v>
      </c>
      <c r="BC90" s="6" t="s">
        <v>98</v>
      </c>
      <c r="BD90" s="31"/>
      <c r="BE90" s="4">
        <f>+AK90+AN90+AO90+AR90+AS90+AV90+AW90+AZ90+BA90+BD90</f>
        <v>0</v>
      </c>
      <c r="BF90" s="30" t="s">
        <v>98</v>
      </c>
      <c r="BG90" s="31"/>
      <c r="BH90" s="4">
        <f>+AN90+AO90+AR90+AS90+AV90+AW90+AZ90+BA90+BD90+BG90</f>
        <v>0</v>
      </c>
      <c r="BI90" s="30" t="s">
        <v>98</v>
      </c>
      <c r="BJ90" s="31"/>
      <c r="BK90" s="4">
        <f>+AR90+AS90+AV90+AW90+AZ90+BA90+BD90+BG90+BJ90</f>
        <v>0</v>
      </c>
      <c r="BL90" s="30" t="s">
        <v>98</v>
      </c>
      <c r="BM90" s="31"/>
      <c r="BN90" s="31"/>
      <c r="BO90" s="4">
        <f>+AV90+AW90+AZ90+BA90+BD90+BG90+BJ90+BM90+BN90</f>
        <v>0</v>
      </c>
      <c r="BP90" s="30" t="s">
        <v>98</v>
      </c>
      <c r="BQ90" s="31"/>
      <c r="BR90" s="4">
        <f>+AZ90+BA90+BD90+BG90+BJ90+BM90+BN90+BQ90</f>
        <v>0</v>
      </c>
      <c r="BS90" s="30" t="s">
        <v>98</v>
      </c>
      <c r="BT90" s="31"/>
      <c r="BU90" s="4">
        <f>+BT90+BQ90+BN90+BM90+BJ90+BG90+BD90</f>
        <v>0</v>
      </c>
      <c r="BV90" s="30" t="s">
        <v>98</v>
      </c>
      <c r="BW90" s="31"/>
      <c r="BX90" s="4">
        <f>+BT90+BQ90+BN90+BM90+BJ90+BG90+BW90</f>
        <v>0</v>
      </c>
      <c r="BY90" s="30" t="s">
        <v>98</v>
      </c>
      <c r="BZ90" s="31"/>
      <c r="CA90" s="31"/>
      <c r="CB90" s="4">
        <f>+BJ90+BM90+BN90+BQ90+BT90+BW90+BZ90+CA90</f>
        <v>0</v>
      </c>
      <c r="CC90" s="30" t="s">
        <v>98</v>
      </c>
      <c r="CD90" s="31"/>
      <c r="CE90" s="4">
        <f>+CD90+CA90+BZ90+BW90+BT90+BQ90+BN90+BM90</f>
        <v>0</v>
      </c>
      <c r="CF90" s="30" t="s">
        <v>98</v>
      </c>
      <c r="CG90" s="31"/>
      <c r="CH90" s="31"/>
      <c r="CI90" s="4">
        <f>+CG90+CD90+CA90+BZ90+BT90+BQ90+BW90+CH90</f>
        <v>0</v>
      </c>
      <c r="CJ90" s="30" t="s">
        <v>98</v>
      </c>
      <c r="CK90" s="31"/>
      <c r="CL90" s="4">
        <f>+CH90+CG90+CD90+CA90+BZ90+BW90+BT90+CK90</f>
        <v>0</v>
      </c>
      <c r="CM90" s="30" t="s">
        <v>98</v>
      </c>
    </row>
    <row r="91" spans="1:91" ht="15">
      <c r="A91" s="25">
        <v>52</v>
      </c>
      <c r="B91" s="1">
        <v>32</v>
      </c>
      <c r="C91" s="17" t="s">
        <v>25</v>
      </c>
      <c r="D91" s="11" t="s">
        <v>55</v>
      </c>
      <c r="E91" s="13">
        <v>500</v>
      </c>
      <c r="F91" s="11"/>
      <c r="G91" s="12"/>
      <c r="H91" s="11"/>
      <c r="I91" s="12"/>
      <c r="J91" s="11"/>
      <c r="K91" s="12"/>
      <c r="L91" s="11"/>
      <c r="M91" s="12"/>
      <c r="N91" s="6">
        <f>SUM(M91,K91,I91,G91,E91)</f>
        <v>500</v>
      </c>
      <c r="O91" s="6">
        <v>25</v>
      </c>
      <c r="P91" s="11"/>
      <c r="Q91" s="12"/>
      <c r="R91" s="14">
        <f>SUM(Q91,M91,K91,I91,G91,E91)</f>
        <v>500</v>
      </c>
      <c r="S91" s="24">
        <v>26</v>
      </c>
      <c r="T91" s="11"/>
      <c r="U91" s="12"/>
      <c r="V91" s="15">
        <f>SUM(U91,Q91,M91,K91,I91,G91)</f>
        <v>0</v>
      </c>
      <c r="W91" s="20" t="s">
        <v>98</v>
      </c>
      <c r="X91" s="11"/>
      <c r="Y91" s="12"/>
      <c r="Z91" s="16">
        <f>SUM(Y91,U91,Q91,M91,K91,I91)</f>
        <v>0</v>
      </c>
      <c r="AA91" s="22" t="s">
        <v>98</v>
      </c>
      <c r="AB91" s="11"/>
      <c r="AC91" s="12"/>
      <c r="AD91" s="4">
        <f>SUM(AC91,Y91,U91,Q91,M91,K91)</f>
        <v>0</v>
      </c>
      <c r="AE91" s="6" t="s">
        <v>98</v>
      </c>
      <c r="AF91" s="11"/>
      <c r="AG91" s="12"/>
      <c r="AH91" s="12"/>
      <c r="AI91" s="4">
        <f>+AH91+AG91+AC91+Y91+U91+Q91+M91</f>
        <v>0</v>
      </c>
      <c r="AJ91" s="6" t="s">
        <v>98</v>
      </c>
      <c r="AK91" s="12"/>
      <c r="AL91" s="4">
        <f>+Q91+U91+Y91+AC91+AG91+AH91+AK91</f>
        <v>0</v>
      </c>
      <c r="AM91" s="30" t="s">
        <v>98</v>
      </c>
      <c r="AN91" s="31"/>
      <c r="AO91" s="31"/>
      <c r="AP91" s="4">
        <f>+U91+Y91+AC91+AG91+AH91+AK91+AN91+AO91</f>
        <v>0</v>
      </c>
      <c r="AQ91" s="6" t="s">
        <v>98</v>
      </c>
      <c r="AR91" s="31"/>
      <c r="AS91" s="31"/>
      <c r="AT91" s="4">
        <f>+Y91+AC91+AG91+AH91+AK91+AN91+AO91+AR91+AS91</f>
        <v>0</v>
      </c>
      <c r="AU91" s="6" t="s">
        <v>98</v>
      </c>
      <c r="AV91" s="31"/>
      <c r="AW91" s="31"/>
      <c r="AX91" s="4">
        <f>+AC91+AG91+AH91+AK91+AN91+AO91+AR91+AS91+AV91+AW91</f>
        <v>0</v>
      </c>
      <c r="AY91" s="6" t="s">
        <v>98</v>
      </c>
      <c r="AZ91" s="31"/>
      <c r="BA91" s="31"/>
      <c r="BB91" s="4">
        <f>+AG91+AH91+AK91+AN91+AO91+AR91+AS91+AV91+AW91+AZ91+BA91</f>
        <v>0</v>
      </c>
      <c r="BC91" s="6" t="s">
        <v>98</v>
      </c>
      <c r="BD91" s="31"/>
      <c r="BE91" s="4">
        <f>+AK91+AN91+AO91+AR91+AS91+AV91+AW91+AZ91+BA91+BD91</f>
        <v>0</v>
      </c>
      <c r="BF91" s="30" t="s">
        <v>98</v>
      </c>
      <c r="BG91" s="31"/>
      <c r="BH91" s="4">
        <f>+AN91+AO91+AR91+AS91+AV91+AW91+AZ91+BA91+BD91+BG91</f>
        <v>0</v>
      </c>
      <c r="BI91" s="30" t="s">
        <v>98</v>
      </c>
      <c r="BJ91" s="31"/>
      <c r="BK91" s="4">
        <f>+AR91+AS91+AV91+AW91+AZ91+BA91+BD91+BG91+BJ91</f>
        <v>0</v>
      </c>
      <c r="BL91" s="30" t="s">
        <v>98</v>
      </c>
      <c r="BM91" s="31"/>
      <c r="BN91" s="31"/>
      <c r="BO91" s="4">
        <f>+AV91+AW91+AZ91+BA91+BD91+BG91+BJ91+BM91+BN91</f>
        <v>0</v>
      </c>
      <c r="BP91" s="30" t="s">
        <v>98</v>
      </c>
      <c r="BQ91" s="31"/>
      <c r="BR91" s="4">
        <f>+AZ91+BA91+BD91+BG91+BJ91+BM91+BN91+BQ91</f>
        <v>0</v>
      </c>
      <c r="BS91" s="30" t="s">
        <v>98</v>
      </c>
      <c r="BT91" s="31"/>
      <c r="BU91" s="4">
        <f>+BT91+BQ91+BN91+BM91+BJ91+BG91+BD91</f>
        <v>0</v>
      </c>
      <c r="BV91" s="30" t="s">
        <v>98</v>
      </c>
      <c r="BW91" s="31"/>
      <c r="BX91" s="4">
        <f>+BT91+BQ91+BN91+BM91+BJ91+BG91+BW91</f>
        <v>0</v>
      </c>
      <c r="BY91" s="30" t="s">
        <v>98</v>
      </c>
      <c r="BZ91" s="31"/>
      <c r="CA91" s="31"/>
      <c r="CB91" s="4">
        <f>+BJ91+BM91+BN91+BQ91+BT91+BW91+BZ91+CA91</f>
        <v>0</v>
      </c>
      <c r="CC91" s="30" t="s">
        <v>98</v>
      </c>
      <c r="CD91" s="31"/>
      <c r="CE91" s="4">
        <f>+CD91+CA91+BZ91+BW91+BT91+BQ91+BN91+BM91</f>
        <v>0</v>
      </c>
      <c r="CF91" s="30" t="s">
        <v>98</v>
      </c>
      <c r="CG91" s="31"/>
      <c r="CH91" s="31"/>
      <c r="CI91" s="4">
        <f>+CG91+CD91+CA91+BZ91+BT91+BQ91+BW91+CH91</f>
        <v>0</v>
      </c>
      <c r="CJ91" s="30" t="s">
        <v>98</v>
      </c>
      <c r="CK91" s="31"/>
      <c r="CL91" s="4">
        <f>+CH91+CG91+CD91+CA91+BZ91+BW91+BT91+CK91</f>
        <v>0</v>
      </c>
      <c r="CM91" s="30" t="s">
        <v>98</v>
      </c>
    </row>
    <row r="92" spans="1:91" ht="15">
      <c r="A92" s="25">
        <v>55</v>
      </c>
      <c r="B92" s="1">
        <v>8</v>
      </c>
      <c r="C92" s="17" t="s">
        <v>20</v>
      </c>
      <c r="D92" s="11" t="s">
        <v>60</v>
      </c>
      <c r="E92" s="13">
        <v>250</v>
      </c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250</v>
      </c>
      <c r="O92" s="6">
        <v>32</v>
      </c>
      <c r="P92" s="11"/>
      <c r="Q92" s="12"/>
      <c r="R92" s="14">
        <f>SUM(Q92,M92,K92,I92,G92,E92)</f>
        <v>250</v>
      </c>
      <c r="S92" s="24">
        <v>36</v>
      </c>
      <c r="T92" s="11"/>
      <c r="U92" s="12"/>
      <c r="V92" s="15">
        <f>SUM(U92,Q92,M92,K92,I92,G92)</f>
        <v>0</v>
      </c>
      <c r="W92" s="20" t="s">
        <v>98</v>
      </c>
      <c r="X92" s="11"/>
      <c r="Y92" s="12"/>
      <c r="Z92" s="16">
        <f>SUM(Y92,U92,Q92,M92,K92,I92)</f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>+AH92+AG92+AC92+Y92+U92+Q92+M92</f>
        <v>0</v>
      </c>
      <c r="AJ92" s="6" t="s">
        <v>98</v>
      </c>
      <c r="AK92" s="12"/>
      <c r="AL92" s="4">
        <f>+Q92+U92+Y92+AC92+AG92+AH92+AK92</f>
        <v>0</v>
      </c>
      <c r="AM92" s="30" t="s">
        <v>98</v>
      </c>
      <c r="AN92" s="31"/>
      <c r="AO92" s="31"/>
      <c r="AP92" s="4">
        <f>+U92+Y92+AC92+AG92+AH92+AK92+AN92+AO92</f>
        <v>0</v>
      </c>
      <c r="AQ92" s="6" t="s">
        <v>98</v>
      </c>
      <c r="AR92" s="31"/>
      <c r="AS92" s="31"/>
      <c r="AT92" s="4">
        <f>+Y92+AC92+AG92+AH92+AK92+AN92+AO92+AR92+AS92</f>
        <v>0</v>
      </c>
      <c r="AU92" s="6" t="s">
        <v>98</v>
      </c>
      <c r="AV92" s="31"/>
      <c r="AW92" s="31"/>
      <c r="AX92" s="4">
        <f>+AC92+AG92+AH92+AK92+AN92+AO92+AR92+AS92+AV92+AW92</f>
        <v>0</v>
      </c>
      <c r="AY92" s="6" t="s">
        <v>98</v>
      </c>
      <c r="AZ92" s="31"/>
      <c r="BA92" s="31"/>
      <c r="BB92" s="4">
        <f>+AG92+AH92+AK92+AN92+AO92+AR92+AS92+AV92+AW92+AZ92+BA92</f>
        <v>0</v>
      </c>
      <c r="BC92" s="6" t="s">
        <v>98</v>
      </c>
      <c r="BD92" s="31"/>
      <c r="BE92" s="4">
        <f>+AK92+AN92+AO92+AR92+AS92+AV92+AW92+AZ92+BA92+BD92</f>
        <v>0</v>
      </c>
      <c r="BF92" s="30" t="s">
        <v>98</v>
      </c>
      <c r="BG92" s="31"/>
      <c r="BH92" s="4">
        <f>+AN92+AO92+AR92+AS92+AV92+AW92+AZ92+BA92+BD92+BG92</f>
        <v>0</v>
      </c>
      <c r="BI92" s="30" t="s">
        <v>98</v>
      </c>
      <c r="BJ92" s="31"/>
      <c r="BK92" s="4">
        <f>+AR92+AS92+AV92+AW92+AZ92+BA92+BD92+BG92+BJ92</f>
        <v>0</v>
      </c>
      <c r="BL92" s="30" t="s">
        <v>98</v>
      </c>
      <c r="BM92" s="31"/>
      <c r="BN92" s="31"/>
      <c r="BO92" s="4">
        <f>+AV92+AW92+AZ92+BA92+BD92+BG92+BJ92+BM92+BN92</f>
        <v>0</v>
      </c>
      <c r="BP92" s="30" t="s">
        <v>98</v>
      </c>
      <c r="BQ92" s="31"/>
      <c r="BR92" s="4">
        <f>+AZ92+BA92+BD92+BG92+BJ92+BM92+BN92+BQ92</f>
        <v>0</v>
      </c>
      <c r="BS92" s="30" t="s">
        <v>98</v>
      </c>
      <c r="BT92" s="31"/>
      <c r="BU92" s="4">
        <f>+BT92+BQ92+BN92+BM92+BJ92+BG92+BD92</f>
        <v>0</v>
      </c>
      <c r="BV92" s="30" t="s">
        <v>98</v>
      </c>
      <c r="BW92" s="31"/>
      <c r="BX92" s="4">
        <f>+BT92+BQ92+BN92+BM92+BJ92+BG92+BW92</f>
        <v>0</v>
      </c>
      <c r="BY92" s="30" t="s">
        <v>98</v>
      </c>
      <c r="BZ92" s="31"/>
      <c r="CA92" s="31"/>
      <c r="CB92" s="4">
        <f>+BJ92+BM92+BN92+BQ92+BT92+BW92+BZ92+CA92</f>
        <v>0</v>
      </c>
      <c r="CC92" s="30" t="s">
        <v>98</v>
      </c>
      <c r="CD92" s="31"/>
      <c r="CE92" s="4">
        <f>+CD92+CA92+BZ92+BW92+BT92+BQ92+BN92+BM92</f>
        <v>0</v>
      </c>
      <c r="CF92" s="30" t="s">
        <v>98</v>
      </c>
      <c r="CG92" s="31"/>
      <c r="CH92" s="31"/>
      <c r="CI92" s="4">
        <f>+CG92+CD92+CA92+BZ92+BT92+BQ92+BW92+CH92</f>
        <v>0</v>
      </c>
      <c r="CJ92" s="30" t="s">
        <v>98</v>
      </c>
      <c r="CK92" s="31"/>
      <c r="CL92" s="4">
        <f>+CH92+CG92+CD92+CA92+BZ92+BW92+BT92+CK92</f>
        <v>0</v>
      </c>
      <c r="CM92" s="30" t="s">
        <v>98</v>
      </c>
    </row>
    <row r="93" spans="1:91" ht="15">
      <c r="A93" s="25">
        <v>56</v>
      </c>
      <c r="B93" s="1">
        <v>36</v>
      </c>
      <c r="C93" s="17" t="s">
        <v>28</v>
      </c>
      <c r="D93" s="11" t="s">
        <v>62</v>
      </c>
      <c r="E93" s="13">
        <v>150</v>
      </c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150</v>
      </c>
      <c r="O93" s="6">
        <v>36</v>
      </c>
      <c r="P93" s="11"/>
      <c r="Q93" s="12"/>
      <c r="R93" s="14">
        <f>SUM(Q93,M93,K93,I93,G93,E93)</f>
        <v>150</v>
      </c>
      <c r="S93" s="24">
        <v>41</v>
      </c>
      <c r="T93" s="11"/>
      <c r="U93" s="12"/>
      <c r="V93" s="15">
        <f>SUM(U93,Q93,M93,K93,I93,G93)</f>
        <v>0</v>
      </c>
      <c r="W93" s="20" t="s">
        <v>98</v>
      </c>
      <c r="X93" s="11"/>
      <c r="Y93" s="12"/>
      <c r="Z93" s="16">
        <f>SUM(Y93,U93,Q93,M93,K93,I93)</f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>+AH93+AG93+AC93+Y93+U93+Q93+M93</f>
        <v>0</v>
      </c>
      <c r="AJ93" s="6" t="s">
        <v>98</v>
      </c>
      <c r="AK93" s="12"/>
      <c r="AL93" s="4">
        <f>+Q93+U93+Y93+AC93+AG93+AH93+AK93</f>
        <v>0</v>
      </c>
      <c r="AM93" s="30" t="s">
        <v>98</v>
      </c>
      <c r="AN93" s="31"/>
      <c r="AO93" s="31"/>
      <c r="AP93" s="4">
        <f>+U93+Y93+AC93+AG93+AH93+AK93+AN93+AO93</f>
        <v>0</v>
      </c>
      <c r="AQ93" s="6" t="s">
        <v>98</v>
      </c>
      <c r="AR93" s="31"/>
      <c r="AS93" s="31"/>
      <c r="AT93" s="4">
        <f>+Y93+AC93+AG93+AH93+AK93+AN93+AO93+AR93+AS93</f>
        <v>0</v>
      </c>
      <c r="AU93" s="6" t="s">
        <v>98</v>
      </c>
      <c r="AV93" s="31"/>
      <c r="AW93" s="31"/>
      <c r="AX93" s="4">
        <f>+AC93+AG93+AH93+AK93+AN93+AO93+AR93+AS93+AV93+AW93</f>
        <v>0</v>
      </c>
      <c r="AY93" s="6" t="s">
        <v>98</v>
      </c>
      <c r="AZ93" s="31"/>
      <c r="BA93" s="31"/>
      <c r="BB93" s="4">
        <f>+AG93+AH93+AK93+AN93+AO93+AR93+AS93+AV93+AW93+AZ93+BA93</f>
        <v>0</v>
      </c>
      <c r="BC93" s="6" t="s">
        <v>98</v>
      </c>
      <c r="BD93" s="31"/>
      <c r="BE93" s="4">
        <f>+AK93+AN93+AO93+AR93+AS93+AV93+AW93+AZ93+BA93+BD93</f>
        <v>0</v>
      </c>
      <c r="BF93" s="30" t="s">
        <v>98</v>
      </c>
      <c r="BG93" s="31"/>
      <c r="BH93" s="4">
        <f>+AN93+AO93+AR93+AS93+AV93+AW93+AZ93+BA93+BD93+BG93</f>
        <v>0</v>
      </c>
      <c r="BI93" s="30" t="s">
        <v>98</v>
      </c>
      <c r="BJ93" s="31"/>
      <c r="BK93" s="4">
        <f>+AR93+AS93+AV93+AW93+AZ93+BA93+BD93+BG93+BJ93</f>
        <v>0</v>
      </c>
      <c r="BL93" s="30" t="s">
        <v>98</v>
      </c>
      <c r="BM93" s="31"/>
      <c r="BN93" s="31"/>
      <c r="BO93" s="4">
        <f>+AV93+AW93+AZ93+BA93+BD93+BG93+BJ93+BM93+BN93</f>
        <v>0</v>
      </c>
      <c r="BP93" s="30" t="s">
        <v>98</v>
      </c>
      <c r="BQ93" s="31"/>
      <c r="BR93" s="4">
        <f>+AZ93+BA93+BD93+BG93+BJ93+BM93+BN93+BQ93</f>
        <v>0</v>
      </c>
      <c r="BS93" s="30" t="s">
        <v>98</v>
      </c>
      <c r="BT93" s="31"/>
      <c r="BU93" s="4">
        <f>+BT93+BQ93+BN93+BM93+BJ93+BG93+BD93</f>
        <v>0</v>
      </c>
      <c r="BV93" s="30" t="s">
        <v>98</v>
      </c>
      <c r="BW93" s="31"/>
      <c r="BX93" s="4">
        <f>+BT93+BQ93+BN93+BM93+BJ93+BG93+BW93</f>
        <v>0</v>
      </c>
      <c r="BY93" s="30" t="s">
        <v>98</v>
      </c>
      <c r="BZ93" s="31"/>
      <c r="CA93" s="31"/>
      <c r="CB93" s="4">
        <f>+BJ93+BM93+BN93+BQ93+BT93+BW93+BZ93+CA93</f>
        <v>0</v>
      </c>
      <c r="CC93" s="30" t="s">
        <v>98</v>
      </c>
      <c r="CD93" s="31"/>
      <c r="CE93" s="4">
        <f>+CD93+CA93+BZ93+BW93+BT93+BQ93+BN93+BM93</f>
        <v>0</v>
      </c>
      <c r="CF93" s="30" t="s">
        <v>98</v>
      </c>
      <c r="CG93" s="31"/>
      <c r="CH93" s="31"/>
      <c r="CI93" s="4">
        <f>+CG93+CD93+CA93+BZ93+BT93+BQ93+BW93+CH93</f>
        <v>0</v>
      </c>
      <c r="CJ93" s="30" t="s">
        <v>98</v>
      </c>
      <c r="CK93" s="31"/>
      <c r="CL93" s="4">
        <f>+CH93+CG93+CD93+CA93+BZ93+BW93+BT93+CK93</f>
        <v>0</v>
      </c>
      <c r="CM93" s="30" t="s">
        <v>98</v>
      </c>
    </row>
    <row r="94" spans="1:91" ht="15">
      <c r="A94" s="25">
        <v>57</v>
      </c>
      <c r="B94" s="1">
        <v>27</v>
      </c>
      <c r="C94" s="17" t="s">
        <v>22</v>
      </c>
      <c r="D94" s="11" t="s">
        <v>64</v>
      </c>
      <c r="E94" s="13">
        <v>90</v>
      </c>
      <c r="F94" s="11"/>
      <c r="G94" s="12"/>
      <c r="H94" s="11"/>
      <c r="I94" s="12"/>
      <c r="J94" s="11"/>
      <c r="K94" s="12"/>
      <c r="L94" s="11"/>
      <c r="M94" s="12"/>
      <c r="N94" s="6">
        <f>SUM(M94,K94,I94,G94,E94)</f>
        <v>90</v>
      </c>
      <c r="O94" s="6">
        <v>38</v>
      </c>
      <c r="P94" s="11"/>
      <c r="Q94" s="12"/>
      <c r="R94" s="14">
        <f>SUM(Q94,M94,K94,I94,G94,E94)</f>
        <v>90</v>
      </c>
      <c r="S94" s="24">
        <v>44</v>
      </c>
      <c r="T94" s="11"/>
      <c r="U94" s="12"/>
      <c r="V94" s="15">
        <f>SUM(U94,Q94,M94,K94,I94,G94)</f>
        <v>0</v>
      </c>
      <c r="W94" s="20" t="s">
        <v>98</v>
      </c>
      <c r="X94" s="11"/>
      <c r="Y94" s="12"/>
      <c r="Z94" s="16">
        <f>SUM(Y94,U94,Q94,M94,K94,I94)</f>
        <v>0</v>
      </c>
      <c r="AA94" s="22" t="s">
        <v>98</v>
      </c>
      <c r="AB94" s="11"/>
      <c r="AC94" s="12"/>
      <c r="AD94" s="4">
        <f>MAX(AC94,Y94,U94,Q94,M94,K94)</f>
        <v>0</v>
      </c>
      <c r="AE94" s="6" t="s">
        <v>98</v>
      </c>
      <c r="AF94" s="11"/>
      <c r="AG94" s="12"/>
      <c r="AH94" s="12"/>
      <c r="AI94" s="4">
        <f>+AH94+AG94+AC94+Y94+U94+Q94+M94</f>
        <v>0</v>
      </c>
      <c r="AJ94" s="6" t="s">
        <v>98</v>
      </c>
      <c r="AK94" s="12"/>
      <c r="AL94" s="4">
        <f>+Q94+U94+Y94+AC94+AG94+AH94+AK94</f>
        <v>0</v>
      </c>
      <c r="AM94" s="30" t="s">
        <v>98</v>
      </c>
      <c r="AN94" s="31"/>
      <c r="AO94" s="31"/>
      <c r="AP94" s="4">
        <f>+U94+Y94+AC94+AG94+AH94+AK94+AN94+AO94</f>
        <v>0</v>
      </c>
      <c r="AQ94" s="6" t="s">
        <v>98</v>
      </c>
      <c r="AR94" s="31"/>
      <c r="AS94" s="31"/>
      <c r="AT94" s="4">
        <f>+Y94+AC94+AG94+AH94+AK94+AN94+AO94+AR94+AS94</f>
        <v>0</v>
      </c>
      <c r="AU94" s="6" t="s">
        <v>98</v>
      </c>
      <c r="AV94" s="31"/>
      <c r="AW94" s="31"/>
      <c r="AX94" s="4">
        <f>+AC94+AG94+AH94+AK94+AN94+AO94+AR94+AS94+AV94+AW94</f>
        <v>0</v>
      </c>
      <c r="AY94" s="6" t="s">
        <v>98</v>
      </c>
      <c r="AZ94" s="31"/>
      <c r="BA94" s="31"/>
      <c r="BB94" s="4">
        <f>+AG94+AH94+AK94+AN94+AO94+AR94+AS94+AV94+AW94+AZ94+BA94</f>
        <v>0</v>
      </c>
      <c r="BC94" s="6" t="s">
        <v>98</v>
      </c>
      <c r="BD94" s="31"/>
      <c r="BE94" s="4">
        <f>+AK94+AN94+AO94+AR94+AS94+AV94+AW94+AZ94+BA94+BD94</f>
        <v>0</v>
      </c>
      <c r="BF94" s="30" t="s">
        <v>98</v>
      </c>
      <c r="BG94" s="31"/>
      <c r="BH94" s="4">
        <f>+AN94+AO94+AR94+AS94+AV94+AW94+AZ94+BA94+BD94+BG94</f>
        <v>0</v>
      </c>
      <c r="BI94" s="30" t="s">
        <v>98</v>
      </c>
      <c r="BJ94" s="31"/>
      <c r="BK94" s="4">
        <f>+AR94+AS94+AV94+AW94+AZ94+BA94+BD94+BG94+BJ94</f>
        <v>0</v>
      </c>
      <c r="BL94" s="30" t="s">
        <v>98</v>
      </c>
      <c r="BM94" s="31"/>
      <c r="BN94" s="31"/>
      <c r="BO94" s="4">
        <f>+AV94+AW94+AZ94+BA94+BD94+BG94+BJ94+BM94+BN94</f>
        <v>0</v>
      </c>
      <c r="BP94" s="30" t="s">
        <v>98</v>
      </c>
      <c r="BQ94" s="31"/>
      <c r="BR94" s="4">
        <f>+AZ94+BA94+BD94+BG94+BJ94+BM94+BN94+BQ94</f>
        <v>0</v>
      </c>
      <c r="BS94" s="30" t="s">
        <v>98</v>
      </c>
      <c r="BT94" s="31"/>
      <c r="BU94" s="4">
        <f>+BT94+BQ94+BN94+BM94+BJ94+BG94+BD94</f>
        <v>0</v>
      </c>
      <c r="BV94" s="30" t="s">
        <v>98</v>
      </c>
      <c r="BW94" s="31"/>
      <c r="BX94" s="4">
        <f>+BT94+BQ94+BN94+BM94+BJ94+BG94+BW94</f>
        <v>0</v>
      </c>
      <c r="BY94" s="30" t="s">
        <v>98</v>
      </c>
      <c r="BZ94" s="31"/>
      <c r="CA94" s="31"/>
      <c r="CB94" s="4">
        <f>+BJ94+BM94+BN94+BQ94+BT94+BW94+BZ94+CA94</f>
        <v>0</v>
      </c>
      <c r="CC94" s="30" t="s">
        <v>98</v>
      </c>
      <c r="CD94" s="31"/>
      <c r="CE94" s="4">
        <f>+CA94+BX94+BU94+BT94+BQ94+BN94+CD94</f>
        <v>0</v>
      </c>
      <c r="CF94" s="30" t="s">
        <v>98</v>
      </c>
      <c r="CG94" s="31"/>
      <c r="CH94" s="31"/>
      <c r="CI94" s="4">
        <f>+CG94+CD94+CA94+BZ94+BT94+BQ94+BW94+CH94</f>
        <v>0</v>
      </c>
      <c r="CJ94" s="30" t="s">
        <v>98</v>
      </c>
      <c r="CK94" s="31"/>
      <c r="CL94" s="4">
        <f>+CH94+CG94+CD94+CA94+BZ94+BW94+BT94+CK94</f>
        <v>0</v>
      </c>
      <c r="CM94" s="30" t="s">
        <v>98</v>
      </c>
    </row>
    <row r="95" spans="18:91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  <c r="BT95" s="5"/>
      <c r="BU95" s="7"/>
      <c r="BV95"/>
      <c r="BW95" s="5"/>
      <c r="BX95" s="7"/>
      <c r="BY95"/>
      <c r="CD95" s="5"/>
      <c r="CE95" s="7"/>
      <c r="CF95"/>
      <c r="CG95" s="5"/>
      <c r="CH95" s="5"/>
      <c r="CI95" s="7"/>
      <c r="CJ95"/>
      <c r="CK95" s="5"/>
      <c r="CL95" s="7"/>
      <c r="CM95"/>
    </row>
    <row r="96" spans="18:91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  <c r="CG96" s="5"/>
      <c r="CH96" s="5"/>
      <c r="CI96" s="7"/>
      <c r="CJ96"/>
      <c r="CK96" s="5"/>
      <c r="CL96" s="7"/>
      <c r="CM96"/>
    </row>
    <row r="97" spans="18:91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  <c r="CG97" s="5"/>
      <c r="CH97" s="5"/>
      <c r="CI97" s="7"/>
      <c r="CJ97"/>
      <c r="CK97" s="5"/>
      <c r="CL97" s="7"/>
      <c r="CM97"/>
    </row>
    <row r="98" spans="18:91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  <c r="CG98" s="5"/>
      <c r="CH98" s="5"/>
      <c r="CI98" s="7"/>
      <c r="CJ98"/>
      <c r="CK98" s="5"/>
      <c r="CL98" s="7"/>
      <c r="CM98"/>
    </row>
    <row r="99" spans="18:91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5"/>
      <c r="CI99" s="7"/>
      <c r="CJ99"/>
      <c r="CK99" s="5"/>
      <c r="CL99" s="7"/>
      <c r="CM99"/>
    </row>
    <row r="100" spans="18:91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5"/>
      <c r="CI100" s="7"/>
      <c r="CJ100"/>
      <c r="CK100" s="5"/>
      <c r="CL100" s="7"/>
      <c r="CM100"/>
    </row>
    <row r="101" spans="18:91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5"/>
      <c r="CI101" s="7"/>
      <c r="CJ101"/>
      <c r="CK101" s="5"/>
      <c r="CL101" s="7"/>
      <c r="CM101"/>
    </row>
    <row r="102" spans="18:91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5"/>
      <c r="CI102" s="7"/>
      <c r="CJ102"/>
      <c r="CK102" s="5"/>
      <c r="CL102" s="7"/>
      <c r="CM102"/>
    </row>
    <row r="103" spans="18:91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5"/>
      <c r="CI103" s="7"/>
      <c r="CJ103"/>
      <c r="CK103" s="5"/>
      <c r="CL103" s="7"/>
      <c r="CM103"/>
    </row>
    <row r="104" spans="18:91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5"/>
      <c r="CI104" s="7"/>
      <c r="CJ104"/>
      <c r="CK104" s="5"/>
      <c r="CL104" s="7"/>
      <c r="CM104"/>
    </row>
    <row r="105" spans="18:91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</row>
    <row r="106" spans="18:91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</row>
    <row r="107" spans="18:91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</row>
    <row r="108" spans="18:91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</row>
    <row r="109" spans="18:91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</row>
    <row r="110" spans="18:91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</row>
    <row r="111" spans="18:91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</row>
    <row r="112" spans="18:91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</row>
    <row r="113" spans="18:91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</row>
    <row r="114" spans="18:91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</row>
    <row r="115" spans="18:91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</row>
    <row r="116" spans="18:91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</row>
    <row r="117" spans="18:91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</row>
    <row r="118" spans="18:91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</row>
    <row r="119" spans="18:91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</row>
    <row r="120" spans="18:91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</row>
    <row r="121" spans="18:91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</row>
    <row r="122" spans="18:91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</row>
    <row r="123" spans="18:91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</row>
    <row r="124" spans="18:91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</row>
    <row r="125" spans="18:91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</row>
    <row r="126" spans="18:91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</row>
    <row r="127" spans="18:91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</row>
    <row r="128" spans="18:91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</row>
    <row r="129" spans="18:91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</row>
    <row r="130" spans="18:91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</row>
    <row r="131" spans="18:91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</row>
    <row r="132" spans="18:91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</row>
    <row r="133" spans="18:91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</row>
    <row r="134" spans="18:91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</row>
    <row r="135" spans="18:91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</row>
    <row r="136" spans="18:91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</row>
    <row r="137" spans="18:91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</row>
    <row r="138" spans="18:91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</row>
    <row r="139" spans="18:91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</row>
    <row r="140" spans="18:91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</row>
    <row r="141" spans="18:91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</row>
    <row r="142" spans="18:91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</row>
    <row r="143" spans="18:91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</row>
    <row r="144" spans="18:91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</row>
    <row r="145" spans="18:91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</row>
    <row r="146" spans="18:91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</row>
    <row r="147" spans="18:91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</row>
    <row r="148" spans="18:91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</row>
    <row r="149" spans="18:91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</row>
    <row r="150" spans="18:91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</row>
    <row r="151" spans="18:91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</row>
    <row r="152" spans="18:91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</row>
    <row r="153" spans="18:91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</row>
    <row r="154" spans="18:91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</row>
    <row r="155" spans="18:91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</row>
    <row r="156" spans="18:91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</row>
    <row r="157" spans="18:91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</row>
    <row r="158" spans="18:91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</row>
    <row r="159" spans="18:91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</row>
    <row r="160" spans="18:91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</row>
    <row r="161" spans="18:91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</row>
    <row r="162" spans="18:91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</row>
    <row r="163" spans="18:91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</row>
    <row r="164" spans="18:91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</row>
    <row r="165" spans="18:91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</row>
    <row r="166" spans="18:91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</row>
    <row r="167" spans="18:91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</row>
    <row r="168" spans="18:91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</row>
    <row r="169" spans="18:91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</row>
    <row r="170" spans="18:91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</row>
    <row r="171" spans="18:91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</row>
    <row r="172" spans="18:91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</row>
    <row r="173" spans="18:91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</row>
    <row r="174" spans="18:91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</row>
    <row r="175" spans="18:91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</row>
    <row r="176" spans="18:91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</row>
    <row r="177" spans="18:91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</row>
    <row r="178" spans="18:91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</row>
    <row r="179" spans="18:91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</row>
    <row r="180" spans="18:91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</row>
    <row r="181" spans="18:91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</row>
    <row r="182" spans="18:91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</row>
    <row r="183" spans="18:91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</row>
    <row r="184" spans="18:91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</row>
    <row r="185" spans="18:91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</row>
    <row r="186" spans="18:91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</row>
    <row r="187" spans="18:91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</row>
    <row r="188" spans="18:91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</row>
    <row r="189" spans="18:91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</row>
    <row r="190" spans="18:91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</row>
    <row r="191" spans="18:91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</row>
    <row r="192" spans="18:91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</row>
    <row r="193" spans="18:91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</row>
    <row r="194" spans="18:91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</row>
    <row r="195" spans="18:91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</row>
    <row r="196" spans="18:91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</row>
    <row r="197" spans="18:91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</row>
    <row r="198" spans="18:91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</row>
    <row r="199" spans="18:91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</row>
    <row r="200" spans="18:91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</row>
    <row r="201" spans="18:91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</row>
    <row r="202" spans="18:91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</row>
    <row r="203" spans="18:91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</row>
    <row r="204" spans="18:91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</row>
    <row r="205" spans="18:91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</row>
    <row r="206" spans="18:91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</row>
    <row r="207" spans="18:91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</row>
    <row r="208" spans="18:91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</row>
    <row r="209" spans="18:91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</row>
    <row r="210" spans="18:91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</row>
    <row r="211" spans="18:91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</row>
    <row r="212" spans="18:91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</row>
    <row r="213" spans="18:91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</row>
    <row r="214" spans="18:91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</row>
    <row r="215" spans="18:91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</row>
    <row r="216" spans="18:91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</row>
    <row r="217" spans="18:91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</row>
    <row r="218" spans="18:91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</row>
    <row r="219" spans="18:91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</row>
    <row r="220" spans="18:91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</row>
    <row r="221" spans="18:91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</row>
    <row r="222" spans="18:91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</row>
    <row r="223" spans="18:91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</row>
    <row r="224" spans="18:91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</row>
    <row r="225" spans="18:91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</row>
    <row r="226" spans="18:91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</row>
    <row r="227" spans="18:91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</row>
    <row r="228" spans="18:91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</row>
    <row r="229" spans="18:91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</row>
    <row r="230" spans="18:91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</row>
    <row r="231" spans="18:91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</row>
    <row r="232" spans="18:91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</row>
    <row r="233" spans="18:91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</row>
    <row r="234" spans="18:91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</row>
    <row r="235" spans="18:91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</row>
    <row r="236" spans="18:91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</row>
    <row r="237" spans="18:91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</row>
    <row r="238" spans="18:91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</row>
    <row r="239" spans="18:91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</row>
    <row r="240" spans="18:91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</row>
    <row r="241" spans="18:91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</row>
    <row r="242" spans="18:91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</row>
    <row r="243" spans="18:91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</row>
    <row r="244" spans="18:91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</row>
    <row r="245" spans="18:91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</row>
    <row r="246" spans="18:91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</row>
    <row r="247" spans="18:91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</row>
    <row r="248" spans="18:91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</row>
    <row r="249" spans="18:91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</row>
    <row r="250" spans="18:91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</row>
    <row r="251" spans="18:91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</row>
    <row r="252" spans="18:91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</row>
    <row r="253" spans="18:91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</row>
    <row r="254" spans="18:91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</row>
    <row r="255" spans="18:91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</row>
    <row r="256" spans="18:91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</row>
    <row r="257" spans="18:91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</row>
    <row r="258" spans="18:91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</row>
    <row r="259" spans="18:91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</row>
    <row r="260" spans="18:91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</row>
    <row r="261" spans="18:91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</row>
    <row r="262" spans="18:91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</row>
    <row r="263" spans="18:91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</row>
    <row r="264" spans="18:91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</row>
    <row r="265" spans="18:91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</row>
    <row r="266" spans="18:91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</row>
    <row r="267" spans="18:91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</row>
    <row r="268" spans="18:91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</row>
    <row r="269" spans="18:91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</row>
    <row r="270" spans="18:91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</row>
    <row r="271" spans="18:91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</row>
    <row r="272" spans="18:91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</row>
    <row r="273" spans="18:91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</row>
    <row r="274" spans="18:91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</row>
    <row r="275" spans="18:91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</row>
    <row r="276" spans="18:91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</row>
    <row r="277" spans="18:91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</row>
    <row r="278" spans="18:91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</row>
    <row r="279" spans="18:91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</row>
    <row r="280" spans="18:91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</row>
    <row r="281" spans="18:91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</row>
    <row r="282" spans="18:91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</row>
    <row r="283" spans="18:91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</row>
    <row r="284" spans="18:91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</row>
    <row r="285" spans="18:91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</row>
    <row r="286" spans="18:91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</row>
    <row r="287" spans="18:91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</row>
    <row r="288" spans="18:91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</row>
    <row r="289" spans="18:91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</row>
    <row r="290" spans="18:91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</row>
    <row r="291" spans="18:91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</row>
    <row r="292" spans="18:91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</row>
    <row r="293" spans="18:91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</row>
    <row r="294" spans="18:91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</row>
    <row r="295" spans="18:91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</row>
    <row r="296" spans="18:91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</row>
    <row r="297" spans="18:91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</row>
    <row r="298" spans="18:91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</row>
    <row r="299" spans="18:91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</row>
    <row r="300" spans="18:91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</row>
    <row r="301" spans="18:91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</row>
    <row r="302" spans="18:91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</row>
    <row r="303" spans="18:91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</row>
    <row r="304" spans="18:91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</row>
    <row r="305" spans="18:91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</row>
    <row r="306" spans="18:91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</row>
    <row r="307" spans="18:91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</row>
    <row r="308" spans="18:91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</row>
    <row r="309" spans="18:91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</row>
    <row r="310" spans="18:91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</row>
    <row r="311" spans="18:91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</row>
    <row r="312" spans="18:91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</row>
    <row r="313" spans="18:91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</row>
    <row r="314" spans="18:91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</row>
    <row r="315" spans="18:91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</row>
    <row r="316" spans="18:91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</row>
    <row r="317" spans="18:91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</row>
    <row r="318" spans="18:91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</row>
    <row r="319" spans="18:91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</row>
    <row r="320" spans="18:91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</row>
    <row r="321" spans="18:91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</row>
    <row r="322" spans="18:91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</row>
    <row r="323" spans="18:91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</row>
    <row r="324" spans="18:91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</row>
    <row r="325" spans="18:91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</row>
    <row r="326" spans="18:91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</row>
    <row r="327" spans="18:91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</row>
    <row r="328" spans="18:91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</row>
    <row r="329" spans="18:91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</row>
    <row r="330" spans="18:91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</row>
    <row r="331" spans="18:91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</row>
    <row r="332" spans="18:91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</row>
    <row r="333" spans="18:91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</row>
    <row r="334" spans="18:91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</row>
    <row r="335" spans="18:91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</row>
    <row r="336" spans="18:91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</row>
    <row r="337" spans="18:91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</row>
    <row r="338" spans="18:91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</row>
    <row r="339" spans="18:91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</row>
    <row r="340" spans="18:91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</row>
    <row r="341" spans="18:91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</row>
    <row r="342" spans="18:91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</row>
    <row r="343" spans="18:91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</row>
    <row r="344" spans="18:91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</row>
    <row r="345" spans="18:91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</row>
    <row r="346" spans="18:91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</row>
    <row r="347" spans="18:91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</row>
    <row r="348" spans="18:91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</row>
    <row r="349" spans="18:91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</row>
    <row r="350" spans="18:91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</row>
    <row r="351" spans="18:91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</row>
    <row r="352" spans="18:91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</row>
    <row r="353" spans="18:91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</row>
    <row r="354" spans="18:91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</row>
    <row r="355" spans="18:91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</row>
    <row r="356" spans="18:91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</row>
    <row r="357" spans="18:91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</row>
    <row r="358" spans="18:91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</row>
    <row r="359" spans="18:91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</row>
    <row r="360" spans="18:91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</row>
    <row r="361" spans="18:91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</row>
    <row r="362" spans="18:91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</row>
    <row r="363" spans="18:91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</row>
    <row r="364" spans="18:91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</row>
    <row r="365" spans="18:91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</row>
    <row r="366" spans="18:91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</row>
    <row r="367" spans="18:91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</row>
    <row r="368" spans="18:91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</row>
    <row r="369" spans="18:91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</row>
    <row r="370" spans="18:91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</row>
    <row r="371" spans="18:91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</row>
    <row r="372" spans="18:91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</row>
    <row r="373" spans="18:91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</row>
    <row r="374" spans="18:91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</row>
    <row r="375" spans="18:91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</row>
    <row r="376" spans="18:91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</row>
    <row r="377" spans="18:91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</row>
    <row r="378" spans="18:91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</row>
    <row r="379" spans="18:91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</row>
    <row r="380" spans="18:91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</row>
    <row r="381" spans="18:91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</row>
    <row r="382" spans="18:91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</row>
    <row r="383" spans="18:91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</row>
    <row r="384" spans="18:91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</row>
    <row r="385" spans="18:91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</row>
    <row r="386" spans="18:91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</row>
    <row r="387" spans="18:91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</row>
    <row r="388" spans="18:91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</row>
    <row r="389" spans="18:91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</row>
    <row r="390" spans="18:91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</row>
    <row r="391" spans="18:91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</row>
    <row r="392" spans="18:91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</row>
    <row r="393" spans="18:91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</row>
    <row r="394" spans="18:91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</row>
    <row r="395" spans="18:91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</row>
    <row r="396" spans="18:91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</row>
    <row r="397" spans="18:91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</row>
    <row r="398" spans="18:91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</row>
    <row r="399" spans="18:91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</row>
    <row r="400" spans="18:91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</row>
    <row r="401" spans="18:91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</row>
    <row r="402" spans="18:91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</row>
    <row r="403" spans="18:91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</row>
    <row r="404" spans="18:91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</row>
    <row r="405" spans="18:91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</row>
    <row r="406" spans="18:91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</row>
    <row r="407" spans="18:91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</row>
    <row r="408" spans="18:91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</row>
    <row r="409" spans="18:91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</row>
    <row r="410" spans="18:91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</row>
    <row r="411" spans="18:91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</row>
    <row r="412" spans="18:91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</row>
    <row r="413" spans="18:91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</row>
    <row r="414" spans="18:91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</row>
    <row r="415" spans="18:91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</row>
    <row r="416" spans="18:91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</row>
    <row r="417" spans="18:91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</row>
    <row r="418" spans="18:91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</row>
    <row r="419" spans="18:91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</row>
    <row r="420" spans="18:91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</row>
    <row r="421" spans="18:91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</row>
    <row r="422" spans="18:91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</row>
    <row r="423" spans="18:91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</row>
    <row r="424" spans="18:91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</row>
    <row r="425" spans="18:91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</row>
    <row r="426" spans="18:91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</row>
    <row r="427" spans="18:91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</row>
    <row r="428" spans="18:91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</row>
    <row r="429" spans="18:91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</row>
    <row r="430" spans="18:91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</row>
    <row r="431" spans="18:91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</row>
    <row r="432" spans="18:91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</row>
    <row r="433" spans="18:91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</row>
    <row r="434" spans="18:91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</row>
    <row r="435" spans="18:91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</row>
    <row r="436" spans="18:91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</row>
    <row r="437" spans="18:91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</row>
    <row r="438" spans="18:91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</row>
    <row r="439" spans="18:91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</row>
    <row r="440" spans="18:91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</row>
    <row r="441" spans="18:91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</row>
    <row r="442" spans="18:91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</row>
    <row r="443" spans="18:91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</row>
    <row r="444" spans="18:91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</row>
    <row r="445" spans="18:91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</row>
    <row r="446" spans="18:91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</row>
    <row r="447" spans="18:91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</row>
    <row r="448" spans="18:91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</row>
    <row r="449" spans="18:91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</row>
    <row r="450" spans="18:91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</row>
    <row r="451" spans="18:91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</row>
    <row r="452" spans="18:91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</row>
    <row r="453" spans="18:91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</row>
    <row r="454" spans="18:91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</row>
    <row r="455" spans="18:91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</row>
    <row r="456" spans="18:91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</row>
    <row r="457" spans="18:91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</row>
    <row r="458" spans="18:91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</row>
    <row r="459" spans="18:91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</row>
    <row r="460" spans="18:91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</row>
    <row r="461" spans="18:91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</row>
    <row r="462" spans="18:91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</row>
    <row r="463" spans="18:91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</row>
    <row r="464" spans="18:91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</row>
    <row r="465" spans="18:91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</row>
    <row r="466" spans="18:91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</row>
    <row r="467" spans="18:91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</row>
    <row r="468" spans="18:91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</row>
    <row r="469" spans="18:91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</row>
    <row r="470" spans="18:91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</row>
    <row r="471" spans="18:91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</row>
    <row r="472" spans="18:91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</row>
    <row r="473" spans="18:91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</row>
    <row r="474" spans="18:91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</row>
    <row r="475" spans="18:91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</row>
    <row r="476" spans="18:91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</row>
    <row r="477" spans="18:91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</row>
    <row r="478" spans="18:91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</row>
    <row r="479" spans="18:91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</row>
    <row r="480" spans="18:91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</row>
    <row r="481" spans="18:91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</row>
    <row r="482" spans="18:91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</row>
    <row r="483" spans="18:91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</row>
    <row r="484" spans="18:91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</row>
    <row r="485" spans="18:91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</row>
    <row r="486" spans="18:91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</row>
    <row r="487" spans="18:91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</row>
    <row r="488" spans="18:91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</row>
    <row r="489" spans="18:91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</row>
    <row r="490" spans="18:91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</row>
    <row r="491" spans="18:91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</row>
    <row r="492" spans="18:91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</row>
    <row r="493" spans="18:91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</row>
    <row r="494" spans="18:91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</row>
    <row r="495" spans="18:91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</row>
    <row r="496" spans="18:91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</row>
    <row r="497" spans="18:91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</row>
    <row r="498" spans="18:91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</row>
    <row r="499" spans="18:91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</row>
    <row r="500" spans="18:91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</row>
    <row r="501" spans="18:91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</row>
    <row r="502" spans="18:91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</row>
    <row r="503" spans="18:91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</row>
    <row r="504" spans="18:91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</row>
    <row r="505" spans="18:91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</row>
    <row r="506" spans="18:91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</row>
    <row r="507" spans="18:91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</row>
    <row r="508" spans="18:91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</row>
    <row r="509" spans="18:91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</row>
    <row r="510" spans="18:91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</row>
    <row r="511" spans="18:91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</row>
    <row r="512" spans="18:91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</row>
    <row r="513" spans="18:91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</row>
    <row r="514" spans="18:91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</row>
    <row r="515" spans="18:91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</row>
    <row r="516" spans="18:91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</row>
    <row r="517" spans="18:91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</row>
    <row r="518" spans="18:91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</row>
    <row r="519" spans="18:91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</row>
    <row r="520" spans="18:91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</row>
    <row r="521" spans="18:91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</row>
    <row r="522" spans="18:91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</row>
    <row r="523" spans="18:91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</row>
    <row r="524" spans="18:91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</row>
    <row r="525" spans="18:91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</row>
    <row r="526" spans="18:91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</row>
    <row r="527" spans="18:91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</row>
    <row r="528" spans="18:91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</row>
    <row r="529" spans="18:91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</row>
    <row r="530" spans="18:91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</row>
    <row r="531" spans="18:91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</row>
    <row r="532" spans="18:91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</row>
    <row r="533" spans="18:91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</row>
    <row r="534" spans="18:91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</row>
    <row r="535" spans="18:91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</row>
    <row r="536" spans="18:91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</row>
    <row r="537" spans="18:91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</row>
    <row r="538" spans="18:91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</row>
    <row r="539" spans="18:91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</row>
    <row r="540" spans="18:91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</row>
    <row r="541" spans="18:91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</row>
    <row r="542" spans="18:91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</row>
    <row r="543" spans="18:91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</row>
    <row r="544" spans="18:91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</row>
    <row r="545" spans="18:91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</row>
    <row r="546" spans="18:91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</row>
    <row r="547" spans="18:91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</row>
    <row r="548" spans="18:91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</row>
    <row r="549" spans="18:91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</row>
    <row r="550" spans="18:91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</row>
    <row r="551" spans="18:91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</row>
    <row r="552" spans="18:91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</row>
    <row r="553" spans="18:91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</row>
    <row r="554" spans="18:91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</row>
    <row r="555" spans="18:91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</row>
    <row r="556" spans="18:91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</row>
    <row r="557" spans="18:91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</row>
    <row r="558" spans="18:91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</row>
    <row r="559" spans="18:91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</row>
    <row r="560" spans="18:91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</row>
    <row r="561" spans="18:91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</row>
    <row r="562" spans="18:91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</row>
    <row r="563" spans="18:91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</row>
    <row r="564" spans="18:91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</row>
    <row r="565" spans="18:91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</row>
    <row r="566" spans="18:91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</row>
    <row r="567" spans="18:91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</row>
    <row r="568" spans="18:91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</row>
    <row r="569" spans="18:91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</row>
    <row r="570" spans="18:91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</row>
    <row r="571" spans="18:91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</row>
    <row r="572" spans="18:91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</row>
    <row r="573" spans="18:91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</row>
    <row r="574" spans="18:91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</row>
    <row r="575" spans="18:91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</row>
    <row r="576" spans="18:91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</row>
    <row r="577" spans="18:91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</row>
    <row r="578" spans="18:91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</row>
    <row r="579" spans="18:91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</row>
    <row r="580" spans="18:91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</row>
    <row r="581" spans="18:91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</row>
    <row r="582" spans="18:91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</row>
    <row r="583" spans="18:91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</row>
    <row r="584" spans="18:91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</row>
    <row r="585" spans="18:91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</row>
    <row r="586" spans="18:91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</row>
    <row r="587" spans="18:91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</row>
    <row r="588" spans="18:91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</row>
    <row r="589" spans="18:91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</row>
    <row r="590" spans="18:91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</row>
    <row r="591" spans="18:91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</row>
    <row r="592" spans="18:91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</row>
    <row r="593" spans="18:91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</row>
    <row r="594" spans="18:91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</row>
    <row r="595" spans="18:91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</row>
    <row r="596" spans="18:91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</row>
    <row r="597" spans="18:91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</row>
    <row r="598" spans="18:91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</row>
    <row r="599" spans="18:91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</row>
    <row r="600" spans="18:91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</row>
    <row r="601" spans="18:91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</row>
    <row r="602" spans="18:91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</row>
    <row r="603" spans="18:91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</row>
    <row r="604" spans="18:91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</row>
    <row r="605" spans="18:91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</row>
    <row r="606" spans="18:91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</row>
    <row r="607" spans="18:91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</row>
    <row r="608" spans="18:91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</row>
    <row r="609" spans="18:91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</row>
    <row r="610" spans="18:91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</row>
    <row r="611" spans="18:91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</row>
    <row r="612" spans="18:91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</row>
    <row r="613" spans="18:91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</row>
    <row r="614" spans="18:91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</row>
    <row r="615" spans="18:91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</row>
    <row r="616" spans="18:91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</row>
    <row r="617" spans="18:91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</row>
    <row r="618" spans="18:91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</row>
    <row r="619" spans="18:91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</row>
    <row r="620" spans="18:91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</row>
    <row r="621" spans="18:91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</row>
    <row r="622" spans="18:91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</row>
    <row r="623" spans="18:91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</row>
    <row r="624" spans="18:91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</row>
    <row r="625" spans="18:91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</row>
    <row r="626" spans="18:91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</row>
    <row r="627" spans="18:91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</row>
    <row r="628" spans="18:91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</row>
    <row r="629" spans="18:91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</row>
    <row r="630" spans="18:91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</row>
    <row r="631" spans="18:91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</row>
    <row r="632" spans="18:91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</row>
    <row r="633" spans="18:91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</row>
    <row r="634" spans="18:91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</row>
    <row r="635" spans="18:91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</row>
    <row r="636" spans="18:91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</row>
    <row r="637" spans="18:91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</row>
    <row r="638" spans="18:91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</row>
    <row r="639" spans="18:91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</row>
    <row r="640" spans="18:91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</row>
    <row r="641" spans="18:91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</row>
    <row r="642" spans="18:91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</row>
    <row r="643" spans="18:91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</row>
    <row r="644" spans="18:91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</row>
    <row r="645" spans="18:91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</row>
    <row r="646" spans="18:91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</row>
    <row r="647" spans="18:91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</row>
    <row r="648" spans="18:91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</row>
    <row r="649" spans="18:91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</row>
    <row r="650" spans="18:91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</row>
    <row r="651" spans="18:91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</row>
    <row r="652" spans="18:91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</row>
    <row r="653" spans="18:91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</row>
    <row r="654" spans="18:91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</row>
    <row r="655" spans="18:91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</row>
    <row r="656" spans="18:91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</row>
    <row r="657" spans="18:91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</row>
    <row r="658" spans="18:91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</row>
    <row r="659" spans="18:91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</row>
    <row r="660" spans="18:91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</row>
    <row r="661" spans="18:91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</row>
    <row r="662" spans="18:91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</row>
    <row r="663" spans="18:91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</row>
    <row r="664" spans="18:91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</row>
    <row r="665" spans="18:91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</row>
    <row r="666" spans="18:91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</row>
    <row r="667" spans="18:91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</row>
    <row r="668" spans="18:91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</row>
    <row r="669" spans="18:91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</row>
    <row r="670" spans="18:91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</row>
    <row r="671" spans="18:91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</row>
    <row r="672" spans="18:91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</row>
    <row r="673" spans="18:91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</row>
    <row r="674" spans="18:91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</row>
    <row r="675" spans="18:91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</row>
    <row r="676" spans="18:91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</row>
    <row r="677" spans="18:91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</row>
    <row r="678" spans="18:91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</row>
    <row r="679" spans="18:91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</row>
    <row r="680" spans="18:91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</row>
    <row r="681" spans="18:91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</row>
    <row r="682" spans="18:91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</row>
    <row r="683" spans="18:91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</row>
    <row r="684" spans="18:91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</row>
    <row r="685" spans="18:91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</row>
    <row r="686" spans="18:91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</row>
    <row r="687" spans="18:91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</row>
    <row r="688" spans="18:91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</row>
    <row r="689" spans="18:91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</row>
    <row r="690" spans="18:91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</row>
    <row r="691" spans="18:91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</row>
    <row r="692" spans="18:91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</row>
    <row r="693" spans="18:91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</row>
    <row r="694" spans="18:91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</row>
    <row r="695" spans="18:91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</row>
    <row r="696" spans="18:91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</row>
    <row r="697" spans="18:91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</row>
    <row r="698" spans="18:91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</row>
    <row r="699" spans="18:91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</row>
    <row r="700" spans="18:91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</row>
    <row r="701" spans="18:91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</row>
    <row r="702" spans="18:91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</row>
    <row r="703" spans="18:91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</row>
    <row r="704" spans="18:91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</row>
    <row r="705" spans="18:91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</row>
    <row r="706" spans="18:91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</row>
    <row r="707" spans="18:91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</row>
    <row r="708" spans="18:91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</row>
    <row r="709" spans="18:91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</row>
    <row r="710" spans="18:91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</row>
    <row r="711" spans="18:91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</row>
    <row r="712" spans="18:91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</row>
    <row r="713" spans="18:91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</row>
    <row r="714" spans="18:91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</row>
    <row r="715" spans="18:91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</row>
    <row r="716" spans="18:91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</row>
    <row r="717" spans="18:91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</row>
    <row r="718" spans="18:91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</row>
    <row r="719" spans="18:91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</row>
    <row r="720" spans="18:91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</row>
    <row r="721" spans="18:91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</row>
    <row r="722" spans="18:91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</row>
    <row r="723" spans="18:91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</row>
    <row r="724" spans="18:91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</row>
    <row r="725" spans="18:91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</row>
    <row r="726" spans="18:91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</row>
    <row r="727" spans="18:91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</row>
    <row r="728" spans="18:91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</row>
    <row r="729" spans="18:91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</row>
    <row r="730" spans="18:91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</row>
    <row r="731" spans="18:91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</row>
    <row r="732" spans="18:91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</row>
    <row r="733" spans="18:91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</row>
    <row r="734" spans="18:91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</row>
    <row r="735" spans="18:91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</row>
    <row r="736" spans="18:91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</row>
    <row r="737" spans="18:91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</row>
    <row r="738" spans="18:91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</row>
    <row r="739" spans="18:91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</row>
    <row r="740" spans="18:91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</row>
    <row r="741" spans="18:91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</row>
    <row r="742" spans="18:91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</row>
    <row r="743" spans="18:91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</row>
    <row r="744" spans="18:91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</row>
    <row r="745" spans="18:91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</row>
    <row r="746" spans="18:91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</row>
    <row r="747" spans="18:91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</row>
    <row r="748" spans="18:91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</row>
    <row r="749" spans="18:91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</row>
    <row r="750" spans="18:91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</row>
    <row r="751" spans="18:91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</row>
    <row r="752" spans="18:91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</row>
    <row r="753" spans="18:91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</row>
    <row r="754" spans="18:91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</row>
    <row r="755" spans="18:91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</row>
    <row r="756" spans="18:91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</row>
    <row r="757" spans="18:91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</row>
    <row r="758" spans="18:91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</row>
    <row r="759" spans="18:91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</row>
    <row r="760" spans="18:91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</row>
    <row r="761" spans="18:91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</row>
    <row r="762" spans="18:91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</row>
    <row r="763" spans="18:91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</row>
    <row r="764" spans="18:91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</row>
    <row r="765" spans="18:91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</row>
    <row r="766" spans="18:91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</row>
    <row r="767" spans="18:91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</row>
    <row r="768" spans="18:91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</row>
    <row r="769" spans="18:91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</row>
    <row r="770" spans="18:91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</row>
    <row r="771" spans="18:91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</row>
    <row r="772" spans="18:91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</row>
    <row r="773" spans="18:91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</row>
    <row r="774" spans="18:91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</row>
    <row r="775" spans="18:91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</row>
    <row r="776" spans="18:91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</row>
    <row r="777" spans="18:91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</row>
    <row r="778" spans="18:91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</row>
    <row r="779" spans="18:91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</row>
    <row r="780" spans="18:91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</row>
    <row r="781" spans="18:91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</row>
    <row r="782" spans="18:91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</row>
    <row r="783" spans="18:91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</row>
    <row r="784" spans="18:91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</row>
    <row r="785" spans="18:91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</row>
    <row r="786" spans="18:91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</row>
    <row r="787" spans="18:91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</row>
    <row r="788" spans="18:91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</row>
    <row r="789" spans="18:91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</row>
    <row r="790" spans="18:91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</row>
    <row r="791" spans="18:91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</row>
    <row r="792" spans="18:91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</row>
    <row r="793" spans="18:91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</row>
    <row r="794" spans="18:91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</row>
    <row r="795" spans="18:91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</row>
    <row r="796" spans="18:91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</row>
    <row r="797" spans="18:91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</row>
    <row r="798" spans="18:91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</row>
    <row r="799" spans="18:91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</row>
    <row r="800" spans="18:91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</row>
    <row r="801" spans="18:91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</row>
    <row r="802" spans="18:91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</row>
    <row r="803" spans="18:91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</row>
    <row r="804" spans="18:91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</row>
    <row r="805" spans="18:91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</row>
    <row r="806" spans="18:91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</row>
    <row r="807" spans="18:91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</row>
    <row r="808" spans="18:91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</row>
    <row r="809" spans="18:91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</row>
    <row r="810" spans="18:91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</row>
    <row r="811" spans="18:91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</row>
    <row r="812" spans="18:91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</row>
    <row r="813" spans="18:91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</row>
    <row r="814" spans="18:91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</row>
    <row r="815" spans="18:91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</row>
    <row r="816" spans="18:91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</row>
    <row r="817" spans="18:91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</row>
    <row r="818" spans="18:91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</row>
    <row r="819" spans="18:91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</row>
    <row r="820" spans="18:91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</row>
    <row r="821" spans="18:91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</row>
    <row r="822" spans="18:91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</row>
    <row r="823" spans="18:91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</row>
    <row r="824" spans="18:91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</row>
    <row r="825" spans="18:91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</row>
    <row r="826" spans="18:91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</row>
    <row r="827" spans="18:91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</row>
    <row r="828" spans="18:91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</row>
    <row r="829" spans="18:91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</row>
    <row r="830" spans="18:91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</row>
    <row r="831" spans="18:91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</row>
    <row r="832" spans="18:91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</row>
    <row r="833" spans="18:91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</row>
    <row r="834" spans="18:91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</row>
    <row r="835" spans="18:91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</row>
    <row r="836" spans="18:91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</row>
    <row r="837" spans="18:91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</row>
    <row r="838" spans="18:91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</row>
    <row r="839" spans="18:91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</row>
    <row r="840" spans="18:91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</row>
    <row r="841" spans="18:91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</row>
    <row r="842" spans="18:91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</row>
    <row r="843" spans="18:91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</row>
    <row r="844" spans="18:91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</row>
    <row r="845" spans="18:91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</row>
    <row r="846" spans="18:91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</row>
    <row r="847" spans="18:91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</row>
    <row r="848" spans="18:91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</row>
    <row r="849" spans="18:91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</row>
    <row r="850" spans="18:91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</row>
    <row r="851" spans="18:91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</row>
    <row r="852" spans="18:91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</row>
    <row r="853" spans="18:91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</row>
    <row r="854" spans="18:91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</row>
    <row r="855" spans="18:91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</row>
    <row r="856" spans="18:91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</row>
    <row r="857" spans="18:91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</row>
    <row r="858" spans="18:91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</row>
    <row r="859" spans="18:91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</row>
    <row r="860" spans="18:91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</row>
    <row r="861" spans="18:91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</row>
    <row r="862" spans="18:91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</row>
    <row r="863" spans="18:91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</row>
    <row r="864" spans="18:91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</row>
    <row r="865" spans="18:91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</row>
    <row r="866" spans="18:91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</row>
    <row r="867" spans="18:91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</row>
    <row r="868" spans="18:91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</row>
    <row r="869" spans="18:91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</row>
    <row r="870" spans="18:91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</row>
    <row r="871" spans="18:91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</row>
    <row r="872" spans="18:91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</row>
    <row r="873" spans="18:91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</row>
    <row r="874" spans="18:91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</row>
    <row r="875" spans="18:91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</row>
    <row r="876" spans="18:91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</row>
    <row r="877" spans="18:91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</row>
    <row r="878" spans="18:91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</row>
    <row r="879" spans="18:91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</row>
    <row r="880" spans="18:91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</row>
    <row r="881" spans="18:91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</row>
    <row r="882" spans="18:91" ht="13.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  <c r="CD882" s="5"/>
      <c r="CE882" s="7"/>
      <c r="CF882"/>
      <c r="CG882" s="5"/>
      <c r="CH882" s="5"/>
      <c r="CI882" s="7"/>
      <c r="CJ882"/>
      <c r="CK882" s="5"/>
      <c r="CL882" s="7"/>
      <c r="CM882"/>
    </row>
  </sheetData>
  <mergeCells count="74">
    <mergeCell ref="CK1:CK2"/>
    <mergeCell ref="CL1:CL3"/>
    <mergeCell ref="CM1:CM3"/>
    <mergeCell ref="CD1:CD2"/>
    <mergeCell ref="CE1:CE3"/>
    <mergeCell ref="CF1:CF3"/>
    <mergeCell ref="BZ1:CA2"/>
    <mergeCell ref="CB1:CB3"/>
    <mergeCell ref="CC1:CC3"/>
    <mergeCell ref="BX1:BX3"/>
    <mergeCell ref="BY1:BY3"/>
    <mergeCell ref="BJ1:BJ2"/>
    <mergeCell ref="BK1:BK3"/>
    <mergeCell ref="BL1:BL3"/>
    <mergeCell ref="BM1:BN2"/>
    <mergeCell ref="BO1:BO3"/>
    <mergeCell ref="BP1:BP3"/>
    <mergeCell ref="BT1:BT2"/>
    <mergeCell ref="BU1:BU3"/>
    <mergeCell ref="BW1:BW2"/>
    <mergeCell ref="AX1:AX3"/>
    <mergeCell ref="AY1:AY3"/>
    <mergeCell ref="BG1:BG2"/>
    <mergeCell ref="AZ1:BA2"/>
    <mergeCell ref="BD1:BD2"/>
    <mergeCell ref="BE1:BE3"/>
    <mergeCell ref="F1:G2"/>
    <mergeCell ref="H1:I2"/>
    <mergeCell ref="J1:K2"/>
    <mergeCell ref="AR1:AS2"/>
    <mergeCell ref="Z1:Z3"/>
    <mergeCell ref="AI1:AI3"/>
    <mergeCell ref="L1:M2"/>
    <mergeCell ref="T1:U2"/>
    <mergeCell ref="AQ1:AQ3"/>
    <mergeCell ref="AJ1:AJ3"/>
    <mergeCell ref="W1:W3"/>
    <mergeCell ref="N1:N3"/>
    <mergeCell ref="O1:O3"/>
    <mergeCell ref="BC1:BC3"/>
    <mergeCell ref="AU1:AU3"/>
    <mergeCell ref="AT1:AT3"/>
    <mergeCell ref="AV1:AW2"/>
    <mergeCell ref="BB1:BB3"/>
    <mergeCell ref="AL1:AL3"/>
    <mergeCell ref="AP1:AP3"/>
    <mergeCell ref="A2:A3"/>
    <mergeCell ref="B2:B3"/>
    <mergeCell ref="C1:C3"/>
    <mergeCell ref="D1:E2"/>
    <mergeCell ref="BS1:BS3"/>
    <mergeCell ref="AN1:AO2"/>
    <mergeCell ref="BQ1:BQ2"/>
    <mergeCell ref="BR1:BR3"/>
    <mergeCell ref="R1:R3"/>
    <mergeCell ref="S1:S3"/>
    <mergeCell ref="AM1:AM3"/>
    <mergeCell ref="AK1:AK2"/>
    <mergeCell ref="AF1:AH2"/>
    <mergeCell ref="AE1:AE3"/>
    <mergeCell ref="AB1:AC2"/>
    <mergeCell ref="X1:Y2"/>
    <mergeCell ref="AD1:AD3"/>
    <mergeCell ref="V1:V3"/>
    <mergeCell ref="P1:Q2"/>
    <mergeCell ref="AA1:AA3"/>
    <mergeCell ref="CI1:CI3"/>
    <mergeCell ref="CJ1:CJ3"/>
    <mergeCell ref="BI1:BI3"/>
    <mergeCell ref="BF1:BF3"/>
    <mergeCell ref="BH1:BH3"/>
    <mergeCell ref="CH1:CH2"/>
    <mergeCell ref="CG1:CG2"/>
    <mergeCell ref="BV1:BV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9">
      <selection activeCell="A47" sqref="A47"/>
    </sheetView>
  </sheetViews>
  <sheetFormatPr defaultColWidth="9.00390625" defaultRowHeight="12.75"/>
  <cols>
    <col min="1" max="1" width="16.50390625" style="9" customWidth="1"/>
  </cols>
  <sheetData>
    <row r="1" ht="12.75">
      <c r="A1" s="88" t="s">
        <v>95</v>
      </c>
    </row>
    <row r="2" ht="12.75">
      <c r="A2" s="89"/>
    </row>
    <row r="3" ht="12.75">
      <c r="A3" s="90"/>
    </row>
    <row r="4" ht="15">
      <c r="A4" s="17"/>
    </row>
    <row r="5" ht="15">
      <c r="A5" s="17"/>
    </row>
    <row r="6" ht="15">
      <c r="A6" s="17"/>
    </row>
    <row r="7" ht="15">
      <c r="A7" s="17"/>
    </row>
    <row r="8" ht="15">
      <c r="A8" s="17"/>
    </row>
    <row r="9" ht="15">
      <c r="A9" s="17"/>
    </row>
    <row r="10" ht="15">
      <c r="A10" s="17"/>
    </row>
    <row r="11" ht="15">
      <c r="A11" s="17"/>
    </row>
    <row r="12" ht="15">
      <c r="A12" s="17"/>
    </row>
    <row r="13" ht="15">
      <c r="A13" s="17"/>
    </row>
    <row r="14" ht="15">
      <c r="A14" s="17"/>
    </row>
    <row r="15" ht="15">
      <c r="A15" s="17"/>
    </row>
    <row r="16" ht="15">
      <c r="A16" s="17"/>
    </row>
    <row r="17" ht="15">
      <c r="A17" s="17"/>
    </row>
    <row r="18" ht="15">
      <c r="A18" s="17"/>
    </row>
    <row r="19" ht="15">
      <c r="A19" s="17"/>
    </row>
    <row r="20" ht="15">
      <c r="A20" s="17" t="s">
        <v>14</v>
      </c>
    </row>
    <row r="21" ht="15">
      <c r="A21" s="17"/>
    </row>
    <row r="22" ht="15">
      <c r="A22" s="17"/>
    </row>
    <row r="23" ht="15">
      <c r="A23" s="17"/>
    </row>
    <row r="24" ht="15">
      <c r="A24" s="17"/>
    </row>
    <row r="25" ht="15">
      <c r="A25" s="17"/>
    </row>
    <row r="26" ht="15">
      <c r="A26" s="17"/>
    </row>
    <row r="27" ht="15">
      <c r="A27" s="17" t="s">
        <v>131</v>
      </c>
    </row>
    <row r="28" ht="15">
      <c r="A28" s="17" t="s">
        <v>50</v>
      </c>
    </row>
    <row r="29" ht="15">
      <c r="A29" s="17" t="s">
        <v>31</v>
      </c>
    </row>
    <row r="30" ht="15">
      <c r="A30" s="17" t="s">
        <v>17</v>
      </c>
    </row>
    <row r="31" ht="15">
      <c r="A31" s="17"/>
    </row>
    <row r="32" ht="15">
      <c r="A32" s="17" t="s">
        <v>149</v>
      </c>
    </row>
    <row r="33" ht="15">
      <c r="A33" s="17" t="s">
        <v>121</v>
      </c>
    </row>
    <row r="34" ht="15">
      <c r="A34" s="17" t="s">
        <v>105</v>
      </c>
    </row>
    <row r="35" ht="15">
      <c r="A35" s="17"/>
    </row>
    <row r="36" ht="15">
      <c r="A36" s="17" t="s">
        <v>150</v>
      </c>
    </row>
    <row r="37" ht="15">
      <c r="A37" s="17" t="s">
        <v>42</v>
      </c>
    </row>
    <row r="38" ht="15">
      <c r="A38" s="17"/>
    </row>
    <row r="39" ht="15">
      <c r="A39" s="17"/>
    </row>
    <row r="40" ht="15">
      <c r="A40" s="17"/>
    </row>
    <row r="41" ht="15">
      <c r="A41" s="17" t="s">
        <v>138</v>
      </c>
    </row>
    <row r="42" ht="15">
      <c r="A42" s="17" t="s">
        <v>157</v>
      </c>
    </row>
    <row r="43" ht="15">
      <c r="A43" s="17" t="s">
        <v>37</v>
      </c>
    </row>
    <row r="44" ht="15">
      <c r="A44" s="17" t="s">
        <v>158</v>
      </c>
    </row>
    <row r="45" ht="15">
      <c r="A45" s="17" t="s">
        <v>162</v>
      </c>
    </row>
    <row r="46" ht="15">
      <c r="A46" s="17" t="s">
        <v>38</v>
      </c>
    </row>
    <row r="47" ht="15">
      <c r="A47" s="17"/>
    </row>
    <row r="48" ht="15">
      <c r="A48" s="17" t="s">
        <v>12</v>
      </c>
    </row>
    <row r="49" ht="15">
      <c r="A49" s="17" t="s">
        <v>21</v>
      </c>
    </row>
    <row r="50" ht="15">
      <c r="A50" s="17" t="s">
        <v>152</v>
      </c>
    </row>
    <row r="51" ht="15">
      <c r="A51" s="17" t="s">
        <v>141</v>
      </c>
    </row>
    <row r="52" ht="15">
      <c r="A52" s="17" t="s">
        <v>135</v>
      </c>
    </row>
    <row r="53" ht="15">
      <c r="A53" s="17" t="s">
        <v>89</v>
      </c>
    </row>
    <row r="54" ht="15">
      <c r="A54" s="17" t="s">
        <v>133</v>
      </c>
    </row>
    <row r="55" ht="15">
      <c r="A55" s="17" t="s">
        <v>137</v>
      </c>
    </row>
    <row r="56" ht="15">
      <c r="A56" s="17" t="s">
        <v>136</v>
      </c>
    </row>
    <row r="57" ht="15">
      <c r="A57" s="17" t="s">
        <v>146</v>
      </c>
    </row>
    <row r="58" ht="15">
      <c r="A58" s="17" t="s">
        <v>134</v>
      </c>
    </row>
    <row r="59" ht="15">
      <c r="A59" s="17" t="s">
        <v>124</v>
      </c>
    </row>
    <row r="60" ht="15">
      <c r="A60" s="17" t="s">
        <v>16</v>
      </c>
    </row>
    <row r="61" ht="15">
      <c r="A61" s="17" t="s">
        <v>45</v>
      </c>
    </row>
    <row r="62" ht="15">
      <c r="A62" s="17" t="s">
        <v>122</v>
      </c>
    </row>
    <row r="63" ht="15">
      <c r="A63" s="17" t="s">
        <v>127</v>
      </c>
    </row>
    <row r="64" ht="15">
      <c r="A64" s="17" t="s">
        <v>26</v>
      </c>
    </row>
    <row r="65" ht="15">
      <c r="A65" s="17" t="s">
        <v>39</v>
      </c>
    </row>
    <row r="66" ht="15">
      <c r="A66" s="17" t="s">
        <v>8</v>
      </c>
    </row>
    <row r="67" ht="15">
      <c r="A67" s="17" t="s">
        <v>111</v>
      </c>
    </row>
    <row r="68" ht="15">
      <c r="A68" s="17" t="s">
        <v>34</v>
      </c>
    </row>
    <row r="69" ht="15">
      <c r="A69" s="17" t="s">
        <v>115</v>
      </c>
    </row>
    <row r="70" ht="15">
      <c r="A70" s="17" t="s">
        <v>7</v>
      </c>
    </row>
    <row r="71" ht="15">
      <c r="A71" s="17" t="s">
        <v>116</v>
      </c>
    </row>
    <row r="72" ht="15">
      <c r="A72" s="17" t="s">
        <v>92</v>
      </c>
    </row>
    <row r="73" ht="15">
      <c r="A73" s="17" t="s">
        <v>128</v>
      </c>
    </row>
    <row r="74" ht="15">
      <c r="A74" s="17" t="s">
        <v>35</v>
      </c>
    </row>
    <row r="75" ht="15">
      <c r="A75" s="17" t="s">
        <v>19</v>
      </c>
    </row>
    <row r="76" ht="15">
      <c r="A76" s="17" t="s">
        <v>90</v>
      </c>
    </row>
    <row r="77" ht="15">
      <c r="A77" s="17" t="s">
        <v>51</v>
      </c>
    </row>
    <row r="78" ht="15">
      <c r="A78" s="17" t="s">
        <v>44</v>
      </c>
    </row>
    <row r="79" ht="15">
      <c r="A79" s="17" t="s">
        <v>18</v>
      </c>
    </row>
    <row r="80" ht="15">
      <c r="A80" s="17" t="s">
        <v>46</v>
      </c>
    </row>
    <row r="81" ht="15">
      <c r="A81" s="17" t="s">
        <v>47</v>
      </c>
    </row>
    <row r="82" ht="15">
      <c r="A82" s="17" t="s">
        <v>48</v>
      </c>
    </row>
    <row r="83" ht="15">
      <c r="A83" s="17" t="s">
        <v>43</v>
      </c>
    </row>
    <row r="84" ht="15">
      <c r="A84" s="17" t="s">
        <v>40</v>
      </c>
    </row>
    <row r="85" ht="15">
      <c r="A85" s="17" t="s">
        <v>41</v>
      </c>
    </row>
    <row r="86" ht="15">
      <c r="A86" s="17" t="s">
        <v>36</v>
      </c>
    </row>
    <row r="87" ht="15">
      <c r="A87" s="17" t="s">
        <v>23</v>
      </c>
    </row>
    <row r="88" ht="15">
      <c r="A88" s="17" t="s">
        <v>25</v>
      </c>
    </row>
    <row r="89" ht="15">
      <c r="A89" s="17" t="s">
        <v>20</v>
      </c>
    </row>
    <row r="90" ht="15">
      <c r="A90" s="17" t="s">
        <v>28</v>
      </c>
    </row>
    <row r="91" ht="15">
      <c r="A91" s="17" t="s">
        <v>22</v>
      </c>
    </row>
    <row r="92" ht="15">
      <c r="A92" s="17"/>
    </row>
  </sheetData>
  <mergeCells count="1">
    <mergeCell ref="A1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22" sqref="C22"/>
    </sheetView>
  </sheetViews>
  <sheetFormatPr defaultColWidth="9.00390625" defaultRowHeight="12.75"/>
  <cols>
    <col min="1" max="1" width="14.75390625" style="0" customWidth="1"/>
    <col min="3" max="3" width="17.625" style="0" customWidth="1"/>
  </cols>
  <sheetData>
    <row r="1" spans="1:3" ht="15">
      <c r="A1" s="51" t="s">
        <v>165</v>
      </c>
      <c r="B1" s="53">
        <v>1</v>
      </c>
      <c r="C1" s="54" t="s">
        <v>175</v>
      </c>
    </row>
    <row r="2" spans="1:3" ht="15">
      <c r="A2" s="51" t="s">
        <v>120</v>
      </c>
      <c r="B2" s="53">
        <v>2</v>
      </c>
      <c r="C2" s="54" t="s">
        <v>175</v>
      </c>
    </row>
    <row r="3" spans="1:3" ht="15">
      <c r="A3" s="51" t="s">
        <v>32</v>
      </c>
      <c r="B3" s="53">
        <v>3</v>
      </c>
      <c r="C3" s="54" t="s">
        <v>175</v>
      </c>
    </row>
    <row r="4" spans="1:3" ht="15">
      <c r="A4" s="51" t="s">
        <v>33</v>
      </c>
      <c r="B4" s="53">
        <v>4</v>
      </c>
      <c r="C4" s="54" t="s">
        <v>177</v>
      </c>
    </row>
    <row r="5" spans="1:3" ht="15">
      <c r="A5" s="51" t="s">
        <v>49</v>
      </c>
      <c r="B5" s="53">
        <v>5</v>
      </c>
      <c r="C5" s="54" t="s">
        <v>172</v>
      </c>
    </row>
    <row r="6" spans="1:3" ht="15">
      <c r="A6" s="51" t="s">
        <v>161</v>
      </c>
      <c r="B6" s="53">
        <v>6</v>
      </c>
      <c r="C6" s="54" t="s">
        <v>123</v>
      </c>
    </row>
    <row r="7" spans="1:3" ht="15">
      <c r="A7" s="51" t="s">
        <v>148</v>
      </c>
      <c r="B7" s="53">
        <v>7</v>
      </c>
      <c r="C7" s="54" t="s">
        <v>171</v>
      </c>
    </row>
    <row r="8" spans="1:3" ht="15">
      <c r="A8" s="51" t="s">
        <v>139</v>
      </c>
      <c r="B8" s="53">
        <v>8</v>
      </c>
      <c r="C8" s="54" t="s">
        <v>29</v>
      </c>
    </row>
    <row r="9" spans="1:3" ht="15">
      <c r="A9" s="51" t="s">
        <v>110</v>
      </c>
      <c r="B9" s="53">
        <v>9</v>
      </c>
      <c r="C9" s="54" t="s">
        <v>150</v>
      </c>
    </row>
    <row r="10" spans="1:3" ht="15">
      <c r="A10" s="51" t="s">
        <v>10</v>
      </c>
      <c r="B10" s="53">
        <v>10</v>
      </c>
      <c r="C10" s="54" t="s">
        <v>15</v>
      </c>
    </row>
    <row r="11" spans="1:3" ht="15">
      <c r="A11" s="51" t="s">
        <v>130</v>
      </c>
      <c r="B11" s="53">
        <v>11</v>
      </c>
      <c r="C11" s="54" t="s">
        <v>9</v>
      </c>
    </row>
    <row r="12" spans="1:3" ht="15">
      <c r="A12" s="51" t="s">
        <v>145</v>
      </c>
      <c r="B12" s="53">
        <v>12</v>
      </c>
      <c r="C12" s="54" t="s">
        <v>11</v>
      </c>
    </row>
    <row r="13" spans="1:3" ht="15">
      <c r="A13" s="51" t="s">
        <v>91</v>
      </c>
      <c r="B13" s="53">
        <v>13</v>
      </c>
      <c r="C13" s="54" t="s">
        <v>13</v>
      </c>
    </row>
    <row r="14" spans="1:3" ht="15">
      <c r="A14" s="51" t="s">
        <v>132</v>
      </c>
      <c r="B14" s="53">
        <v>14</v>
      </c>
      <c r="C14" s="54" t="s">
        <v>167</v>
      </c>
    </row>
    <row r="15" spans="1:3" ht="15">
      <c r="A15" s="51" t="s">
        <v>107</v>
      </c>
      <c r="B15" s="53">
        <v>15</v>
      </c>
      <c r="C15" s="54" t="s">
        <v>176</v>
      </c>
    </row>
    <row r="16" spans="1:3" ht="15">
      <c r="A16" s="51" t="s">
        <v>140</v>
      </c>
      <c r="B16" s="53">
        <v>16</v>
      </c>
      <c r="C16" s="54" t="s">
        <v>44</v>
      </c>
    </row>
    <row r="17" spans="1:3" ht="15">
      <c r="A17" s="51" t="s">
        <v>44</v>
      </c>
      <c r="B17" s="53">
        <v>17</v>
      </c>
      <c r="C17" s="54"/>
    </row>
    <row r="18" spans="1:3" ht="15">
      <c r="A18" s="51" t="s">
        <v>14</v>
      </c>
      <c r="B18" s="53">
        <v>18</v>
      </c>
      <c r="C18" s="54"/>
    </row>
    <row r="19" spans="1:3" ht="15">
      <c r="A19" s="51" t="s">
        <v>167</v>
      </c>
      <c r="B19" s="53">
        <v>19</v>
      </c>
      <c r="C19" s="54"/>
    </row>
    <row r="20" spans="1:3" ht="15">
      <c r="A20" s="51" t="s">
        <v>13</v>
      </c>
      <c r="B20" s="53">
        <v>20</v>
      </c>
      <c r="C20" s="54"/>
    </row>
    <row r="21" spans="1:3" ht="15">
      <c r="A21" s="51" t="s">
        <v>11</v>
      </c>
      <c r="B21" s="53">
        <v>21</v>
      </c>
      <c r="C21" s="54"/>
    </row>
    <row r="22" spans="1:3" ht="15">
      <c r="A22" s="51" t="s">
        <v>9</v>
      </c>
      <c r="B22" s="53">
        <v>22</v>
      </c>
      <c r="C22" s="54"/>
    </row>
    <row r="23" spans="1:3" ht="15">
      <c r="A23" s="51" t="s">
        <v>15</v>
      </c>
      <c r="B23" s="53">
        <v>23</v>
      </c>
      <c r="C23" s="54"/>
    </row>
    <row r="24" spans="1:3" ht="15">
      <c r="A24" s="51" t="s">
        <v>150</v>
      </c>
      <c r="B24" s="53">
        <v>24</v>
      </c>
      <c r="C24" s="54"/>
    </row>
    <row r="25" spans="1:3" ht="15">
      <c r="A25" s="51" t="s">
        <v>29</v>
      </c>
      <c r="B25" s="53">
        <v>25</v>
      </c>
      <c r="C25" s="54"/>
    </row>
    <row r="26" spans="1:3" ht="15">
      <c r="A26" s="51" t="s">
        <v>171</v>
      </c>
      <c r="B26" s="53">
        <v>26</v>
      </c>
      <c r="C26" s="54"/>
    </row>
    <row r="27" spans="1:3" ht="15">
      <c r="A27" s="51" t="s">
        <v>123</v>
      </c>
      <c r="B27" s="53">
        <v>27</v>
      </c>
      <c r="C27" s="54"/>
    </row>
    <row r="28" spans="1:3" ht="15">
      <c r="A28" s="51" t="s">
        <v>172</v>
      </c>
      <c r="B28" s="53">
        <v>28</v>
      </c>
      <c r="C28" s="54"/>
    </row>
    <row r="29" spans="1:3" ht="15">
      <c r="A29" s="51" t="s">
        <v>177</v>
      </c>
      <c r="B29" s="53">
        <v>29</v>
      </c>
      <c r="C29" s="5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2011-04-29T06:29:09Z</dcterms:modified>
  <cp:category/>
  <cp:version/>
  <cp:contentType/>
  <cp:contentStatus/>
</cp:coreProperties>
</file>