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<sst xmlns="http://schemas.openxmlformats.org/spreadsheetml/2006/main" count="1721" uniqueCount="186">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</sst>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shrinkToFit="1"/>
    </xf>
    <xf numFmtId="0" fontId="7" fillId="17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81"/>
  <sheetViews>
    <sheetView tabSelected="1" workbookViewId="0" topLeftCell="C1">
      <selection activeCell="CU14" sqref="CU14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customWidth="1"/>
    <col min="94" max="94" width="7.375" style="5" customWidth="1"/>
    <col min="95" max="95" width="6.50390625" style="7" customWidth="1"/>
    <col min="96" max="96" width="5.50390625" style="0" customWidth="1"/>
    <col min="97" max="97" width="7.375" style="5" customWidth="1"/>
    <col min="98" max="98" width="6.50390625" style="7" customWidth="1"/>
    <col min="99" max="99" width="5.50390625" style="0" customWidth="1"/>
    <col min="100" max="100" width="7.375" style="5" customWidth="1"/>
    <col min="101" max="101" width="6.50390625" style="7" customWidth="1"/>
    <col min="102" max="102" width="5.50390625" style="0" customWidth="1"/>
    <col min="103" max="103" width="7.375" style="5" customWidth="1"/>
    <col min="104" max="104" width="6.50390625" style="7" customWidth="1"/>
    <col min="105" max="106" width="5.50390625" style="0" customWidth="1"/>
    <col min="107" max="107" width="7.375" style="5" customWidth="1"/>
    <col min="108" max="108" width="6.50390625" style="7" customWidth="1"/>
    <col min="109" max="109" width="5.50390625" style="0" customWidth="1"/>
    <col min="110" max="110" width="7.375" style="5" customWidth="1"/>
    <col min="111" max="111" width="6.50390625" style="7" customWidth="1"/>
  </cols>
  <sheetData>
    <row r="1" spans="3:111" ht="12.75" customHeight="1">
      <c r="C1" s="90" t="s">
        <v>95</v>
      </c>
      <c r="D1" s="82" t="s">
        <v>1</v>
      </c>
      <c r="E1" s="83"/>
      <c r="F1" s="82" t="s">
        <v>2</v>
      </c>
      <c r="G1" s="83"/>
      <c r="H1" s="82" t="s">
        <v>3</v>
      </c>
      <c r="I1" s="83"/>
      <c r="J1" s="82" t="s">
        <v>4</v>
      </c>
      <c r="K1" s="83"/>
      <c r="L1" s="82" t="s">
        <v>5</v>
      </c>
      <c r="M1" s="83"/>
      <c r="N1" s="69" t="s">
        <v>97</v>
      </c>
      <c r="O1" s="72" t="s">
        <v>94</v>
      </c>
      <c r="P1" s="82" t="s">
        <v>6</v>
      </c>
      <c r="Q1" s="83"/>
      <c r="R1" s="69" t="s">
        <v>99</v>
      </c>
      <c r="S1" s="97" t="s">
        <v>94</v>
      </c>
      <c r="T1" s="93" t="s">
        <v>100</v>
      </c>
      <c r="U1" s="94"/>
      <c r="V1" s="69" t="s">
        <v>104</v>
      </c>
      <c r="W1" s="97" t="s">
        <v>94</v>
      </c>
      <c r="X1" s="93" t="s">
        <v>101</v>
      </c>
      <c r="Y1" s="94"/>
      <c r="Z1" s="69" t="s">
        <v>102</v>
      </c>
      <c r="AA1" s="97" t="s">
        <v>94</v>
      </c>
      <c r="AB1" s="82" t="s">
        <v>0</v>
      </c>
      <c r="AC1" s="83"/>
      <c r="AD1" s="69" t="s">
        <v>103</v>
      </c>
      <c r="AE1" s="72" t="s">
        <v>94</v>
      </c>
      <c r="AF1" s="82" t="s">
        <v>93</v>
      </c>
      <c r="AG1" s="86"/>
      <c r="AH1" s="83"/>
      <c r="AI1" s="69" t="s">
        <v>113</v>
      </c>
      <c r="AJ1" s="72" t="s">
        <v>94</v>
      </c>
      <c r="AK1" s="100" t="s">
        <v>112</v>
      </c>
      <c r="AL1" s="69" t="s">
        <v>114</v>
      </c>
      <c r="AM1" s="72" t="s">
        <v>94</v>
      </c>
      <c r="AN1" s="81" t="s">
        <v>117</v>
      </c>
      <c r="AO1" s="78"/>
      <c r="AP1" s="69" t="s">
        <v>119</v>
      </c>
      <c r="AQ1" s="72" t="s">
        <v>94</v>
      </c>
      <c r="AR1" s="81" t="s">
        <v>1</v>
      </c>
      <c r="AS1" s="78"/>
      <c r="AT1" s="69" t="s">
        <v>125</v>
      </c>
      <c r="AU1" s="72" t="s">
        <v>94</v>
      </c>
      <c r="AV1" s="81" t="s">
        <v>129</v>
      </c>
      <c r="AW1" s="78"/>
      <c r="AX1" s="69" t="s">
        <v>144</v>
      </c>
      <c r="AY1" s="72" t="s">
        <v>94</v>
      </c>
      <c r="AZ1" s="81" t="s">
        <v>3</v>
      </c>
      <c r="BA1" s="78"/>
      <c r="BB1" s="69" t="s">
        <v>143</v>
      </c>
      <c r="BC1" s="72" t="s">
        <v>94</v>
      </c>
      <c r="BD1" s="75" t="s">
        <v>4</v>
      </c>
      <c r="BE1" s="69" t="s">
        <v>146</v>
      </c>
      <c r="BF1" s="72" t="s">
        <v>94</v>
      </c>
      <c r="BG1" s="75" t="s">
        <v>5</v>
      </c>
      <c r="BH1" s="69" t="s">
        <v>150</v>
      </c>
      <c r="BI1" s="72" t="s">
        <v>94</v>
      </c>
      <c r="BJ1" s="75" t="s">
        <v>6</v>
      </c>
      <c r="BK1" s="69" t="s">
        <v>152</v>
      </c>
      <c r="BL1" s="72" t="s">
        <v>94</v>
      </c>
      <c r="BM1" s="81" t="s">
        <v>153</v>
      </c>
      <c r="BN1" s="78"/>
      <c r="BO1" s="69" t="s">
        <v>155</v>
      </c>
      <c r="BP1" s="72" t="s">
        <v>94</v>
      </c>
      <c r="BQ1" s="75" t="s">
        <v>158</v>
      </c>
      <c r="BR1" s="69" t="s">
        <v>159</v>
      </c>
      <c r="BS1" s="72" t="s">
        <v>94</v>
      </c>
      <c r="BT1" s="75" t="s">
        <v>0</v>
      </c>
      <c r="BU1" s="69" t="s">
        <v>162</v>
      </c>
      <c r="BV1" s="72" t="s">
        <v>94</v>
      </c>
      <c r="BW1" s="67" t="s">
        <v>93</v>
      </c>
      <c r="BX1" s="69" t="s">
        <v>163</v>
      </c>
      <c r="BY1" s="72" t="s">
        <v>94</v>
      </c>
      <c r="BZ1" s="77" t="s">
        <v>112</v>
      </c>
      <c r="CA1" s="78"/>
      <c r="CB1" s="69" t="s">
        <v>164</v>
      </c>
      <c r="CC1" s="72" t="s">
        <v>94</v>
      </c>
      <c r="CD1" s="67" t="s">
        <v>117</v>
      </c>
      <c r="CE1" s="69" t="s">
        <v>167</v>
      </c>
      <c r="CF1" s="72" t="s">
        <v>94</v>
      </c>
      <c r="CG1" s="67" t="s">
        <v>1</v>
      </c>
      <c r="CH1" s="65" t="s">
        <v>172</v>
      </c>
      <c r="CI1" s="69" t="s">
        <v>168</v>
      </c>
      <c r="CJ1" s="72" t="s">
        <v>94</v>
      </c>
      <c r="CK1" s="67" t="s">
        <v>2</v>
      </c>
      <c r="CL1" s="69" t="s">
        <v>174</v>
      </c>
      <c r="CM1" s="72" t="s">
        <v>94</v>
      </c>
      <c r="CN1" s="65" t="s">
        <v>175</v>
      </c>
      <c r="CO1" s="67" t="s">
        <v>3</v>
      </c>
      <c r="CP1" s="69" t="s">
        <v>176</v>
      </c>
      <c r="CQ1" s="72" t="s">
        <v>94</v>
      </c>
      <c r="CR1" s="67" t="s">
        <v>4</v>
      </c>
      <c r="CS1" s="69" t="s">
        <v>146</v>
      </c>
      <c r="CT1" s="72" t="s">
        <v>94</v>
      </c>
      <c r="CU1" s="67" t="s">
        <v>5</v>
      </c>
      <c r="CV1" s="69" t="s">
        <v>150</v>
      </c>
      <c r="CW1" s="72" t="s">
        <v>94</v>
      </c>
      <c r="CX1" s="67" t="s">
        <v>178</v>
      </c>
      <c r="CY1" s="69" t="s">
        <v>152</v>
      </c>
      <c r="CZ1" s="72" t="s">
        <v>94</v>
      </c>
      <c r="DA1" s="65" t="s">
        <v>180</v>
      </c>
      <c r="DB1" s="67" t="s">
        <v>181</v>
      </c>
      <c r="DC1" s="69" t="s">
        <v>182</v>
      </c>
      <c r="DD1" s="72" t="s">
        <v>94</v>
      </c>
      <c r="DE1" s="67" t="s">
        <v>184</v>
      </c>
      <c r="DF1" s="69" t="s">
        <v>159</v>
      </c>
      <c r="DG1" s="72" t="s">
        <v>94</v>
      </c>
    </row>
    <row r="2" spans="1:111" ht="12.75" customHeight="1">
      <c r="A2" s="88"/>
      <c r="B2" s="81"/>
      <c r="C2" s="91"/>
      <c r="D2" s="84"/>
      <c r="E2" s="85"/>
      <c r="F2" s="84"/>
      <c r="G2" s="85"/>
      <c r="H2" s="84"/>
      <c r="I2" s="85"/>
      <c r="J2" s="84"/>
      <c r="K2" s="85"/>
      <c r="L2" s="84"/>
      <c r="M2" s="85"/>
      <c r="N2" s="70"/>
      <c r="O2" s="73"/>
      <c r="P2" s="84"/>
      <c r="Q2" s="85"/>
      <c r="R2" s="70"/>
      <c r="S2" s="98"/>
      <c r="T2" s="95"/>
      <c r="U2" s="96"/>
      <c r="V2" s="70"/>
      <c r="W2" s="98"/>
      <c r="X2" s="95"/>
      <c r="Y2" s="96"/>
      <c r="Z2" s="70"/>
      <c r="AA2" s="98"/>
      <c r="AB2" s="84"/>
      <c r="AC2" s="85"/>
      <c r="AD2" s="70"/>
      <c r="AE2" s="73"/>
      <c r="AF2" s="84"/>
      <c r="AG2" s="87"/>
      <c r="AH2" s="85"/>
      <c r="AI2" s="70"/>
      <c r="AJ2" s="73"/>
      <c r="AK2" s="101"/>
      <c r="AL2" s="70"/>
      <c r="AM2" s="73"/>
      <c r="AN2" s="79"/>
      <c r="AO2" s="80"/>
      <c r="AP2" s="70"/>
      <c r="AQ2" s="73"/>
      <c r="AR2" s="79"/>
      <c r="AS2" s="80"/>
      <c r="AT2" s="70"/>
      <c r="AU2" s="73"/>
      <c r="AV2" s="79"/>
      <c r="AW2" s="80"/>
      <c r="AX2" s="70"/>
      <c r="AY2" s="73"/>
      <c r="AZ2" s="79"/>
      <c r="BA2" s="80"/>
      <c r="BB2" s="70"/>
      <c r="BC2" s="73"/>
      <c r="BD2" s="76"/>
      <c r="BE2" s="70"/>
      <c r="BF2" s="73"/>
      <c r="BG2" s="76"/>
      <c r="BH2" s="70"/>
      <c r="BI2" s="73"/>
      <c r="BJ2" s="76"/>
      <c r="BK2" s="70"/>
      <c r="BL2" s="73"/>
      <c r="BM2" s="79"/>
      <c r="BN2" s="80"/>
      <c r="BO2" s="70"/>
      <c r="BP2" s="73"/>
      <c r="BQ2" s="76"/>
      <c r="BR2" s="70"/>
      <c r="BS2" s="73"/>
      <c r="BT2" s="76"/>
      <c r="BU2" s="70"/>
      <c r="BV2" s="73"/>
      <c r="BW2" s="68"/>
      <c r="BX2" s="70"/>
      <c r="BY2" s="73"/>
      <c r="BZ2" s="79"/>
      <c r="CA2" s="80"/>
      <c r="CB2" s="70"/>
      <c r="CC2" s="73"/>
      <c r="CD2" s="68"/>
      <c r="CE2" s="70"/>
      <c r="CF2" s="73"/>
      <c r="CG2" s="68"/>
      <c r="CH2" s="66"/>
      <c r="CI2" s="70"/>
      <c r="CJ2" s="73"/>
      <c r="CK2" s="68"/>
      <c r="CL2" s="70"/>
      <c r="CM2" s="73"/>
      <c r="CN2" s="66"/>
      <c r="CO2" s="68"/>
      <c r="CP2" s="70"/>
      <c r="CQ2" s="73"/>
      <c r="CR2" s="68"/>
      <c r="CS2" s="70"/>
      <c r="CT2" s="73"/>
      <c r="CU2" s="68"/>
      <c r="CV2" s="70"/>
      <c r="CW2" s="73"/>
      <c r="CX2" s="68"/>
      <c r="CY2" s="70"/>
      <c r="CZ2" s="73"/>
      <c r="DA2" s="66"/>
      <c r="DB2" s="68"/>
      <c r="DC2" s="70"/>
      <c r="DD2" s="73"/>
      <c r="DE2" s="68"/>
      <c r="DF2" s="70"/>
      <c r="DG2" s="73"/>
    </row>
    <row r="3" spans="1:111" ht="12.75" customHeight="1">
      <c r="A3" s="89"/>
      <c r="B3" s="79"/>
      <c r="C3" s="92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71"/>
      <c r="O3" s="74"/>
      <c r="P3" s="2" t="s">
        <v>52</v>
      </c>
      <c r="Q3" s="27" t="s">
        <v>53</v>
      </c>
      <c r="R3" s="71"/>
      <c r="S3" s="99"/>
      <c r="T3" s="2" t="s">
        <v>52</v>
      </c>
      <c r="U3" s="27" t="s">
        <v>53</v>
      </c>
      <c r="V3" s="71"/>
      <c r="W3" s="99"/>
      <c r="X3" s="2" t="s">
        <v>52</v>
      </c>
      <c r="Y3" s="27" t="s">
        <v>53</v>
      </c>
      <c r="Z3" s="71"/>
      <c r="AA3" s="99"/>
      <c r="AB3" s="2" t="s">
        <v>52</v>
      </c>
      <c r="AC3" s="27" t="s">
        <v>53</v>
      </c>
      <c r="AD3" s="71"/>
      <c r="AE3" s="74"/>
      <c r="AF3" s="2" t="s">
        <v>52</v>
      </c>
      <c r="AG3" s="27" t="s">
        <v>108</v>
      </c>
      <c r="AH3" s="27" t="s">
        <v>109</v>
      </c>
      <c r="AI3" s="71"/>
      <c r="AJ3" s="74"/>
      <c r="AK3" s="27" t="s">
        <v>53</v>
      </c>
      <c r="AL3" s="71"/>
      <c r="AM3" s="74"/>
      <c r="AN3" s="27" t="s">
        <v>118</v>
      </c>
      <c r="AO3" s="27" t="s">
        <v>109</v>
      </c>
      <c r="AP3" s="71"/>
      <c r="AQ3" s="74"/>
      <c r="AR3" s="27" t="s">
        <v>126</v>
      </c>
      <c r="AS3" s="27" t="s">
        <v>109</v>
      </c>
      <c r="AT3" s="71"/>
      <c r="AU3" s="74"/>
      <c r="AV3" s="27" t="s">
        <v>118</v>
      </c>
      <c r="AW3" s="27" t="s">
        <v>109</v>
      </c>
      <c r="AX3" s="71"/>
      <c r="AY3" s="74"/>
      <c r="AZ3" s="27" t="s">
        <v>142</v>
      </c>
      <c r="BA3" s="27" t="s">
        <v>109</v>
      </c>
      <c r="BB3" s="71"/>
      <c r="BC3" s="74"/>
      <c r="BD3" s="27" t="s">
        <v>53</v>
      </c>
      <c r="BE3" s="71"/>
      <c r="BF3" s="74"/>
      <c r="BG3" s="27" t="s">
        <v>53</v>
      </c>
      <c r="BH3" s="71"/>
      <c r="BI3" s="74"/>
      <c r="BJ3" s="27" t="s">
        <v>53</v>
      </c>
      <c r="BK3" s="71"/>
      <c r="BL3" s="74"/>
      <c r="BM3" s="27" t="s">
        <v>154</v>
      </c>
      <c r="BN3" s="27" t="s">
        <v>109</v>
      </c>
      <c r="BO3" s="71"/>
      <c r="BP3" s="74"/>
      <c r="BQ3" s="27" t="s">
        <v>53</v>
      </c>
      <c r="BR3" s="71"/>
      <c r="BS3" s="74"/>
      <c r="BT3" s="27" t="s">
        <v>53</v>
      </c>
      <c r="BU3" s="71"/>
      <c r="BV3" s="74"/>
      <c r="BW3" s="27" t="s">
        <v>53</v>
      </c>
      <c r="BX3" s="71"/>
      <c r="BY3" s="74"/>
      <c r="BZ3" s="27" t="s">
        <v>108</v>
      </c>
      <c r="CA3" s="27" t="s">
        <v>109</v>
      </c>
      <c r="CB3" s="71"/>
      <c r="CC3" s="74"/>
      <c r="CD3" s="27" t="s">
        <v>53</v>
      </c>
      <c r="CE3" s="71"/>
      <c r="CF3" s="74"/>
      <c r="CG3" s="27" t="s">
        <v>53</v>
      </c>
      <c r="CH3" s="27" t="s">
        <v>53</v>
      </c>
      <c r="CI3" s="71"/>
      <c r="CJ3" s="74"/>
      <c r="CK3" s="27" t="s">
        <v>53</v>
      </c>
      <c r="CL3" s="71"/>
      <c r="CM3" s="74"/>
      <c r="CN3" s="27" t="s">
        <v>53</v>
      </c>
      <c r="CO3" s="27" t="s">
        <v>53</v>
      </c>
      <c r="CP3" s="71"/>
      <c r="CQ3" s="74"/>
      <c r="CR3" s="27" t="s">
        <v>53</v>
      </c>
      <c r="CS3" s="71"/>
      <c r="CT3" s="74"/>
      <c r="CU3" s="27" t="s">
        <v>53</v>
      </c>
      <c r="CV3" s="71"/>
      <c r="CW3" s="74"/>
      <c r="CX3" s="27" t="s">
        <v>53</v>
      </c>
      <c r="CY3" s="71"/>
      <c r="CZ3" s="74"/>
      <c r="DA3" s="27" t="s">
        <v>53</v>
      </c>
      <c r="DB3" s="27" t="s">
        <v>53</v>
      </c>
      <c r="DC3" s="71"/>
      <c r="DD3" s="74"/>
      <c r="DE3" s="27" t="s">
        <v>53</v>
      </c>
      <c r="DF3" s="71"/>
      <c r="DG3" s="74"/>
    </row>
    <row r="4" spans="1:111" ht="15">
      <c r="A4" s="25">
        <v>58</v>
      </c>
      <c r="B4" s="1">
        <v>27</v>
      </c>
      <c r="C4" s="17" t="s">
        <v>120</v>
      </c>
      <c r="D4" s="11" t="s">
        <v>64</v>
      </c>
      <c r="E4" s="12"/>
      <c r="F4" s="12"/>
      <c r="G4" s="12"/>
      <c r="H4" s="11"/>
      <c r="I4" s="12"/>
      <c r="J4" s="11"/>
      <c r="K4" s="12"/>
      <c r="L4" s="11"/>
      <c r="M4" s="12"/>
      <c r="N4" s="6">
        <f>SUM(M4,K4,I4,G4,E4)</f>
        <v>0</v>
      </c>
      <c r="O4" s="6" t="s">
        <v>98</v>
      </c>
      <c r="P4" s="11"/>
      <c r="Q4" s="12"/>
      <c r="R4" s="14">
        <f>SUM(Q4,M4,K4,I4,G4,E4)</f>
        <v>0</v>
      </c>
      <c r="S4" s="24" t="s">
        <v>98</v>
      </c>
      <c r="T4" s="11"/>
      <c r="U4" s="12"/>
      <c r="V4" s="15">
        <f>SUM(U4,Q4,M4,K4,I4,G4)</f>
        <v>0</v>
      </c>
      <c r="W4" s="20" t="s">
        <v>98</v>
      </c>
      <c r="X4" s="11"/>
      <c r="Y4" s="12"/>
      <c r="Z4" s="16">
        <f>SUM(Y4,U4,Q4,M4,K4,I4)</f>
        <v>0</v>
      </c>
      <c r="AA4" s="22" t="s">
        <v>98</v>
      </c>
      <c r="AB4" s="11"/>
      <c r="AC4" s="12"/>
      <c r="AD4" s="4">
        <f>MAX(AC4,Y4,U4,Q4,M4,K4)</f>
        <v>0</v>
      </c>
      <c r="AE4" s="6" t="s">
        <v>98</v>
      </c>
      <c r="AF4" s="11"/>
      <c r="AG4" s="12"/>
      <c r="AH4" s="12"/>
      <c r="AI4" s="4">
        <f>+AH4+AG4+AC4+Y4+U4+Q4+M4</f>
        <v>0</v>
      </c>
      <c r="AJ4" s="6" t="s">
        <v>98</v>
      </c>
      <c r="AK4" s="12"/>
      <c r="AL4" s="4">
        <f>+Q4+U4+Y4+AC4+AG4+AH4+AK4</f>
        <v>0</v>
      </c>
      <c r="AM4" s="30" t="s">
        <v>98</v>
      </c>
      <c r="AN4" s="31"/>
      <c r="AO4" s="32">
        <v>400</v>
      </c>
      <c r="AP4" s="4">
        <f>+U4+Y4+AC4+AG4+AH4+AK4+AN4+AO4</f>
        <v>400</v>
      </c>
      <c r="AQ4" s="30">
        <v>38</v>
      </c>
      <c r="AR4" s="28">
        <v>200</v>
      </c>
      <c r="AS4" s="31"/>
      <c r="AT4" s="4">
        <f>+Y4+AC4+AG4+AH4+AK4+AN4+AO4+AR4+AS4</f>
        <v>600</v>
      </c>
      <c r="AU4" s="30">
        <v>33</v>
      </c>
      <c r="AV4" s="31"/>
      <c r="AW4" s="31"/>
      <c r="AX4" s="4">
        <f>+AC4+AG4+AH4+AK4+AN4+AO4+AR4+AS4+AV4+AW4</f>
        <v>600</v>
      </c>
      <c r="AY4" s="30">
        <v>34</v>
      </c>
      <c r="AZ4" s="31"/>
      <c r="BA4" s="31"/>
      <c r="BB4" s="4">
        <f>+AG4+AH4+AK4+AN4+AO4+AR4+AS4+AV4+AW4+AZ4+BA4</f>
        <v>600</v>
      </c>
      <c r="BC4" s="30">
        <v>40</v>
      </c>
      <c r="BD4" s="31"/>
      <c r="BE4" s="4">
        <f>+AK4+AN4+AO4+AR4+AS4+AV4+AW4+AZ4+BA4+BD4</f>
        <v>600</v>
      </c>
      <c r="BF4" s="30">
        <v>39</v>
      </c>
      <c r="BG4" s="31"/>
      <c r="BH4" s="4">
        <f>+AN4+AO4+AR4+AS4+AV4+AW4+AZ4+BA4+BD4+BG4</f>
        <v>600</v>
      </c>
      <c r="BI4" s="30">
        <v>37</v>
      </c>
      <c r="BJ4" s="31"/>
      <c r="BK4" s="4">
        <f>+AR4+AS4+AV4+AW4+AZ4+BA4+BD4+BG4+BJ4</f>
        <v>200</v>
      </c>
      <c r="BL4" s="30">
        <v>45</v>
      </c>
      <c r="BM4" s="35">
        <v>200</v>
      </c>
      <c r="BN4" s="31"/>
      <c r="BO4" s="4">
        <f>+AV4+AW4+AZ4+BA4+BD4+BG4+BJ4+BM4+BN4</f>
        <v>200</v>
      </c>
      <c r="BP4" s="30">
        <v>43</v>
      </c>
      <c r="BQ4" s="31"/>
      <c r="BR4" s="4">
        <f>+AZ4+BA4+BD4+BG4+BJ4+BM4+BN4+BQ4</f>
        <v>200</v>
      </c>
      <c r="BS4" s="30">
        <v>45</v>
      </c>
      <c r="BT4" s="28">
        <v>1150</v>
      </c>
      <c r="BU4" s="4">
        <f>+BT4+BQ4+BN4+BM4+BJ4+BG4+BD4</f>
        <v>1350</v>
      </c>
      <c r="BV4" s="30">
        <v>27</v>
      </c>
      <c r="BW4" s="28">
        <v>1300</v>
      </c>
      <c r="BX4" s="4">
        <f>+BT4+BQ4+BN4+BM4+BJ4+BG4+BW4</f>
        <v>2650</v>
      </c>
      <c r="BY4" s="26">
        <v>13</v>
      </c>
      <c r="BZ4" s="35">
        <v>400</v>
      </c>
      <c r="CA4" s="28">
        <v>1300</v>
      </c>
      <c r="CB4" s="4">
        <f>+BJ4+BM4+BN4+BQ4+BT4+BW4+BZ4+CA4</f>
        <v>4350</v>
      </c>
      <c r="CC4" s="26">
        <v>9</v>
      </c>
      <c r="CD4" s="32">
        <v>1150</v>
      </c>
      <c r="CE4" s="4">
        <f>+CD4+CA4+BZ4+BW4+BT4+BQ4+BN4+BM4</f>
        <v>5500</v>
      </c>
      <c r="CF4" s="26">
        <v>5</v>
      </c>
      <c r="CG4" s="13">
        <v>730</v>
      </c>
      <c r="CH4" s="35">
        <v>950</v>
      </c>
      <c r="CI4" s="4">
        <f>+CG4+CD4+CA4+BZ4+BT4+BQ4+BW4+CH4</f>
        <v>6980</v>
      </c>
      <c r="CJ4" s="26">
        <v>2</v>
      </c>
      <c r="CK4" s="28">
        <v>710</v>
      </c>
      <c r="CL4" s="4">
        <f>+CH4+CG4+CD4+CA4+BZ4+BW4+BT4+CK4</f>
        <v>7690</v>
      </c>
      <c r="CM4" s="26">
        <v>2</v>
      </c>
      <c r="CN4" s="35">
        <v>1000</v>
      </c>
      <c r="CO4" s="34">
        <v>1550</v>
      </c>
      <c r="CP4" s="4">
        <f>+CO4+CN4+CK4+CH4+CG4+CD4+CA4+BZ4+BW4</f>
        <v>9090</v>
      </c>
      <c r="CQ4" s="26">
        <v>2</v>
      </c>
      <c r="CR4" s="55"/>
      <c r="CS4" s="4">
        <f>+CR4+CO4+CN4+CK4+CH4+CG4+CD4+CA4+BZ4</f>
        <v>7790</v>
      </c>
      <c r="CT4" s="26">
        <v>2</v>
      </c>
      <c r="CU4" s="31">
        <v>1150</v>
      </c>
      <c r="CV4" s="4">
        <f>+CU4+CR4+CO4+CN4+CK4+CH4+CG4+CD4</f>
        <v>7240</v>
      </c>
      <c r="CW4" s="26">
        <v>1</v>
      </c>
      <c r="CX4" s="55"/>
      <c r="CY4" s="4">
        <f>+CX4+CU4+CR4+CO4+CN4+CK4+CH4+CG4</f>
        <v>6090</v>
      </c>
      <c r="CZ4" s="26">
        <v>1</v>
      </c>
      <c r="DA4" s="35">
        <v>1000</v>
      </c>
      <c r="DB4" s="32">
        <v>1150</v>
      </c>
      <c r="DC4" s="4">
        <f>+DB4+DA4+CX4+CU4+CR4+CO4+CN4+CK4</f>
        <v>6560</v>
      </c>
      <c r="DD4" s="26">
        <v>2</v>
      </c>
      <c r="DE4" s="13">
        <v>1150</v>
      </c>
      <c r="DF4" s="4">
        <f>+DE4+DB4+DA4+CX4+CU4+CR4+CO4+CN4</f>
        <v>7000</v>
      </c>
      <c r="DG4" s="26">
        <v>1</v>
      </c>
    </row>
    <row r="5" spans="1:111" ht="15">
      <c r="A5" s="25">
        <v>52</v>
      </c>
      <c r="B5" s="1">
        <v>32</v>
      </c>
      <c r="C5" s="17" t="s">
        <v>147</v>
      </c>
      <c r="D5" s="11" t="s">
        <v>55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500</v>
      </c>
      <c r="O5" s="6">
        <v>25</v>
      </c>
      <c r="P5" s="11"/>
      <c r="Q5" s="12"/>
      <c r="R5" s="14">
        <f>SUM(Q5,M5,K5,I5,G5,E5)</f>
        <v>500</v>
      </c>
      <c r="S5" s="24">
        <v>26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SUM(AC5,Y5,U5,Q5,M5,K5)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1"/>
      <c r="AP5" s="4">
        <f>+U5+Y5+AC5+AG5+AH5+AK5+AN5+AO5</f>
        <v>0</v>
      </c>
      <c r="AQ5" s="6" t="s">
        <v>98</v>
      </c>
      <c r="AR5" s="31"/>
      <c r="AS5" s="31"/>
      <c r="AT5" s="4">
        <f>+Y5+AC5+AG5+AH5+AK5+AN5+AO5+AR5+AS5</f>
        <v>0</v>
      </c>
      <c r="AU5" s="6" t="s">
        <v>98</v>
      </c>
      <c r="AV5" s="31"/>
      <c r="AW5" s="31"/>
      <c r="AX5" s="4">
        <f>+AC5+AG5+AH5+AK5+AN5+AO5+AR5+AS5+AV5+AW5</f>
        <v>0</v>
      </c>
      <c r="AY5" s="6" t="s">
        <v>98</v>
      </c>
      <c r="AZ5" s="31"/>
      <c r="BA5" s="31"/>
      <c r="BB5" s="4">
        <f>+AG5+AH5+AK5+AN5+AO5+AR5+AS5+AV5+AW5+AZ5+BA5</f>
        <v>0</v>
      </c>
      <c r="BC5" s="6" t="s">
        <v>98</v>
      </c>
      <c r="BD5" s="32">
        <v>400</v>
      </c>
      <c r="BE5" s="4">
        <f>+AK5+AN5+AO5+AR5+AS5+AV5+AW5+AZ5+BA5+BD5</f>
        <v>400</v>
      </c>
      <c r="BF5" s="30">
        <v>44</v>
      </c>
      <c r="BG5" s="31"/>
      <c r="BH5" s="4">
        <f>+AN5+AO5+AR5+AS5+AV5+AW5+AZ5+BA5+BD5+BG5</f>
        <v>400</v>
      </c>
      <c r="BI5" s="30">
        <v>44</v>
      </c>
      <c r="BJ5" s="34">
        <f>450+100+200</f>
        <v>750</v>
      </c>
      <c r="BK5" s="4">
        <f>+AR5+AS5+AV5+AW5+AZ5+BA5+BD5+BG5+BJ5</f>
        <v>1150</v>
      </c>
      <c r="BL5" s="30">
        <v>31</v>
      </c>
      <c r="BM5" s="35">
        <v>625</v>
      </c>
      <c r="BN5" s="13">
        <v>500</v>
      </c>
      <c r="BO5" s="4">
        <f>+AV5+AW5+AZ5+BA5+BD5+BG5+BJ5+BM5+BN5</f>
        <v>2275</v>
      </c>
      <c r="BP5" s="30">
        <v>19</v>
      </c>
      <c r="BQ5" s="28">
        <v>450</v>
      </c>
      <c r="BR5" s="4">
        <f>+AZ5+BA5+BD5+BG5+BJ5+BM5+BN5+BQ5</f>
        <v>2725</v>
      </c>
      <c r="BS5" s="26">
        <v>13</v>
      </c>
      <c r="BT5" s="31"/>
      <c r="BU5" s="4">
        <f>+BT5+BQ5+BN5+BM5+BJ5+BG5+BD5</f>
        <v>2725</v>
      </c>
      <c r="BV5" s="26">
        <v>12</v>
      </c>
      <c r="BW5" s="34">
        <v>350</v>
      </c>
      <c r="BX5" s="4">
        <f>+BT5+BQ5+BN5+BM5+BJ5+BG5+BW5</f>
        <v>2675</v>
      </c>
      <c r="BY5" s="26">
        <v>11</v>
      </c>
      <c r="BZ5" s="35">
        <v>700</v>
      </c>
      <c r="CA5" s="28">
        <v>750</v>
      </c>
      <c r="CB5" s="4">
        <f>+BJ5+BM5+BN5+BQ5+BT5+BW5+BZ5+CA5</f>
        <v>4125</v>
      </c>
      <c r="CC5" s="26">
        <v>12</v>
      </c>
      <c r="CD5" s="32">
        <v>1000</v>
      </c>
      <c r="CE5" s="4">
        <f>+CD5+CA5+BZ5+BW5+BT5+BQ5+BN5+BM5</f>
        <v>4375</v>
      </c>
      <c r="CF5" s="26">
        <v>11</v>
      </c>
      <c r="CG5" s="13">
        <v>800</v>
      </c>
      <c r="CH5" s="35">
        <v>500</v>
      </c>
      <c r="CI5" s="4">
        <f>+CG5+CD5+CA5+BZ5+BT5+BQ5+BW5+CH5</f>
        <v>4550</v>
      </c>
      <c r="CJ5" s="26">
        <v>9</v>
      </c>
      <c r="CK5" s="28">
        <v>600</v>
      </c>
      <c r="CL5" s="4">
        <f>+CH5+CG5+CD5+CA5+BZ5+BW5+BT5+CK5</f>
        <v>4700</v>
      </c>
      <c r="CM5" s="26">
        <v>8</v>
      </c>
      <c r="CN5" s="35">
        <v>200</v>
      </c>
      <c r="CO5" s="32">
        <v>700</v>
      </c>
      <c r="CP5" s="4">
        <f>+CO5+CN5+CK5+CH5+CG5+CD5+CA5+BZ5+BW5</f>
        <v>5600</v>
      </c>
      <c r="CQ5" s="26">
        <v>6</v>
      </c>
      <c r="CR5" s="34">
        <v>1250</v>
      </c>
      <c r="CS5" s="4">
        <f>+CR5+CO5+CN5+CK5+CH5+CG5+CD5+CA5+BZ5</f>
        <v>6500</v>
      </c>
      <c r="CT5" s="26">
        <v>4</v>
      </c>
      <c r="CU5" s="31">
        <v>1200</v>
      </c>
      <c r="CV5" s="4">
        <f>+CU5+CR5+CO5+CN5+CK5+CH5+CG5+CD5</f>
        <v>6250</v>
      </c>
      <c r="CW5" s="26">
        <v>2</v>
      </c>
      <c r="CX5" s="13">
        <v>700</v>
      </c>
      <c r="CY5" s="4">
        <f>+CX5+CU5+CR5+CO5+CN5+CK5+CH5+CG5</f>
        <v>5950</v>
      </c>
      <c r="CZ5" s="26">
        <v>2</v>
      </c>
      <c r="DA5" s="35">
        <v>625</v>
      </c>
      <c r="DB5" s="32">
        <v>1300</v>
      </c>
      <c r="DC5" s="4">
        <f>+DB5+DA5+CX5+CU5+CR5+CO5+CN5+CK5</f>
        <v>6575</v>
      </c>
      <c r="DD5" s="26">
        <v>1</v>
      </c>
      <c r="DE5" s="34">
        <v>900</v>
      </c>
      <c r="DF5" s="4">
        <f>+DE5+DB5+DA5+CX5+CU5+CR5+CO5+CN5</f>
        <v>6875</v>
      </c>
      <c r="DG5" s="26">
        <v>2</v>
      </c>
    </row>
    <row r="6" spans="1:111" ht="15">
      <c r="A6" s="25">
        <v>4</v>
      </c>
      <c r="B6" s="1">
        <v>5</v>
      </c>
      <c r="C6" s="17" t="s">
        <v>10</v>
      </c>
      <c r="D6" s="11" t="s">
        <v>54</v>
      </c>
      <c r="E6" s="13">
        <v>1000</v>
      </c>
      <c r="F6" s="13" t="s">
        <v>54</v>
      </c>
      <c r="G6" s="13">
        <v>1000</v>
      </c>
      <c r="H6" s="13" t="s">
        <v>72</v>
      </c>
      <c r="I6" s="13">
        <v>800</v>
      </c>
      <c r="J6" s="11" t="s">
        <v>77</v>
      </c>
      <c r="K6" s="13">
        <v>900</v>
      </c>
      <c r="L6" s="11" t="s">
        <v>77</v>
      </c>
      <c r="M6" s="13">
        <v>900</v>
      </c>
      <c r="N6" s="6">
        <f>SUM(M6,K6,I6,G6,E6)</f>
        <v>4600</v>
      </c>
      <c r="O6" s="26">
        <v>1</v>
      </c>
      <c r="P6" s="11" t="s">
        <v>54</v>
      </c>
      <c r="Q6" s="13">
        <v>1000</v>
      </c>
      <c r="R6" s="14">
        <f>SUM(Q6,M6,K6,I6,G6,E6)</f>
        <v>5600</v>
      </c>
      <c r="S6" s="23">
        <v>2</v>
      </c>
      <c r="T6" s="11"/>
      <c r="U6" s="12"/>
      <c r="V6" s="15">
        <f>SUM(U6,Q6,M6,K6,I6,G6)</f>
        <v>4600</v>
      </c>
      <c r="W6" s="19">
        <v>4</v>
      </c>
      <c r="X6" s="11" t="s">
        <v>69</v>
      </c>
      <c r="Y6" s="13">
        <v>570</v>
      </c>
      <c r="Z6" s="16">
        <f>SUM(Y6,U6,Q6,M6,K6,I6)</f>
        <v>4170</v>
      </c>
      <c r="AA6" s="21">
        <v>4</v>
      </c>
      <c r="AB6" s="11"/>
      <c r="AC6" s="13">
        <v>550</v>
      </c>
      <c r="AD6" s="4">
        <f>SUM(AC6,Y6,U6,Q6,M6,K6)</f>
        <v>3920</v>
      </c>
      <c r="AE6" s="26">
        <v>4</v>
      </c>
      <c r="AF6" s="11"/>
      <c r="AG6" s="28">
        <v>1250</v>
      </c>
      <c r="AH6" s="13">
        <v>660</v>
      </c>
      <c r="AI6" s="4">
        <f>+AH6+AG6+AC6+Y6+U6+Q6+M6</f>
        <v>4930</v>
      </c>
      <c r="AJ6" s="26">
        <v>6</v>
      </c>
      <c r="AK6" s="13">
        <v>800</v>
      </c>
      <c r="AL6" s="4">
        <f>+Q6+U6+Y6+AC6+AG6+AH6+AK6</f>
        <v>4830</v>
      </c>
      <c r="AM6" s="26">
        <v>7</v>
      </c>
      <c r="AN6" s="31"/>
      <c r="AO6" s="32">
        <v>750</v>
      </c>
      <c r="AP6" s="4">
        <f>+U6+Y6+AC6+AG6+AH6+AK6+AN6+AO6</f>
        <v>4580</v>
      </c>
      <c r="AQ6" s="26">
        <v>8</v>
      </c>
      <c r="AR6" s="28">
        <v>1250</v>
      </c>
      <c r="AS6" s="32">
        <v>620</v>
      </c>
      <c r="AT6" s="4">
        <f>+Y6+AC6+AG6+AH6+AK6+AN6+AO6+AR6+AS6</f>
        <v>6450</v>
      </c>
      <c r="AU6" s="26">
        <v>3</v>
      </c>
      <c r="AV6" s="31"/>
      <c r="AW6" s="31"/>
      <c r="AX6" s="4">
        <f>+AC6+AG6+AH6+AK6+AN6+AO6+AR6+AS6+AV6+AW6</f>
        <v>5880</v>
      </c>
      <c r="AY6" s="26">
        <v>4</v>
      </c>
      <c r="AZ6" s="35">
        <v>1000</v>
      </c>
      <c r="BA6" s="33">
        <v>710</v>
      </c>
      <c r="BB6" s="4">
        <f>+AG6+AH6+AK6+AN6+AO6+AR6+AS6+AV6+AW6+AZ6+BA6</f>
        <v>7040</v>
      </c>
      <c r="BC6" s="26">
        <v>4</v>
      </c>
      <c r="BD6" s="13">
        <v>650</v>
      </c>
      <c r="BE6" s="4">
        <f>+AK6+AN6+AO6+AR6+AS6+AV6+AW6+AZ6+BA6+BD6</f>
        <v>5780</v>
      </c>
      <c r="BF6" s="26">
        <v>4</v>
      </c>
      <c r="BG6" s="13">
        <v>1000</v>
      </c>
      <c r="BH6" s="4">
        <f>+AN6+AO6+AR6+AS6+AV6+AW6+AZ6+BA6+BD6+BG6</f>
        <v>5980</v>
      </c>
      <c r="BI6" s="26">
        <v>3</v>
      </c>
      <c r="BJ6" s="13">
        <v>1000</v>
      </c>
      <c r="BK6" s="4">
        <f>+AR6+AS6+AV6+AW6+AZ6+BA6+BD6+BG6+BJ6</f>
        <v>6230</v>
      </c>
      <c r="BL6" s="26">
        <v>2</v>
      </c>
      <c r="BM6" s="31"/>
      <c r="BN6" s="31"/>
      <c r="BO6" s="4">
        <f>+AV6+AW6+AZ6+BA6+BD6+BG6+BJ6+BM6+BN6</f>
        <v>4360</v>
      </c>
      <c r="BP6" s="26">
        <v>6</v>
      </c>
      <c r="BQ6" s="31"/>
      <c r="BR6" s="4">
        <f>+AZ6+BA6+BD6+BG6+BJ6+BM6+BN6+BQ6</f>
        <v>4360</v>
      </c>
      <c r="BS6" s="26">
        <v>7</v>
      </c>
      <c r="BT6" s="28">
        <v>660</v>
      </c>
      <c r="BU6" s="4">
        <f>+BT6+BQ6+BN6+BM6+BJ6+BG6+BD6</f>
        <v>3310</v>
      </c>
      <c r="BV6" s="26">
        <v>10</v>
      </c>
      <c r="BW6" s="28">
        <v>740</v>
      </c>
      <c r="BX6" s="4">
        <f>+BT6+BQ6+BN6+BM6+BJ6+BG6+BW6</f>
        <v>3400</v>
      </c>
      <c r="BY6" s="26">
        <v>8</v>
      </c>
      <c r="BZ6" s="35">
        <v>700</v>
      </c>
      <c r="CA6" s="28">
        <v>580</v>
      </c>
      <c r="CB6" s="4">
        <f>+BJ6+BM6+BN6+BQ6+BT6+BW6+BZ6+CA6</f>
        <v>3680</v>
      </c>
      <c r="CC6" s="26">
        <v>13</v>
      </c>
      <c r="CD6" s="32">
        <v>630</v>
      </c>
      <c r="CE6" s="4">
        <f>+CD6+CA6+BZ6+BW6+BT6+BQ6+BN6+BM6</f>
        <v>3310</v>
      </c>
      <c r="CF6" s="26">
        <v>14</v>
      </c>
      <c r="CG6" s="13">
        <v>570</v>
      </c>
      <c r="CH6" s="31"/>
      <c r="CI6" s="4">
        <f>+CG6+CD6+CA6+BZ6+BT6+BQ6+BW6+CH6</f>
        <v>3880</v>
      </c>
      <c r="CJ6" s="26">
        <v>12</v>
      </c>
      <c r="CK6" s="28">
        <v>740</v>
      </c>
      <c r="CL6" s="4">
        <f>+CH6+CG6+CD6+CA6+BZ6+BW6+BT6+CK6</f>
        <v>4620</v>
      </c>
      <c r="CM6" s="26">
        <v>9</v>
      </c>
      <c r="CN6" s="35">
        <v>625</v>
      </c>
      <c r="CO6" s="32">
        <v>550</v>
      </c>
      <c r="CP6" s="4">
        <f>+CO6+CN6+CK6+CH6+CG6+CD6+CA6+BZ6+BW6</f>
        <v>5135</v>
      </c>
      <c r="CQ6" s="26">
        <v>9</v>
      </c>
      <c r="CR6" s="55"/>
      <c r="CS6" s="4">
        <f>+CR6+CO6+CN6+CK6+CH6+CG6+CD6+CA6+BZ6</f>
        <v>4395</v>
      </c>
      <c r="CT6" s="26">
        <v>12</v>
      </c>
      <c r="CU6" s="31">
        <v>750</v>
      </c>
      <c r="CV6" s="4">
        <f>+CU6+CR6+CO6+CN6+CK6+CH6+CG6+CD6</f>
        <v>3865</v>
      </c>
      <c r="CW6" s="26">
        <v>10</v>
      </c>
      <c r="CX6" s="13">
        <v>800</v>
      </c>
      <c r="CY6" s="4">
        <f>+CX6+CU6+CR6+CO6+CN6+CK6+CH6+CG6</f>
        <v>4035</v>
      </c>
      <c r="CZ6" s="26">
        <v>9</v>
      </c>
      <c r="DA6" s="35">
        <v>1250</v>
      </c>
      <c r="DB6" s="32">
        <v>800</v>
      </c>
      <c r="DC6" s="4">
        <f>+DB6+DA6+CX6+CU6+CR6+CO6+CN6+CK6</f>
        <v>5515</v>
      </c>
      <c r="DD6" s="26">
        <v>3</v>
      </c>
      <c r="DE6" s="13">
        <v>620</v>
      </c>
      <c r="DF6" s="4">
        <f>+DE6+DB6+DA6+CX6+CU6+CR6+CO6+CN6</f>
        <v>5395</v>
      </c>
      <c r="DG6" s="26">
        <v>3</v>
      </c>
    </row>
    <row r="7" spans="1:111" ht="15">
      <c r="A7" s="25">
        <v>3</v>
      </c>
      <c r="B7" s="1">
        <v>38</v>
      </c>
      <c r="C7" s="17" t="s">
        <v>30</v>
      </c>
      <c r="D7" s="11"/>
      <c r="E7" s="12"/>
      <c r="F7" s="11" t="s">
        <v>67</v>
      </c>
      <c r="G7" s="13">
        <v>700</v>
      </c>
      <c r="H7" s="11" t="s">
        <v>74</v>
      </c>
      <c r="I7" s="13">
        <v>560</v>
      </c>
      <c r="J7" s="11" t="s">
        <v>73</v>
      </c>
      <c r="K7" s="13">
        <v>650</v>
      </c>
      <c r="L7" s="11" t="s">
        <v>54</v>
      </c>
      <c r="M7" s="13">
        <v>1000</v>
      </c>
      <c r="N7" s="6">
        <f>SUM(M7,K7,I7,G7,E7)</f>
        <v>2910</v>
      </c>
      <c r="O7" s="26">
        <v>6</v>
      </c>
      <c r="P7" s="11" t="s">
        <v>77</v>
      </c>
      <c r="Q7" s="13">
        <v>900</v>
      </c>
      <c r="R7" s="14">
        <f>SUM(Q7,M7,K7,I7,G7,E7)</f>
        <v>3810</v>
      </c>
      <c r="S7" s="23">
        <v>4</v>
      </c>
      <c r="T7" s="11" t="s">
        <v>72</v>
      </c>
      <c r="U7" s="13">
        <v>800</v>
      </c>
      <c r="V7" s="15">
        <f>SUM(U7,Q7,M7,K7,I7,G7)</f>
        <v>4610</v>
      </c>
      <c r="W7" s="19">
        <v>3</v>
      </c>
      <c r="X7" s="11" t="s">
        <v>54</v>
      </c>
      <c r="Y7" s="13">
        <v>1000</v>
      </c>
      <c r="Z7" s="16">
        <f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>+AH7+AG7+AC7+Y7+U7+Q7+M7</f>
        <v>7150</v>
      </c>
      <c r="AJ7" s="26">
        <v>2</v>
      </c>
      <c r="AK7" s="13">
        <v>750</v>
      </c>
      <c r="AL7" s="4">
        <f>+Q7+U7+Y7+AC7+AG7+AH7+AK7</f>
        <v>6900</v>
      </c>
      <c r="AM7" s="26">
        <v>3</v>
      </c>
      <c r="AN7" s="31"/>
      <c r="AO7" s="32">
        <v>670</v>
      </c>
      <c r="AP7" s="4">
        <f>+U7+Y7+AC7+AG7+AH7+AK7+AN7+AO7</f>
        <v>6670</v>
      </c>
      <c r="AQ7" s="26">
        <v>3</v>
      </c>
      <c r="AR7" s="31"/>
      <c r="AS7" s="32">
        <v>500</v>
      </c>
      <c r="AT7" s="4">
        <f>+Y7+AC7+AG7+AH7+AK7+AN7+AO7+AR7+AS7</f>
        <v>6370</v>
      </c>
      <c r="AU7" s="26">
        <v>5</v>
      </c>
      <c r="AV7" s="31"/>
      <c r="AW7" s="32">
        <v>1450</v>
      </c>
      <c r="AX7" s="4">
        <f>+AC7+AG7+AH7+AK7+AN7+AO7+AR7+AS7+AV7+AW7</f>
        <v>6820</v>
      </c>
      <c r="AY7" s="26">
        <v>3</v>
      </c>
      <c r="AZ7" s="31"/>
      <c r="BA7" s="34">
        <f>670+350</f>
        <v>1020</v>
      </c>
      <c r="BB7" s="4">
        <f>+AG7+AH7+AK7+AN7+AO7+AR7+AS7+AV7+AW7+AZ7+BA7</f>
        <v>7100</v>
      </c>
      <c r="BC7" s="26">
        <v>3</v>
      </c>
      <c r="BD7" s="13">
        <v>1000</v>
      </c>
      <c r="BE7" s="4">
        <f>+AK7+AN7+AO7+AR7+AS7+AV7+AW7+AZ7+BA7+BD7</f>
        <v>5390</v>
      </c>
      <c r="BF7" s="26">
        <v>6</v>
      </c>
      <c r="BG7" s="13">
        <v>900</v>
      </c>
      <c r="BH7" s="4">
        <f>+AN7+AO7+AR7+AS7+AV7+AW7+AZ7+BA7+BD7+BG7</f>
        <v>5540</v>
      </c>
      <c r="BI7" s="26">
        <v>4</v>
      </c>
      <c r="BJ7" s="13">
        <v>710</v>
      </c>
      <c r="BK7" s="4">
        <f>+AR7+AS7+AV7+AW7+AZ7+BA7+BD7+BG7+BJ7</f>
        <v>5580</v>
      </c>
      <c r="BL7" s="26">
        <v>6</v>
      </c>
      <c r="BM7" s="35">
        <v>1000</v>
      </c>
      <c r="BN7" s="33">
        <v>900</v>
      </c>
      <c r="BO7" s="4">
        <f>+AV7+AW7+AZ7+BA7+BD7+BG7+BJ7+BM7+BN7</f>
        <v>6980</v>
      </c>
      <c r="BP7" s="26">
        <v>3</v>
      </c>
      <c r="BQ7" s="28">
        <v>1450</v>
      </c>
      <c r="BR7" s="4">
        <f>+AZ7+BA7+BD7+BG7+BJ7+BM7+BN7+BQ7</f>
        <v>6980</v>
      </c>
      <c r="BS7" s="26">
        <v>2</v>
      </c>
      <c r="BT7" s="28">
        <v>670</v>
      </c>
      <c r="BU7" s="4">
        <f>+BT7+BQ7+BN7+BM7+BJ7+BG7+BD7</f>
        <v>6630</v>
      </c>
      <c r="BV7" s="26">
        <v>2</v>
      </c>
      <c r="BW7" s="28">
        <v>800</v>
      </c>
      <c r="BX7" s="4">
        <f>+BT7+BQ7+BN7+BM7+BJ7+BG7+BW7</f>
        <v>6430</v>
      </c>
      <c r="BY7" s="26">
        <v>1</v>
      </c>
      <c r="BZ7" s="35">
        <v>700</v>
      </c>
      <c r="CA7" s="28">
        <v>670</v>
      </c>
      <c r="CB7" s="4">
        <f>+BJ7+BM7+BN7+BQ7+BT7+BW7+BZ7+CA7</f>
        <v>6900</v>
      </c>
      <c r="CC7" s="26">
        <v>4</v>
      </c>
      <c r="CD7" s="32">
        <v>560</v>
      </c>
      <c r="CE7" s="4">
        <f>+CD7+CA7+BZ7+BW7+BT7+BQ7+BN7+BM7</f>
        <v>6750</v>
      </c>
      <c r="CF7" s="26">
        <v>4</v>
      </c>
      <c r="CG7" s="31"/>
      <c r="CH7" s="35">
        <v>675</v>
      </c>
      <c r="CI7" s="4">
        <f>+CG7+CD7+CA7+BZ7+BT7+BQ7+BW7+CH7</f>
        <v>5525</v>
      </c>
      <c r="CJ7" s="26">
        <v>5</v>
      </c>
      <c r="CK7" s="28">
        <v>1150</v>
      </c>
      <c r="CL7" s="4">
        <f>+CH7+CG7+CD7+CA7+BZ7+BW7+BT7+CK7</f>
        <v>5225</v>
      </c>
      <c r="CM7" s="26">
        <v>6</v>
      </c>
      <c r="CN7" s="31"/>
      <c r="CO7" s="32">
        <v>1000</v>
      </c>
      <c r="CP7" s="4">
        <f>+CO7+CN7+CK7+CH7+CG7+CD7+CA7+BZ7+BW7</f>
        <v>5555</v>
      </c>
      <c r="CQ7" s="26">
        <v>7</v>
      </c>
      <c r="CR7" s="50">
        <v>800</v>
      </c>
      <c r="CS7" s="4">
        <f>+CR7+CO7+CN7+CK7+CH7+CG7+CD7+CA7+BZ7</f>
        <v>5555</v>
      </c>
      <c r="CT7" s="26">
        <v>7</v>
      </c>
      <c r="CU7" s="31">
        <v>630</v>
      </c>
      <c r="CV7" s="4">
        <f>+CU7+CR7+CO7+CN7+CK7+CH7+CG7+CD7</f>
        <v>4815</v>
      </c>
      <c r="CW7" s="26">
        <v>4</v>
      </c>
      <c r="CX7" s="13">
        <v>1200</v>
      </c>
      <c r="CY7" s="4">
        <f>+CX7+CU7+CR7+CO7+CN7+CK7+CH7+CG7</f>
        <v>5455</v>
      </c>
      <c r="CZ7" s="26">
        <v>3</v>
      </c>
      <c r="DA7" s="31"/>
      <c r="DB7" s="32">
        <v>630</v>
      </c>
      <c r="DC7" s="4">
        <f>+DB7+DA7+CX7+CU7+CR7+CO7+CN7+CK7</f>
        <v>5410</v>
      </c>
      <c r="DD7" s="26">
        <v>4</v>
      </c>
      <c r="DE7" s="13">
        <v>1000</v>
      </c>
      <c r="DF7" s="4">
        <f>+DE7+DB7+DA7+CX7+CU7+CR7+CO7+CN7</f>
        <v>5260</v>
      </c>
      <c r="DG7" s="26">
        <v>4</v>
      </c>
    </row>
    <row r="8" spans="1:111" ht="15">
      <c r="A8" s="25">
        <v>21</v>
      </c>
      <c r="B8" s="1">
        <v>60</v>
      </c>
      <c r="C8" s="17" t="s">
        <v>49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98</v>
      </c>
      <c r="P8" s="11"/>
      <c r="Q8" s="12"/>
      <c r="R8" s="14">
        <f>SUM(Q8,M8,K8,I8,G8,E8)</f>
        <v>0</v>
      </c>
      <c r="S8" s="24" t="s">
        <v>98</v>
      </c>
      <c r="T8" s="11" t="s">
        <v>58</v>
      </c>
      <c r="U8" s="13">
        <v>350</v>
      </c>
      <c r="V8" s="15">
        <f>SUM(U8,Q8,M8,K8,I8,G8)</f>
        <v>350</v>
      </c>
      <c r="W8" s="20">
        <v>32</v>
      </c>
      <c r="X8" s="11" t="s">
        <v>79</v>
      </c>
      <c r="Y8" s="13">
        <v>400</v>
      </c>
      <c r="Z8" s="16">
        <f>SUM(Y8,U8,Q8,M8,K8,I8)</f>
        <v>750</v>
      </c>
      <c r="AA8" s="22">
        <v>25</v>
      </c>
      <c r="AB8" s="11"/>
      <c r="AC8" s="13">
        <v>350</v>
      </c>
      <c r="AD8" s="4">
        <f>SUM(AC8,Y8,U8,Q8,M8,K8)</f>
        <v>1100</v>
      </c>
      <c r="AE8" s="6">
        <v>21</v>
      </c>
      <c r="AF8" s="11"/>
      <c r="AG8" s="28">
        <v>700</v>
      </c>
      <c r="AH8" s="13">
        <v>400</v>
      </c>
      <c r="AI8" s="4">
        <f>+AH8+AG8+AC8+Y8+U8+Q8+M8</f>
        <v>2200</v>
      </c>
      <c r="AJ8" s="6">
        <v>17</v>
      </c>
      <c r="AK8" s="13">
        <v>630</v>
      </c>
      <c r="AL8" s="4">
        <f>+Q8+U8+Y8+AC8+AG8+AH8+AK8</f>
        <v>2830</v>
      </c>
      <c r="AM8" s="26">
        <v>13</v>
      </c>
      <c r="AN8" s="31"/>
      <c r="AO8" s="32">
        <v>630</v>
      </c>
      <c r="AP8" s="4">
        <f>+U8+Y8+AC8+AG8+AH8+AK8+AN8+AO8</f>
        <v>3460</v>
      </c>
      <c r="AQ8" s="26">
        <v>11</v>
      </c>
      <c r="AR8" s="28">
        <v>625</v>
      </c>
      <c r="AS8" s="32">
        <v>1000</v>
      </c>
      <c r="AT8" s="4">
        <f>+Y8+AC8+AG8+AH8+AK8+AN8+AO8+AR8+AS8</f>
        <v>4735</v>
      </c>
      <c r="AU8" s="26">
        <v>8</v>
      </c>
      <c r="AV8" s="31"/>
      <c r="AW8" s="32">
        <v>680</v>
      </c>
      <c r="AX8" s="4">
        <f>+AC8+AG8+AH8+AK8+AN8+AO8+AR8+AS8+AV8+AW8</f>
        <v>5015</v>
      </c>
      <c r="AY8" s="26">
        <v>8</v>
      </c>
      <c r="AZ8" s="35">
        <v>625</v>
      </c>
      <c r="BA8" s="33">
        <v>600</v>
      </c>
      <c r="BB8" s="4">
        <f>+AG8+AH8+AK8+AN8+AO8+AR8+AS8+AV8+AW8+AZ8+BA8</f>
        <v>5890</v>
      </c>
      <c r="BC8" s="26">
        <v>8</v>
      </c>
      <c r="BD8" s="31"/>
      <c r="BE8" s="4">
        <f>+AK8+AN8+AO8+AR8+AS8+AV8+AW8+AZ8+BA8+BD8</f>
        <v>4790</v>
      </c>
      <c r="BF8" s="26">
        <v>7</v>
      </c>
      <c r="BG8" s="31"/>
      <c r="BH8" s="4">
        <f>+AN8+AO8+AR8+AS8+AV8+AW8+AZ8+BA8+BD8+BG8</f>
        <v>4160</v>
      </c>
      <c r="BI8" s="26">
        <v>8</v>
      </c>
      <c r="BJ8" s="31"/>
      <c r="BK8" s="4">
        <f>+AR8+AS8+AV8+AW8+AZ8+BA8+BD8+BG8+BJ8</f>
        <v>3530</v>
      </c>
      <c r="BL8" s="26">
        <v>8</v>
      </c>
      <c r="BM8" s="35">
        <v>200</v>
      </c>
      <c r="BN8" s="13">
        <v>600</v>
      </c>
      <c r="BO8" s="4">
        <f>+AV8+AW8+AZ8+BA8+BD8+BG8+BJ8+BM8+BN8</f>
        <v>2705</v>
      </c>
      <c r="BP8" s="26">
        <v>13</v>
      </c>
      <c r="BQ8" s="28">
        <v>650</v>
      </c>
      <c r="BR8" s="4">
        <f>+AZ8+BA8+BD8+BG8+BJ8+BM8+BN8+BQ8</f>
        <v>2675</v>
      </c>
      <c r="BS8" s="26">
        <v>15</v>
      </c>
      <c r="BT8" s="28">
        <v>540</v>
      </c>
      <c r="BU8" s="4">
        <f>+BT8+BQ8+BN8+BM8+BJ8+BG8+BD8</f>
        <v>1990</v>
      </c>
      <c r="BV8" s="30">
        <v>18</v>
      </c>
      <c r="BW8" s="28">
        <v>550</v>
      </c>
      <c r="BX8" s="4">
        <f>+BT8+BQ8+BN8+BM8+BJ8+BG8+BW8</f>
        <v>2540</v>
      </c>
      <c r="BY8" s="26">
        <v>16</v>
      </c>
      <c r="BZ8" s="35">
        <v>1250</v>
      </c>
      <c r="CA8" s="28">
        <v>710</v>
      </c>
      <c r="CB8" s="4">
        <f>+BJ8+BM8+BN8+BQ8+BT8+BW8+BZ8+CA8</f>
        <v>4500</v>
      </c>
      <c r="CC8" s="26">
        <v>8</v>
      </c>
      <c r="CD8" s="32">
        <v>500</v>
      </c>
      <c r="CE8" s="4">
        <f>+CD8+CA8+BZ8+BW8+BT8+BQ8+BN8+BM8</f>
        <v>5000</v>
      </c>
      <c r="CF8" s="26">
        <v>7</v>
      </c>
      <c r="CG8" s="13">
        <v>650</v>
      </c>
      <c r="CH8" s="35">
        <v>675</v>
      </c>
      <c r="CI8" s="4">
        <f>+CG8+CD8+CA8+BZ8+BT8+BQ8+BW8+CH8</f>
        <v>5525</v>
      </c>
      <c r="CJ8" s="26">
        <v>6</v>
      </c>
      <c r="CK8" s="28">
        <v>640</v>
      </c>
      <c r="CL8" s="4">
        <f>+CH8+CG8+CD8+CA8+BZ8+BW8+BT8+CK8</f>
        <v>5515</v>
      </c>
      <c r="CM8" s="26">
        <v>4</v>
      </c>
      <c r="CN8" s="35">
        <v>625</v>
      </c>
      <c r="CO8" s="32">
        <v>800</v>
      </c>
      <c r="CP8" s="4">
        <f>+CO8+CN8+CK8+CH8+CG8+CD8+CA8+BZ8+BW8</f>
        <v>6400</v>
      </c>
      <c r="CQ8" s="26">
        <v>4</v>
      </c>
      <c r="CR8" s="50">
        <v>620</v>
      </c>
      <c r="CS8" s="4">
        <f>+CR8+CO8+CN8+CK8+CH8+CG8+CD8+CA8+BZ8</f>
        <v>6470</v>
      </c>
      <c r="CT8" s="26">
        <v>5</v>
      </c>
      <c r="CU8" s="31">
        <v>670</v>
      </c>
      <c r="CV8" s="4">
        <f>+CU8+CR8+CO8+CN8+CK8+CH8+CG8+CD8</f>
        <v>5180</v>
      </c>
      <c r="CW8" s="26">
        <v>3</v>
      </c>
      <c r="CX8" s="13">
        <v>620</v>
      </c>
      <c r="CY8" s="4">
        <f>+CX8+CU8+CR8+CO8+CN8+CK8+CH8+CG8</f>
        <v>5300</v>
      </c>
      <c r="CZ8" s="26">
        <v>4</v>
      </c>
      <c r="DA8" s="35">
        <v>350</v>
      </c>
      <c r="DB8" s="32">
        <v>800</v>
      </c>
      <c r="DC8" s="4">
        <f>+DB8+DA8+CX8+CU8+CR8+CO8+CN8+CK8</f>
        <v>5125</v>
      </c>
      <c r="DD8" s="26">
        <v>5</v>
      </c>
      <c r="DE8" s="13">
        <v>500</v>
      </c>
      <c r="DF8" s="4">
        <f>+DE8+DB8+DA8+CX8+CU8+CR8+CO8+CN8</f>
        <v>4985</v>
      </c>
      <c r="DG8" s="26">
        <v>5</v>
      </c>
    </row>
    <row r="9" spans="1:111" ht="15">
      <c r="A9" s="25">
        <v>59</v>
      </c>
      <c r="B9" s="1">
        <v>27</v>
      </c>
      <c r="C9" s="17" t="s">
        <v>110</v>
      </c>
      <c r="D9" s="11" t="s">
        <v>64</v>
      </c>
      <c r="E9" s="12"/>
      <c r="F9" s="12"/>
      <c r="G9" s="12"/>
      <c r="H9" s="11"/>
      <c r="I9" s="12"/>
      <c r="J9" s="11"/>
      <c r="K9" s="12"/>
      <c r="L9" s="11"/>
      <c r="M9" s="12"/>
      <c r="N9" s="6">
        <f>SUM(M9,K9,I9,G9,E9)</f>
        <v>0</v>
      </c>
      <c r="O9" s="6" t="s">
        <v>98</v>
      </c>
      <c r="P9" s="11"/>
      <c r="Q9" s="12"/>
      <c r="R9" s="14">
        <f>SUM(Q9,M9,K9,I9,G9,E9)</f>
        <v>0</v>
      </c>
      <c r="S9" s="24" t="s">
        <v>98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MAX(AC9,Y9,U9,Q9,M9,K9)</f>
        <v>0</v>
      </c>
      <c r="AE9" s="6" t="s">
        <v>98</v>
      </c>
      <c r="AF9" s="11"/>
      <c r="AG9" s="12"/>
      <c r="AH9" s="13">
        <v>500</v>
      </c>
      <c r="AI9" s="4">
        <f>+AH9+AG9+AC9+Y9+U9+Q9+M9</f>
        <v>500</v>
      </c>
      <c r="AJ9" s="6">
        <v>35</v>
      </c>
      <c r="AK9" s="13">
        <v>900</v>
      </c>
      <c r="AL9" s="4">
        <f>+Q9+U9+Y9+AC9+AG9+AH9+AK9</f>
        <v>1400</v>
      </c>
      <c r="AM9" s="30">
        <v>23</v>
      </c>
      <c r="AN9" s="31"/>
      <c r="AO9" s="32">
        <v>590</v>
      </c>
      <c r="AP9" s="4">
        <f>+U9+Y9+AC9+AG9+AH9+AK9+AN9+AO9</f>
        <v>1990</v>
      </c>
      <c r="AQ9" s="30">
        <v>21</v>
      </c>
      <c r="AR9" s="28">
        <v>350</v>
      </c>
      <c r="AS9" s="32">
        <v>1450</v>
      </c>
      <c r="AT9" s="4">
        <f>+Y9+AC9+AG9+AH9+AK9+AN9+AO9+AR9+AS9</f>
        <v>3790</v>
      </c>
      <c r="AU9" s="26">
        <v>13</v>
      </c>
      <c r="AV9" s="32">
        <v>800</v>
      </c>
      <c r="AW9" s="32">
        <v>1000</v>
      </c>
      <c r="AX9" s="4">
        <f>+AC9+AG9+AH9+AK9+AN9+AO9+AR9+AS9+AV9+AW9</f>
        <v>5590</v>
      </c>
      <c r="AY9" s="26">
        <v>7</v>
      </c>
      <c r="AZ9" s="35">
        <v>625</v>
      </c>
      <c r="BA9" s="33">
        <v>740</v>
      </c>
      <c r="BB9" s="4">
        <f>+AG9+AH9+AK9+AN9+AO9+AR9+AS9+AV9+AW9+AZ9+BA9</f>
        <v>6955</v>
      </c>
      <c r="BC9" s="26">
        <v>6</v>
      </c>
      <c r="BD9" s="13">
        <v>1200</v>
      </c>
      <c r="BE9" s="4">
        <f>+AK9+AN9+AO9+AR9+AS9+AV9+AW9+AZ9+BA9+BD9</f>
        <v>7655</v>
      </c>
      <c r="BF9" s="26">
        <v>1</v>
      </c>
      <c r="BG9" s="31"/>
      <c r="BH9" s="4">
        <f>+AN9+AO9+AR9+AS9+AV9+AW9+AZ9+BA9+BD9+BG9</f>
        <v>6755</v>
      </c>
      <c r="BI9" s="26">
        <v>1</v>
      </c>
      <c r="BJ9" s="13">
        <v>1100</v>
      </c>
      <c r="BK9" s="4">
        <f>+AR9+AS9+AV9+AW9+AZ9+BA9+BD9+BG9+BJ9</f>
        <v>7265</v>
      </c>
      <c r="BL9" s="26">
        <v>1</v>
      </c>
      <c r="BM9" s="35">
        <v>625</v>
      </c>
      <c r="BN9" s="36">
        <v>1000</v>
      </c>
      <c r="BO9" s="4">
        <f>+AV9+AW9+AZ9+BA9+BD9+BG9+BJ9+BM9+BN9</f>
        <v>7090</v>
      </c>
      <c r="BP9" s="26">
        <v>2</v>
      </c>
      <c r="BQ9" s="28">
        <v>900</v>
      </c>
      <c r="BR9" s="4">
        <f>+AZ9+BA9+BD9+BG9+BJ9+BM9+BN9+BQ9</f>
        <v>6190</v>
      </c>
      <c r="BS9" s="26">
        <v>3</v>
      </c>
      <c r="BT9" s="28">
        <v>750</v>
      </c>
      <c r="BU9" s="4">
        <f>+BT9+BQ9+BN9+BM9+BJ9+BG9+BD9</f>
        <v>5575</v>
      </c>
      <c r="BV9" s="26">
        <v>3</v>
      </c>
      <c r="BW9" s="28">
        <v>640</v>
      </c>
      <c r="BX9" s="4">
        <f>+BT9+BQ9+BN9+BM9+BJ9+BG9+BW9</f>
        <v>5015</v>
      </c>
      <c r="BY9" s="26">
        <v>4</v>
      </c>
      <c r="BZ9" s="35">
        <v>700</v>
      </c>
      <c r="CA9" s="49">
        <v>630</v>
      </c>
      <c r="CB9" s="4">
        <f>+BJ9+BM9+BN9+BQ9+BT9+BW9+BZ9+CA9</f>
        <v>6345</v>
      </c>
      <c r="CC9" s="26">
        <v>5</v>
      </c>
      <c r="CD9" s="31"/>
      <c r="CE9" s="4">
        <f>+CD9+CA9+BZ9+BW9+BT9+BQ9+BN9+BM9</f>
        <v>5245</v>
      </c>
      <c r="CF9" s="26">
        <v>6</v>
      </c>
      <c r="CG9" s="31"/>
      <c r="CH9" s="35">
        <v>550</v>
      </c>
      <c r="CI9" s="4">
        <f>+CG9+CD9+CA9+BZ9+BT9+BQ9+BW9+CH9</f>
        <v>4170</v>
      </c>
      <c r="CJ9" s="26">
        <v>11</v>
      </c>
      <c r="CK9" s="28">
        <v>900</v>
      </c>
      <c r="CL9" s="4">
        <f>+CH9+CG9+CD9+CA9+BZ9+BW9+BT9+CK9</f>
        <v>4170</v>
      </c>
      <c r="CM9" s="26">
        <v>11</v>
      </c>
      <c r="CN9" s="35">
        <v>350</v>
      </c>
      <c r="CO9" s="32">
        <v>900</v>
      </c>
      <c r="CP9" s="4">
        <f>+CO9+CN9+CK9+CH9+CG9+CD9+CA9+BZ9+BW9</f>
        <v>4670</v>
      </c>
      <c r="CQ9" s="26">
        <v>12</v>
      </c>
      <c r="CR9" s="50">
        <v>1200</v>
      </c>
      <c r="CS9" s="4">
        <f>+CR9+CO9+CN9+CK9+CH9+CG9+CD9+CA9+BZ9</f>
        <v>5230</v>
      </c>
      <c r="CT9" s="26">
        <v>9</v>
      </c>
      <c r="CU9" s="55"/>
      <c r="CV9" s="4">
        <f>+CU9+CR9+CO9+CN9+CK9+CH9+CG9+CD9</f>
        <v>3900</v>
      </c>
      <c r="CW9" s="26">
        <v>9</v>
      </c>
      <c r="CX9" s="13">
        <v>1000</v>
      </c>
      <c r="CY9" s="4">
        <f>+CX9+CU9+CR9+CO9+CN9+CK9+CH9+CG9</f>
        <v>4900</v>
      </c>
      <c r="CZ9" s="26">
        <v>6</v>
      </c>
      <c r="DA9" s="35">
        <v>625</v>
      </c>
      <c r="DB9" s="31"/>
      <c r="DC9" s="4">
        <f>+DB9+DA9+CX9+CU9+CR9+CO9+CN9+CK9</f>
        <v>4975</v>
      </c>
      <c r="DD9" s="26">
        <v>7</v>
      </c>
      <c r="DE9" s="13">
        <v>900</v>
      </c>
      <c r="DF9" s="4">
        <f>+DE9+DB9+DA9+CX9+CU9+CR9+CO9+CN9</f>
        <v>4975</v>
      </c>
      <c r="DG9" s="26">
        <v>6</v>
      </c>
    </row>
    <row r="10" spans="1:111" ht="15">
      <c r="A10" s="25">
        <v>54</v>
      </c>
      <c r="B10" s="1">
        <v>35</v>
      </c>
      <c r="C10" s="17" t="s">
        <v>139</v>
      </c>
      <c r="D10" s="11" t="s">
        <v>59</v>
      </c>
      <c r="E10" s="13">
        <v>300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300</v>
      </c>
      <c r="O10" s="6">
        <v>30</v>
      </c>
      <c r="P10" s="11"/>
      <c r="Q10" s="12"/>
      <c r="R10" s="14">
        <f>SUM(Q10,M10,K10,I10,G10,E10)</f>
        <v>300</v>
      </c>
      <c r="S10" s="24">
        <v>32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SUM(AC10,Y10,U10,Q10,M10,K10)</f>
        <v>0</v>
      </c>
      <c r="AE10" s="6" t="s">
        <v>98</v>
      </c>
      <c r="AF10" s="11"/>
      <c r="AG10" s="12"/>
      <c r="AH10" s="12"/>
      <c r="AI10" s="4">
        <f>+AH10+AG10+AC10+Y10+U10+Q10+M10</f>
        <v>0</v>
      </c>
      <c r="AJ10" s="6" t="s">
        <v>98</v>
      </c>
      <c r="AK10" s="12"/>
      <c r="AL10" s="4">
        <f>+Q10+U10+Y10+AC10+AG10+AH10+AK10</f>
        <v>0</v>
      </c>
      <c r="AM10" s="30" t="s">
        <v>98</v>
      </c>
      <c r="AN10" s="31"/>
      <c r="AO10" s="31"/>
      <c r="AP10" s="4">
        <f>+U10+Y10+AC10+AG10+AH10+AK10+AN10+AO10</f>
        <v>0</v>
      </c>
      <c r="AQ10" s="6" t="s">
        <v>98</v>
      </c>
      <c r="AR10" s="31"/>
      <c r="AS10" s="31"/>
      <c r="AT10" s="4">
        <f>+Y10+AC10+AG10+AH10+AK10+AN10+AO10+AR10+AS10</f>
        <v>0</v>
      </c>
      <c r="AU10" s="6" t="s">
        <v>98</v>
      </c>
      <c r="AV10" s="31"/>
      <c r="AW10" s="31"/>
      <c r="AX10" s="4">
        <f>+AC10+AG10+AH10+AK10+AN10+AO10+AR10+AS10+AV10+AW10</f>
        <v>0</v>
      </c>
      <c r="AY10" s="6" t="s">
        <v>98</v>
      </c>
      <c r="AZ10" s="35">
        <v>200</v>
      </c>
      <c r="BA10" s="13">
        <v>400</v>
      </c>
      <c r="BB10" s="4">
        <f>+AG10+AH10+AK10+AN10+AO10+AR10+AS10+AV10+AW10+AZ10+BA10</f>
        <v>600</v>
      </c>
      <c r="BC10" s="30">
        <v>41</v>
      </c>
      <c r="BD10" s="32">
        <v>450</v>
      </c>
      <c r="BE10" s="4">
        <f>+AK10+AN10+AO10+AR10+AS10+AV10+AW10+AZ10+BA10+BD10</f>
        <v>1050</v>
      </c>
      <c r="BF10" s="30">
        <v>30</v>
      </c>
      <c r="BG10" s="13">
        <v>730</v>
      </c>
      <c r="BH10" s="4">
        <f>+AN10+AO10+AR10+AS10+AV10+AW10+AZ10+BA10+BD10+BG10</f>
        <v>1780</v>
      </c>
      <c r="BI10" s="30">
        <v>22</v>
      </c>
      <c r="BJ10" s="13">
        <v>600</v>
      </c>
      <c r="BK10" s="4">
        <f>+AR10+AS10+AV10+AW10+AZ10+BA10+BD10+BG10+BJ10</f>
        <v>2380</v>
      </c>
      <c r="BL10" s="30">
        <v>18</v>
      </c>
      <c r="BM10" s="35">
        <v>350</v>
      </c>
      <c r="BN10" s="13">
        <v>550</v>
      </c>
      <c r="BO10" s="4">
        <f>+AV10+AW10+AZ10+BA10+BD10+BG10+BJ10+BM10+BN10</f>
        <v>3280</v>
      </c>
      <c r="BP10" s="26">
        <v>11</v>
      </c>
      <c r="BQ10" s="28">
        <v>700</v>
      </c>
      <c r="BR10" s="4">
        <f>+AZ10+BA10+BD10+BG10+BJ10+BM10+BN10+BQ10</f>
        <v>3980</v>
      </c>
      <c r="BS10" s="26">
        <v>9</v>
      </c>
      <c r="BT10" s="28">
        <v>500</v>
      </c>
      <c r="BU10" s="4">
        <f>+BT10+BQ10+BN10+BM10+BJ10+BG10+BD10</f>
        <v>3880</v>
      </c>
      <c r="BV10" s="26">
        <v>5</v>
      </c>
      <c r="BW10" s="28">
        <v>500</v>
      </c>
      <c r="BX10" s="4">
        <f>+BT10+BQ10+BN10+BM10+BJ10+BG10+BW10</f>
        <v>3930</v>
      </c>
      <c r="BY10" s="26">
        <v>6</v>
      </c>
      <c r="BZ10" s="35">
        <v>700</v>
      </c>
      <c r="CA10" s="13">
        <v>400</v>
      </c>
      <c r="CB10" s="4">
        <f>+BJ10+BM10+BN10+BQ10+BT10+BW10+BZ10+CA10</f>
        <v>4300</v>
      </c>
      <c r="CC10" s="26">
        <v>10</v>
      </c>
      <c r="CD10" s="34">
        <v>600</v>
      </c>
      <c r="CE10" s="4">
        <f>+CD10+CA10+BZ10+BW10+BT10+BQ10+BN10+BM10</f>
        <v>4300</v>
      </c>
      <c r="CF10" s="26">
        <v>13</v>
      </c>
      <c r="CG10" s="13">
        <v>1000</v>
      </c>
      <c r="CH10" s="31"/>
      <c r="CI10" s="4">
        <f>+CG10+CD10+CA10+BZ10+BT10+BQ10+BW10+CH10</f>
        <v>4400</v>
      </c>
      <c r="CJ10" s="26">
        <v>10</v>
      </c>
      <c r="CK10" s="28">
        <v>670</v>
      </c>
      <c r="CL10" s="4">
        <f>+CH10+CG10+CD10+CA10+BZ10+BW10+BT10+CK10</f>
        <v>4370</v>
      </c>
      <c r="CM10" s="26">
        <v>10</v>
      </c>
      <c r="CN10" s="35">
        <v>625</v>
      </c>
      <c r="CO10" s="32">
        <v>650</v>
      </c>
      <c r="CP10" s="4">
        <f>+CO10+CN10+CK10+CH10+CG10+CD10+CA10+BZ10+BW10</f>
        <v>5145</v>
      </c>
      <c r="CQ10" s="26">
        <v>8</v>
      </c>
      <c r="CR10" s="50">
        <v>1000</v>
      </c>
      <c r="CS10" s="4">
        <f>+CR10+CO10+CN10+CK10+CH10+CG10+CD10+CA10+BZ10</f>
        <v>5645</v>
      </c>
      <c r="CT10" s="26">
        <v>6</v>
      </c>
      <c r="CU10" s="55"/>
      <c r="CV10" s="4">
        <f>+CU10+CR10+CO10+CN10+CK10+CH10+CG10+CD10</f>
        <v>4545</v>
      </c>
      <c r="CW10" s="26">
        <v>7</v>
      </c>
      <c r="CX10" s="13">
        <v>740</v>
      </c>
      <c r="CY10" s="4">
        <f>+CX10+CU10+CR10+CO10+CN10+CK10+CH10+CG10</f>
        <v>4685</v>
      </c>
      <c r="CZ10" s="26">
        <v>8</v>
      </c>
      <c r="DA10" s="35">
        <v>350</v>
      </c>
      <c r="DB10" s="32">
        <v>730</v>
      </c>
      <c r="DC10" s="4">
        <f>+DB10+DA10+CX10+CU10+CR10+CO10+CN10+CK10</f>
        <v>4765</v>
      </c>
      <c r="DD10" s="26">
        <v>8</v>
      </c>
      <c r="DE10" s="13">
        <v>700</v>
      </c>
      <c r="DF10" s="4">
        <f>+DE10+DB10+DA10+CX10+CU10+CR10+CO10+CN10</f>
        <v>4795</v>
      </c>
      <c r="DG10" s="26">
        <v>7</v>
      </c>
    </row>
    <row r="11" spans="1:111" ht="15">
      <c r="A11" s="25">
        <v>11</v>
      </c>
      <c r="B11" s="1">
        <v>30</v>
      </c>
      <c r="C11" s="60" t="s">
        <v>179</v>
      </c>
      <c r="D11" s="61" t="s">
        <v>74</v>
      </c>
      <c r="E11" s="61">
        <v>500</v>
      </c>
      <c r="F11" s="61" t="s">
        <v>57</v>
      </c>
      <c r="G11" s="61">
        <v>400</v>
      </c>
      <c r="H11" s="61" t="s">
        <v>79</v>
      </c>
      <c r="I11" s="61">
        <v>450</v>
      </c>
      <c r="J11" s="61" t="s">
        <v>69</v>
      </c>
      <c r="K11" s="61">
        <v>570</v>
      </c>
      <c r="L11" s="61"/>
      <c r="M11" s="61"/>
      <c r="N11" s="62">
        <f>SUM(M11,K11,I11,G11,E11)</f>
        <v>1920</v>
      </c>
      <c r="O11" s="63">
        <v>10</v>
      </c>
      <c r="P11" s="61" t="s">
        <v>64</v>
      </c>
      <c r="Q11" s="61">
        <v>170</v>
      </c>
      <c r="R11" s="62">
        <f>SUM(Q11,M11,K11,I11,G11,E11)</f>
        <v>2090</v>
      </c>
      <c r="S11" s="63">
        <v>10</v>
      </c>
      <c r="T11" s="61" t="s">
        <v>85</v>
      </c>
      <c r="U11" s="61">
        <v>500</v>
      </c>
      <c r="V11" s="62">
        <f>SUM(U11,Q11,M11,K11,I11,G11)</f>
        <v>2090</v>
      </c>
      <c r="W11" s="63">
        <v>11</v>
      </c>
      <c r="X11" s="61" t="s">
        <v>76</v>
      </c>
      <c r="Y11" s="61">
        <v>450</v>
      </c>
      <c r="Z11" s="62">
        <f>SUM(Y11,U11,Q11,M11,K11,I11)</f>
        <v>2140</v>
      </c>
      <c r="AA11" s="63">
        <v>10</v>
      </c>
      <c r="AB11" s="61"/>
      <c r="AC11" s="61">
        <v>300</v>
      </c>
      <c r="AD11" s="61">
        <f>SUM(AC11,Y11,U11,Q11,M11,K11)</f>
        <v>1990</v>
      </c>
      <c r="AE11" s="63">
        <v>11</v>
      </c>
      <c r="AF11" s="61"/>
      <c r="AG11" s="61">
        <v>1250</v>
      </c>
      <c r="AH11" s="61">
        <v>250</v>
      </c>
      <c r="AI11" s="61">
        <f>+AH11+AG11+AC11+Y11+U11+Q11+M11</f>
        <v>2920</v>
      </c>
      <c r="AJ11" s="63">
        <v>11</v>
      </c>
      <c r="AK11" s="61">
        <v>400</v>
      </c>
      <c r="AL11" s="61">
        <f>+Q11+U11+Y11+AC11+AG11+AH11+AK11</f>
        <v>3320</v>
      </c>
      <c r="AM11" s="63">
        <v>11</v>
      </c>
      <c r="AN11" s="61"/>
      <c r="AO11" s="61">
        <v>650</v>
      </c>
      <c r="AP11" s="61">
        <f>+U11+Y11+AC11+AG11+AH11+AK11+AN11+AO11</f>
        <v>3800</v>
      </c>
      <c r="AQ11" s="63">
        <v>9</v>
      </c>
      <c r="AR11" s="61">
        <v>200</v>
      </c>
      <c r="AS11" s="61">
        <v>670</v>
      </c>
      <c r="AT11" s="61">
        <f>+Y11+AC11+AG11+AH11+AK11+AN11+AO11+AR11+AS11</f>
        <v>4170</v>
      </c>
      <c r="AU11" s="63">
        <v>11</v>
      </c>
      <c r="AV11" s="61">
        <v>200</v>
      </c>
      <c r="AW11" s="61">
        <v>630</v>
      </c>
      <c r="AX11" s="61">
        <f>+AC11+AG11+AH11+AK11+AN11+AO11+AR11+AS11+AV11+AW11</f>
        <v>4550</v>
      </c>
      <c r="AY11" s="63">
        <v>10</v>
      </c>
      <c r="AZ11" s="61">
        <v>200</v>
      </c>
      <c r="BA11" s="61">
        <v>1000</v>
      </c>
      <c r="BB11" s="61">
        <f>+AG11+AH11+AK11+AN11+AO11+AR11+AS11+AV11+AW11+AZ11+BA11</f>
        <v>5450</v>
      </c>
      <c r="BC11" s="63">
        <v>10</v>
      </c>
      <c r="BD11" s="61">
        <v>730</v>
      </c>
      <c r="BE11" s="61">
        <f>+AK11+AN11+AO11+AR11+AS11+AV11+AW11+AZ11+BA11+BD11</f>
        <v>4680</v>
      </c>
      <c r="BF11" s="63">
        <v>8</v>
      </c>
      <c r="BG11" s="61">
        <v>1250</v>
      </c>
      <c r="BH11" s="61">
        <f>+AN11+AO11+AR11+AS11+AV11+AW11+AZ11+BA11+BD11+BG11</f>
        <v>5530</v>
      </c>
      <c r="BI11" s="63">
        <v>5</v>
      </c>
      <c r="BJ11" s="61">
        <v>740</v>
      </c>
      <c r="BK11" s="61">
        <f>+AR11+AS11+AV11+AW11+AZ11+BA11+BD11+BG11+BJ11</f>
        <v>5620</v>
      </c>
      <c r="BL11" s="63">
        <v>5</v>
      </c>
      <c r="BM11" s="61">
        <v>625</v>
      </c>
      <c r="BN11" s="61">
        <v>800</v>
      </c>
      <c r="BO11" s="61">
        <f>+AV11+AW11+AZ11+BA11+BD11+BG11+BJ11+BM11+BN11</f>
        <v>6175</v>
      </c>
      <c r="BP11" s="63">
        <v>4</v>
      </c>
      <c r="BQ11" s="61"/>
      <c r="BR11" s="61">
        <f>+AZ11+BA11+BD11+BG11+BJ11+BM11+BN11+BQ11</f>
        <v>5345</v>
      </c>
      <c r="BS11" s="63">
        <v>4</v>
      </c>
      <c r="BT11" s="61">
        <v>710</v>
      </c>
      <c r="BU11" s="61">
        <f>+BT11+BQ11+BN11+BM11+BJ11+BG11+BD11</f>
        <v>4855</v>
      </c>
      <c r="BV11" s="63">
        <v>4</v>
      </c>
      <c r="BW11" s="61">
        <v>1250</v>
      </c>
      <c r="BX11" s="61">
        <f>+BT11+BQ11+BN11+BM11+BJ11+BG11+BW11</f>
        <v>5375</v>
      </c>
      <c r="BY11" s="63">
        <v>3</v>
      </c>
      <c r="BZ11" s="61">
        <v>3500</v>
      </c>
      <c r="CA11" s="61">
        <v>1150</v>
      </c>
      <c r="CB11" s="61">
        <f>+BJ11+BM11+BN11+BQ11+BT11+BW11+BZ11+CA11</f>
        <v>8775</v>
      </c>
      <c r="CC11" s="63">
        <v>2</v>
      </c>
      <c r="CD11" s="61">
        <v>680</v>
      </c>
      <c r="CE11" s="61">
        <f>+CD11+CA11+BZ11+BW11+BT11+BQ11+BN11+BM11</f>
        <v>8715</v>
      </c>
      <c r="CF11" s="63">
        <v>2</v>
      </c>
      <c r="CG11" s="61">
        <v>1150</v>
      </c>
      <c r="CH11" s="61">
        <v>900</v>
      </c>
      <c r="CI11" s="61">
        <f>+CG11+CD11+CA11+BZ11+BT11+BQ11+BW11+CH11</f>
        <v>9340</v>
      </c>
      <c r="CJ11" s="63">
        <v>1</v>
      </c>
      <c r="CK11" s="61">
        <v>550</v>
      </c>
      <c r="CL11" s="61">
        <f>+CH11+CG11+CD11+CA11+BZ11+BW11+BT11+CK11</f>
        <v>9890</v>
      </c>
      <c r="CM11" s="63">
        <v>1</v>
      </c>
      <c r="CN11" s="61">
        <v>350</v>
      </c>
      <c r="CO11" s="61"/>
      <c r="CP11" s="61">
        <f>+CO11+CN11+CK11+CH11+CG11+CD11+CA11+BZ11+BW11</f>
        <v>9530</v>
      </c>
      <c r="CQ11" s="63">
        <v>1</v>
      </c>
      <c r="CR11" s="61"/>
      <c r="CS11" s="61">
        <f>+CR11+CO11+CN11+CK11+CH11+CG11+CD11+CA11+BZ11</f>
        <v>8280</v>
      </c>
      <c r="CT11" s="63">
        <v>1</v>
      </c>
      <c r="CU11" s="61">
        <v>900</v>
      </c>
      <c r="CV11" s="61">
        <f>+CU11+CR11+CO11+CN11+CK11+CH11+CG11+CD11</f>
        <v>4530</v>
      </c>
      <c r="CW11" s="63">
        <v>8</v>
      </c>
      <c r="CX11" s="61">
        <v>1250</v>
      </c>
      <c r="CY11" s="61">
        <f>+CX11+CU11+CR11+CO11+CN11+CK11+CH11+CG11</f>
        <v>5100</v>
      </c>
      <c r="CZ11" s="63">
        <v>5</v>
      </c>
      <c r="DA11" s="61">
        <v>1250</v>
      </c>
      <c r="DB11" s="61">
        <v>680</v>
      </c>
      <c r="DC11" s="61">
        <f>+DB11+DA11+CX11+CU11+CR11+CO11+CN11+CK11</f>
        <v>4980</v>
      </c>
      <c r="DD11" s="63">
        <v>6</v>
      </c>
      <c r="DE11" s="61"/>
      <c r="DF11" s="61">
        <f>+DE11+DB11+DA11+CX11+CU11+CR11+CO11+CN11</f>
        <v>4430</v>
      </c>
      <c r="DG11" s="63" t="s">
        <v>185</v>
      </c>
    </row>
    <row r="12" spans="1:111" ht="15">
      <c r="A12" s="25">
        <v>54</v>
      </c>
      <c r="B12" s="1">
        <v>35</v>
      </c>
      <c r="C12" s="17" t="s">
        <v>160</v>
      </c>
      <c r="D12" s="11" t="s">
        <v>59</v>
      </c>
      <c r="E12" s="13">
        <v>300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300</v>
      </c>
      <c r="O12" s="6">
        <v>30</v>
      </c>
      <c r="P12" s="11"/>
      <c r="Q12" s="12"/>
      <c r="R12" s="14">
        <f>SUM(Q12,M12,K12,I12,G12,E12)</f>
        <v>300</v>
      </c>
      <c r="S12" s="24">
        <v>32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1"/>
      <c r="AX12" s="4">
        <f>+AC12+AG12+AH12+AK12+AN12+AO12+AR12+AS12+AV12+AW12</f>
        <v>0</v>
      </c>
      <c r="AY12" s="6" t="s">
        <v>98</v>
      </c>
      <c r="AZ12" s="31"/>
      <c r="BA12" s="31"/>
      <c r="BB12" s="4">
        <f>+AG12+AH12+AK12+AN12+AO12+AR12+AS12+AV12+AW12+AZ12+BA12</f>
        <v>0</v>
      </c>
      <c r="BC12" s="6" t="s">
        <v>98</v>
      </c>
      <c r="BD12" s="31"/>
      <c r="BE12" s="4">
        <f>+AK12+AN12+AO12+AR12+AS12+AV12+AW12+AZ12+BA12+BD12</f>
        <v>0</v>
      </c>
      <c r="BF12" s="30" t="s">
        <v>98</v>
      </c>
      <c r="BG12" s="31"/>
      <c r="BH12" s="4">
        <f>+AN12+AO12+AR12+AS12+AV12+AW12+AZ12+BA12+BD12+BG12</f>
        <v>0</v>
      </c>
      <c r="BI12" s="30" t="s">
        <v>98</v>
      </c>
      <c r="BJ12" s="31"/>
      <c r="BK12" s="4">
        <f>+AR12+AS12+AV12+AW12+AZ12+BA12+BD12+BG12+BJ12</f>
        <v>0</v>
      </c>
      <c r="BL12" s="30" t="s">
        <v>98</v>
      </c>
      <c r="BM12" s="31"/>
      <c r="BN12" s="31"/>
      <c r="BO12" s="4">
        <f>+AV12+AW12+AZ12+BA12+BD12+BG12+BJ12+BM12+BN12</f>
        <v>0</v>
      </c>
      <c r="BP12" s="30" t="s">
        <v>98</v>
      </c>
      <c r="BQ12" s="34">
        <v>600</v>
      </c>
      <c r="BR12" s="4">
        <f>+AZ12+BA12+BD12+BG12+BJ12+BM12+BN12+BQ12</f>
        <v>600</v>
      </c>
      <c r="BS12" s="30">
        <v>33</v>
      </c>
      <c r="BT12" s="28">
        <v>1000</v>
      </c>
      <c r="BU12" s="4">
        <f>+BT12+BQ12+BN12+BM12+BJ12+BG12+BD12</f>
        <v>1600</v>
      </c>
      <c r="BV12" s="30">
        <v>22</v>
      </c>
      <c r="BW12" s="28">
        <v>670</v>
      </c>
      <c r="BX12" s="4">
        <f>+BT12+BQ12+BN12+BM12+BJ12+BG12+BW12</f>
        <v>2270</v>
      </c>
      <c r="BY12" s="30">
        <v>20</v>
      </c>
      <c r="BZ12" s="35">
        <v>400</v>
      </c>
      <c r="CA12" s="28">
        <v>800</v>
      </c>
      <c r="CB12" s="4">
        <f>+BJ12+BM12+BN12+BQ12+BT12+BW12+BZ12+CA12</f>
        <v>3470</v>
      </c>
      <c r="CC12" s="26">
        <v>15</v>
      </c>
      <c r="CD12" s="34">
        <v>830</v>
      </c>
      <c r="CE12" s="4">
        <f>+CD12+CA12+BZ12+BW12+BT12+BQ12+BN12+BM12</f>
        <v>4300</v>
      </c>
      <c r="CF12" s="26">
        <v>12</v>
      </c>
      <c r="CG12" s="13">
        <v>500</v>
      </c>
      <c r="CH12" s="31"/>
      <c r="CI12" s="4">
        <f>+CG12+CD12+CA12+BZ12+BT12+BQ12+BW12+CH12</f>
        <v>4800</v>
      </c>
      <c r="CJ12" s="26">
        <v>7</v>
      </c>
      <c r="CK12" s="28">
        <v>800</v>
      </c>
      <c r="CL12" s="4">
        <f>+CH12+CG12+CD12+CA12+BZ12+BW12+BT12+CK12</f>
        <v>5000</v>
      </c>
      <c r="CM12" s="26">
        <v>7</v>
      </c>
      <c r="CN12" s="35">
        <v>350</v>
      </c>
      <c r="CO12" s="32">
        <v>450</v>
      </c>
      <c r="CP12" s="4">
        <f>+CO12+CN12+CK12+CH12+CG12+CD12+CA12+BZ12+BW12</f>
        <v>4800</v>
      </c>
      <c r="CQ12" s="26">
        <v>10</v>
      </c>
      <c r="CR12" s="50">
        <v>740</v>
      </c>
      <c r="CS12" s="4">
        <f>+CR12+CO12+CN12+CK12+CH12+CG12+CD12+CA12+BZ12</f>
        <v>4870</v>
      </c>
      <c r="CT12" s="26">
        <v>10</v>
      </c>
      <c r="CU12" s="31">
        <v>1000</v>
      </c>
      <c r="CV12" s="4">
        <f>+CU12+CR12+CO12+CN12+CK12+CH12+CG12+CD12</f>
        <v>4670</v>
      </c>
      <c r="CW12" s="26">
        <v>6</v>
      </c>
      <c r="CX12" s="55"/>
      <c r="CY12" s="4">
        <f>+CX12+CU12+CR12+CO12+CN12+CK12+CH12+CG12</f>
        <v>3840</v>
      </c>
      <c r="CZ12" s="26">
        <v>10</v>
      </c>
      <c r="DA12" s="35">
        <v>350</v>
      </c>
      <c r="DB12" s="34">
        <v>660</v>
      </c>
      <c r="DC12" s="4">
        <f>+DB12+DA12+CX12+CU12+CR12+CO12+CN12+CK12</f>
        <v>4350</v>
      </c>
      <c r="DD12" s="26">
        <v>9</v>
      </c>
      <c r="DE12" s="13">
        <v>740</v>
      </c>
      <c r="DF12" s="4">
        <f>+DE12+DB12+DA12+CX12+CU12+CR12+CO12+CN12</f>
        <v>4290</v>
      </c>
      <c r="DG12" s="26">
        <v>8</v>
      </c>
    </row>
    <row r="13" spans="1:111" ht="15">
      <c r="A13" s="25">
        <v>52</v>
      </c>
      <c r="B13" s="1">
        <v>32</v>
      </c>
      <c r="C13" s="17" t="s">
        <v>130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2">
        <v>650</v>
      </c>
      <c r="AX13" s="4">
        <f>+AC13+AG13+AH13+AK13+AN13+AO13+AR13+AS13+AV13+AW13</f>
        <v>650</v>
      </c>
      <c r="AY13" s="30">
        <v>33</v>
      </c>
      <c r="AZ13" s="35">
        <v>200</v>
      </c>
      <c r="BA13" s="33">
        <v>800</v>
      </c>
      <c r="BB13" s="4">
        <f>+AG13+AH13+AK13+AN13+AO13+AR13+AS13+AV13+AW13+AZ13+BA13</f>
        <v>1650</v>
      </c>
      <c r="BC13" s="30">
        <v>23</v>
      </c>
      <c r="BD13" s="13">
        <v>450</v>
      </c>
      <c r="BE13" s="4">
        <f>+AK13+AN13+AO13+AR13+AS13+AV13+AW13+AZ13+BA13+BD13</f>
        <v>2100</v>
      </c>
      <c r="BF13" s="30">
        <v>19</v>
      </c>
      <c r="BG13" s="32">
        <v>250</v>
      </c>
      <c r="BH13" s="4">
        <f>+AN13+AO13+AR13+AS13+AV13+AW13+AZ13+BA13+BD13+BG13</f>
        <v>2350</v>
      </c>
      <c r="BI13" s="26">
        <v>16</v>
      </c>
      <c r="BJ13" s="32">
        <v>400</v>
      </c>
      <c r="BK13" s="4">
        <f>+AR13+AS13+AV13+AW13+AZ13+BA13+BD13+BG13+BJ13</f>
        <v>2750</v>
      </c>
      <c r="BL13" s="26">
        <v>13</v>
      </c>
      <c r="BM13" s="35">
        <v>625</v>
      </c>
      <c r="BN13" s="13">
        <v>740</v>
      </c>
      <c r="BO13" s="4">
        <f>+AV13+AW13+AZ13+BA13+BD13+BG13+BJ13+BM13+BN13</f>
        <v>4115</v>
      </c>
      <c r="BP13" s="26">
        <v>8</v>
      </c>
      <c r="BQ13" s="28">
        <v>500</v>
      </c>
      <c r="BR13" s="4">
        <f>+AZ13+BA13+BD13+BG13+BJ13+BM13+BN13+BQ13</f>
        <v>3965</v>
      </c>
      <c r="BS13" s="26">
        <v>10</v>
      </c>
      <c r="BT13" s="28">
        <v>600</v>
      </c>
      <c r="BU13" s="4">
        <f>+BT13+BQ13+BN13+BM13+BJ13+BG13+BD13</f>
        <v>3565</v>
      </c>
      <c r="BV13" s="26">
        <v>7</v>
      </c>
      <c r="BW13" s="28">
        <v>600</v>
      </c>
      <c r="BX13" s="4">
        <f>+BT13+BQ13+BN13+BM13+BJ13+BG13+BW13</f>
        <v>3715</v>
      </c>
      <c r="BY13" s="26">
        <v>7</v>
      </c>
      <c r="BZ13" s="35">
        <v>400</v>
      </c>
      <c r="CA13" s="28">
        <v>400</v>
      </c>
      <c r="CB13" s="4">
        <f>+BJ13+BM13+BN13+BQ13+BT13+BW13+BZ13+CA13</f>
        <v>4265</v>
      </c>
      <c r="CC13" s="26">
        <v>11</v>
      </c>
      <c r="CD13" s="50">
        <v>650</v>
      </c>
      <c r="CE13" s="4">
        <f>+CD13+CA13+BZ13+BW13+BT13+BQ13+BN13+BM13</f>
        <v>4515</v>
      </c>
      <c r="CF13" s="26">
        <v>10</v>
      </c>
      <c r="CG13" s="13">
        <v>450</v>
      </c>
      <c r="CH13" s="31"/>
      <c r="CI13" s="4">
        <f>+CG13+CD13+CA13+BZ13+BT13+BQ13+BW13+CH13</f>
        <v>3600</v>
      </c>
      <c r="CJ13" s="26">
        <v>13</v>
      </c>
      <c r="CK13" s="28">
        <v>500</v>
      </c>
      <c r="CL13" s="4">
        <f>+CH13+CG13+CD13+CA13+BZ13+BW13+BT13+CK13</f>
        <v>3600</v>
      </c>
      <c r="CM13" s="26">
        <v>13</v>
      </c>
      <c r="CN13" s="35">
        <v>200</v>
      </c>
      <c r="CO13" s="32">
        <v>620</v>
      </c>
      <c r="CP13" s="4">
        <f>+CO13+CN13+CK13+CH13+CG13+CD13+CA13+BZ13+BW13</f>
        <v>3820</v>
      </c>
      <c r="CQ13" s="26">
        <v>13</v>
      </c>
      <c r="CR13" s="50">
        <v>700</v>
      </c>
      <c r="CS13" s="4">
        <f>+CR13+CO13+CN13+CK13+CH13+CG13+CD13+CA13+BZ13</f>
        <v>3920</v>
      </c>
      <c r="CT13" s="26">
        <v>14</v>
      </c>
      <c r="CU13" s="31">
        <v>710</v>
      </c>
      <c r="CV13" s="4">
        <f>+CU13+CR13+CO13+CN13+CK13+CH13+CG13+CD13</f>
        <v>3830</v>
      </c>
      <c r="CW13" s="26">
        <v>11</v>
      </c>
      <c r="CX13" s="31"/>
      <c r="CY13" s="4">
        <f>+CX13+CU13+CR13+CO13+CN13+CK13+CH13+CG13</f>
        <v>3180</v>
      </c>
      <c r="CZ13" s="26">
        <v>11</v>
      </c>
      <c r="DA13" s="35">
        <v>625</v>
      </c>
      <c r="DB13" s="13">
        <v>500</v>
      </c>
      <c r="DC13" s="4">
        <f>+DB13+DA13+CX13+CU13+CR13+CO13+CN13+CK13</f>
        <v>3855</v>
      </c>
      <c r="DD13" s="26">
        <v>10</v>
      </c>
      <c r="DE13" s="13">
        <v>650</v>
      </c>
      <c r="DF13" s="4">
        <f>+DE13+DB13+DA13+CX13+CU13+CR13+CO13+CN13</f>
        <v>4005</v>
      </c>
      <c r="DG13" s="26">
        <v>9</v>
      </c>
    </row>
    <row r="14" spans="1:111" ht="15">
      <c r="A14" s="25">
        <v>55</v>
      </c>
      <c r="B14" s="1">
        <v>8</v>
      </c>
      <c r="C14" s="17" t="s">
        <v>177</v>
      </c>
      <c r="D14" s="11" t="s">
        <v>60</v>
      </c>
      <c r="E14" s="13">
        <v>250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250</v>
      </c>
      <c r="O14" s="6">
        <v>32</v>
      </c>
      <c r="P14" s="11"/>
      <c r="Q14" s="12"/>
      <c r="R14" s="14">
        <f>SUM(Q14,M14,K14,I14,G14,E14)</f>
        <v>250</v>
      </c>
      <c r="S14" s="24">
        <v>36</v>
      </c>
      <c r="T14" s="11"/>
      <c r="U14" s="12"/>
      <c r="V14" s="15">
        <f>SUM(U14,Q14,M14,K14,I14,G14)</f>
        <v>0</v>
      </c>
      <c r="W14" s="20" t="s">
        <v>98</v>
      </c>
      <c r="X14" s="11"/>
      <c r="Y14" s="12"/>
      <c r="Z14" s="16">
        <f>SUM(Y14,U14,Q14,M14,K14,I14)</f>
        <v>0</v>
      </c>
      <c r="AA14" s="22" t="s">
        <v>98</v>
      </c>
      <c r="AB14" s="11"/>
      <c r="AC14" s="12"/>
      <c r="AD14" s="4">
        <f>SUM(AC14,Y14,U14,Q14,M14,K14)</f>
        <v>0</v>
      </c>
      <c r="AE14" s="6" t="s">
        <v>98</v>
      </c>
      <c r="AF14" s="11"/>
      <c r="AG14" s="12"/>
      <c r="AH14" s="12"/>
      <c r="AI14" s="4">
        <f>+AH14+AG14+AC14+Y14+U14+Q14+M14</f>
        <v>0</v>
      </c>
      <c r="AJ14" s="6" t="s">
        <v>98</v>
      </c>
      <c r="AK14" s="12"/>
      <c r="AL14" s="4">
        <f>+Q14+U14+Y14+AC14+AG14+AH14+AK14</f>
        <v>0</v>
      </c>
      <c r="AM14" s="30" t="s">
        <v>98</v>
      </c>
      <c r="AN14" s="31"/>
      <c r="AO14" s="31"/>
      <c r="AP14" s="4">
        <f>+U14+Y14+AC14+AG14+AH14+AK14+AN14+AO14</f>
        <v>0</v>
      </c>
      <c r="AQ14" s="6" t="s">
        <v>98</v>
      </c>
      <c r="AR14" s="31"/>
      <c r="AS14" s="31"/>
      <c r="AT14" s="4">
        <f>+Y14+AC14+AG14+AH14+AK14+AN14+AO14+AR14+AS14</f>
        <v>0</v>
      </c>
      <c r="AU14" s="6" t="s">
        <v>98</v>
      </c>
      <c r="AV14" s="31"/>
      <c r="AW14" s="31"/>
      <c r="AX14" s="4">
        <f>+AC14+AG14+AH14+AK14+AN14+AO14+AR14+AS14+AV14+AW14</f>
        <v>0</v>
      </c>
      <c r="AY14" s="6" t="s">
        <v>98</v>
      </c>
      <c r="AZ14" s="31"/>
      <c r="BA14" s="13">
        <v>350</v>
      </c>
      <c r="BB14" s="4">
        <f>+AG14+AH14+AK14+AN14+AO14+AR14+AS14+AV14+AW14+AZ14+BA14</f>
        <v>350</v>
      </c>
      <c r="BC14" s="30">
        <v>50</v>
      </c>
      <c r="BD14" s="32">
        <v>300</v>
      </c>
      <c r="BE14" s="4">
        <f>+AK14+AN14+AO14+AR14+AS14+AV14+AW14+AZ14+BA14+BD14</f>
        <v>650</v>
      </c>
      <c r="BF14" s="30">
        <v>38</v>
      </c>
      <c r="BG14" s="34">
        <v>250</v>
      </c>
      <c r="BH14" s="4">
        <f>+AN14+AO14+AR14+AS14+AV14+AW14+AZ14+BA14+BD14+BG14</f>
        <v>900</v>
      </c>
      <c r="BI14" s="30">
        <v>33</v>
      </c>
      <c r="BJ14" s="32">
        <v>350</v>
      </c>
      <c r="BK14" s="4">
        <f>+AR14+AS14+AV14+AW14+AZ14+BA14+BD14+BG14+BJ14</f>
        <v>1250</v>
      </c>
      <c r="BL14" s="30">
        <v>29</v>
      </c>
      <c r="BM14" s="35">
        <v>200</v>
      </c>
      <c r="BN14" s="32">
        <v>500</v>
      </c>
      <c r="BO14" s="4">
        <f>+AV14+AW14+AZ14+BA14+BD14+BG14+BJ14+BM14+BN14</f>
        <v>1950</v>
      </c>
      <c r="BP14" s="30">
        <v>21</v>
      </c>
      <c r="BQ14" s="28">
        <v>550</v>
      </c>
      <c r="BR14" s="4">
        <f>+AZ14+BA14+BD14+BG14+BJ14+BM14+BN14+BQ14</f>
        <v>2500</v>
      </c>
      <c r="BS14" s="26">
        <v>16</v>
      </c>
      <c r="BT14" s="28">
        <v>400</v>
      </c>
      <c r="BU14" s="4">
        <f>+BT14+BQ14+BN14+BM14+BJ14+BG14+BD14</f>
        <v>2550</v>
      </c>
      <c r="BV14" s="26">
        <v>13</v>
      </c>
      <c r="BW14" s="32">
        <v>350</v>
      </c>
      <c r="BX14" s="4">
        <f>+BT14+BQ14+BN14+BM14+BJ14+BG14+BW14</f>
        <v>2600</v>
      </c>
      <c r="BY14" s="26">
        <v>14</v>
      </c>
      <c r="BZ14" s="35">
        <v>400</v>
      </c>
      <c r="CA14" s="48">
        <v>450</v>
      </c>
      <c r="CB14" s="4">
        <f>+BJ14+BM14+BN14+BQ14+BT14+BW14+BZ14+CA14</f>
        <v>3200</v>
      </c>
      <c r="CC14" s="26">
        <v>16</v>
      </c>
      <c r="CD14" s="32">
        <v>450</v>
      </c>
      <c r="CE14" s="4">
        <f>+CD14+CA14+BZ14+BW14+BT14+BQ14+BN14+BM14</f>
        <v>3300</v>
      </c>
      <c r="CF14" s="26">
        <v>15</v>
      </c>
      <c r="CG14" s="32">
        <v>300</v>
      </c>
      <c r="CH14" s="31"/>
      <c r="CI14" s="4">
        <f>+CG14+CD14+CA14+BZ14+BT14+BQ14+BW14+CH14</f>
        <v>2900</v>
      </c>
      <c r="CJ14" s="26">
        <v>16</v>
      </c>
      <c r="CK14" s="32">
        <v>450</v>
      </c>
      <c r="CL14" s="4">
        <f>+CH14+CG14+CD14+CA14+BZ14+BW14+BT14+CK14</f>
        <v>2800</v>
      </c>
      <c r="CM14" s="30">
        <v>18</v>
      </c>
      <c r="CN14" s="35">
        <v>200</v>
      </c>
      <c r="CO14" s="32">
        <v>500</v>
      </c>
      <c r="CP14" s="4">
        <f>+CO14+CN14+CK14+CH14+CG14+CD14+CA14+BZ14+BW14</f>
        <v>3100</v>
      </c>
      <c r="CQ14" s="30">
        <v>18</v>
      </c>
      <c r="CR14" s="50">
        <v>500</v>
      </c>
      <c r="CS14" s="4">
        <f>+CR14+CO14+CN14+CK14+CH14+CG14+CD14+CA14+BZ14</f>
        <v>3250</v>
      </c>
      <c r="CT14" s="30">
        <v>17</v>
      </c>
      <c r="CU14" s="31">
        <v>600</v>
      </c>
      <c r="CV14" s="4">
        <f>+CU14+CR14+CO14+CN14+CK14+CH14+CG14+CD14</f>
        <v>3000</v>
      </c>
      <c r="CW14" s="26">
        <v>14</v>
      </c>
      <c r="CX14" s="13">
        <v>550</v>
      </c>
      <c r="CY14" s="4">
        <f>+CX14+CU14+CR14+CO14+CN14+CK14+CH14+CG14</f>
        <v>3100</v>
      </c>
      <c r="CZ14" s="26">
        <v>12</v>
      </c>
      <c r="DA14" s="35">
        <v>350</v>
      </c>
      <c r="DB14" s="32">
        <v>450</v>
      </c>
      <c r="DC14" s="4">
        <f>+DB14+DA14+CX14+CU14+CR14+CO14+CN14+CK14</f>
        <v>3600</v>
      </c>
      <c r="DD14" s="26">
        <v>11</v>
      </c>
      <c r="DE14" s="32">
        <v>700</v>
      </c>
      <c r="DF14" s="4">
        <f>+DE14+DB14+DA14+CX14+CU14+CR14+CO14+CN14</f>
        <v>3850</v>
      </c>
      <c r="DG14" s="26">
        <v>10</v>
      </c>
    </row>
    <row r="15" spans="1:111" ht="15">
      <c r="A15" s="25">
        <v>9</v>
      </c>
      <c r="B15" s="1">
        <v>37</v>
      </c>
      <c r="C15" s="17" t="s">
        <v>29</v>
      </c>
      <c r="D15" s="11" t="s">
        <v>63</v>
      </c>
      <c r="E15" s="13">
        <v>120</v>
      </c>
      <c r="F15" s="13" t="s">
        <v>60</v>
      </c>
      <c r="G15" s="13">
        <v>250</v>
      </c>
      <c r="H15" s="11"/>
      <c r="I15" s="12"/>
      <c r="J15" s="11" t="s">
        <v>61</v>
      </c>
      <c r="K15" s="13">
        <v>240</v>
      </c>
      <c r="L15" s="11" t="s">
        <v>86</v>
      </c>
      <c r="M15" s="13">
        <v>650</v>
      </c>
      <c r="N15" s="6">
        <f>SUM(M15,K15,I15,G15,E15)</f>
        <v>1260</v>
      </c>
      <c r="O15" s="6">
        <v>17</v>
      </c>
      <c r="P15" s="11" t="s">
        <v>71</v>
      </c>
      <c r="Q15" s="13">
        <v>730</v>
      </c>
      <c r="R15" s="14">
        <f>SUM(Q15,M15,K15,I15,G15,E15)</f>
        <v>1990</v>
      </c>
      <c r="S15" s="23">
        <v>11</v>
      </c>
      <c r="T15" s="11" t="s">
        <v>74</v>
      </c>
      <c r="U15" s="13">
        <v>500</v>
      </c>
      <c r="V15" s="15">
        <f>SUM(U15,Q15,M15,K15,I15,G15)</f>
        <v>2370</v>
      </c>
      <c r="W15" s="19">
        <v>9</v>
      </c>
      <c r="X15" s="11"/>
      <c r="Y15" s="12"/>
      <c r="Z15" s="16">
        <f>SUM(Y15,U15,Q15,M15,K15,I15)</f>
        <v>2120</v>
      </c>
      <c r="AA15" s="21">
        <v>11</v>
      </c>
      <c r="AB15" s="11"/>
      <c r="AC15" s="13">
        <v>400</v>
      </c>
      <c r="AD15" s="4">
        <f>SUM(AC15,Y15,U15,Q15,M15,K15)</f>
        <v>2520</v>
      </c>
      <c r="AE15" s="26">
        <v>9</v>
      </c>
      <c r="AF15" s="11"/>
      <c r="AG15" s="28">
        <v>400</v>
      </c>
      <c r="AH15" s="12"/>
      <c r="AI15" s="4">
        <f>+AH15+AG15+AC15+Y15+U15+Q15+M15</f>
        <v>2680</v>
      </c>
      <c r="AJ15" s="26">
        <v>12</v>
      </c>
      <c r="AK15" s="13">
        <v>300</v>
      </c>
      <c r="AL15" s="4">
        <f>+Q15+U15+Y15+AC15+AG15+AH15+AK15</f>
        <v>2330</v>
      </c>
      <c r="AM15" s="30">
        <v>17</v>
      </c>
      <c r="AN15" s="31"/>
      <c r="AO15" s="31"/>
      <c r="AP15" s="4">
        <f>+U15+Y15+AC15+AG15+AH15+AK15+AN15+AO15</f>
        <v>1600</v>
      </c>
      <c r="AQ15" s="30">
        <v>23</v>
      </c>
      <c r="AR15" s="28">
        <v>200</v>
      </c>
      <c r="AS15" s="31"/>
      <c r="AT15" s="4">
        <f>+Y15+AC15+AG15+AH15+AK15+AN15+AO15+AR15+AS15</f>
        <v>1300</v>
      </c>
      <c r="AU15" s="30">
        <v>28</v>
      </c>
      <c r="AV15" s="31"/>
      <c r="AW15" s="31"/>
      <c r="AX15" s="4">
        <f>+AC15+AG15+AH15+AK15+AN15+AO15+AR15+AS15+AV15+AW15</f>
        <v>1300</v>
      </c>
      <c r="AY15" s="30">
        <v>27</v>
      </c>
      <c r="AZ15" s="35">
        <v>200</v>
      </c>
      <c r="BA15" s="31"/>
      <c r="BB15" s="4">
        <f>+AG15+AH15+AK15+AN15+AO15+AR15+AS15+AV15+AW15+AZ15+BA15</f>
        <v>1100</v>
      </c>
      <c r="BC15" s="30">
        <v>31</v>
      </c>
      <c r="BD15" s="31"/>
      <c r="BE15" s="4">
        <f>+AK15+AN15+AO15+AR15+AS15+AV15+AW15+AZ15+BA15+BD15</f>
        <v>700</v>
      </c>
      <c r="BF15" s="30">
        <v>37</v>
      </c>
      <c r="BG15" s="31"/>
      <c r="BH15" s="4">
        <f>+AN15+AO15+AR15+AS15+AV15+AW15+AZ15+BA15+BD15+BG15</f>
        <v>400</v>
      </c>
      <c r="BI15" s="30">
        <v>43</v>
      </c>
      <c r="BJ15" s="31"/>
      <c r="BK15" s="4">
        <f>+AR15+AS15+AV15+AW15+AZ15+BA15+BD15+BG15+BJ15</f>
        <v>400</v>
      </c>
      <c r="BL15" s="30">
        <v>38</v>
      </c>
      <c r="BM15" s="35">
        <v>100</v>
      </c>
      <c r="BN15" s="31"/>
      <c r="BO15" s="4">
        <f>+AV15+AW15+AZ15+BA15+BD15+BG15+BJ15+BM15+BN15</f>
        <v>300</v>
      </c>
      <c r="BP15" s="30">
        <v>41</v>
      </c>
      <c r="BQ15" s="31"/>
      <c r="BR15" s="4">
        <f>+AZ15+BA15+BD15+BG15+BJ15+BM15+BN15+BQ15</f>
        <v>300</v>
      </c>
      <c r="BS15" s="30">
        <v>43</v>
      </c>
      <c r="BT15" s="31"/>
      <c r="BU15" s="4">
        <f>+BT15+BQ15+BN15+BM15+BJ15+BG15+BD15</f>
        <v>100</v>
      </c>
      <c r="BV15" s="30">
        <v>42</v>
      </c>
      <c r="BW15" s="31"/>
      <c r="BX15" s="4">
        <f>+BT15+BQ15+BN15+BM15+BJ15+BG15+BW15</f>
        <v>100</v>
      </c>
      <c r="BY15" s="30">
        <v>40</v>
      </c>
      <c r="BZ15" s="35">
        <v>200</v>
      </c>
      <c r="CA15" s="13">
        <v>300</v>
      </c>
      <c r="CB15" s="4">
        <f>+BJ15+BM15+BN15+BQ15+BT15+BW15+BZ15+CA15</f>
        <v>600</v>
      </c>
      <c r="CC15" s="30">
        <v>36</v>
      </c>
      <c r="CD15" s="50">
        <v>70</v>
      </c>
      <c r="CE15" s="4">
        <f>+CD15+CA15+BZ15+BW15+BT15+BQ15+BN15+BM15</f>
        <v>670</v>
      </c>
      <c r="CF15" s="30">
        <v>34</v>
      </c>
      <c r="CG15" s="31"/>
      <c r="CH15" s="31"/>
      <c r="CI15" s="4">
        <f>+CG15+CD15+CA15+BZ15+BT15+BQ15+BW15+CH15</f>
        <v>570</v>
      </c>
      <c r="CJ15" s="30">
        <v>35</v>
      </c>
      <c r="CK15" s="31"/>
      <c r="CL15" s="4">
        <f>+CH15+CG15+CD15+CA15+BZ15+BW15+BT15+CK15</f>
        <v>570</v>
      </c>
      <c r="CM15" s="30">
        <v>35</v>
      </c>
      <c r="CN15" s="35">
        <v>200</v>
      </c>
      <c r="CO15" s="31"/>
      <c r="CP15" s="4">
        <f>+CO15+CN15+CK15+CH15+CG15+CD15+CA15+BZ15+BW15</f>
        <v>770</v>
      </c>
      <c r="CQ15" s="30">
        <v>35</v>
      </c>
      <c r="CR15" s="32">
        <v>500</v>
      </c>
      <c r="CS15" s="4">
        <f>+CR15+CO15+CN15+CK15+CH15+CG15+CD15+CA15+BZ15</f>
        <v>1270</v>
      </c>
      <c r="CT15" s="30">
        <v>27</v>
      </c>
      <c r="CU15" s="31">
        <v>450</v>
      </c>
      <c r="CV15" s="4">
        <f>+CU15+CR15+CO15+CN15+CK15+CH15+CG15+CD15</f>
        <v>1220</v>
      </c>
      <c r="CW15" s="30">
        <v>24</v>
      </c>
      <c r="CX15" s="13">
        <v>650</v>
      </c>
      <c r="CY15" s="4">
        <f>+CX15+CU15+CR15+CO15+CN15+CK15+CH15+CG15</f>
        <v>1800</v>
      </c>
      <c r="CZ15" s="30">
        <v>19</v>
      </c>
      <c r="DA15" s="35">
        <v>350</v>
      </c>
      <c r="DB15" s="32">
        <v>500</v>
      </c>
      <c r="DC15" s="4">
        <f>+DB15+DA15+CX15+CU15+CR15+CO15+CN15+CK15</f>
        <v>2650</v>
      </c>
      <c r="DD15" s="26">
        <v>14</v>
      </c>
      <c r="DE15" s="32">
        <v>350</v>
      </c>
      <c r="DF15" s="4">
        <f>+DE15+DB15+DA15+CX15+CU15+CR15+CO15+CN15</f>
        <v>3000</v>
      </c>
      <c r="DG15" s="26">
        <v>11</v>
      </c>
    </row>
    <row r="16" spans="1:111" ht="15">
      <c r="A16" s="25">
        <v>1</v>
      </c>
      <c r="B16" s="1">
        <v>40</v>
      </c>
      <c r="C16" s="17" t="s">
        <v>32</v>
      </c>
      <c r="D16" s="11"/>
      <c r="E16" s="12"/>
      <c r="F16" s="11"/>
      <c r="G16" s="12"/>
      <c r="H16" s="11" t="s">
        <v>67</v>
      </c>
      <c r="I16" s="13">
        <v>700</v>
      </c>
      <c r="J16" s="11" t="s">
        <v>75</v>
      </c>
      <c r="K16" s="13">
        <v>1450</v>
      </c>
      <c r="L16" s="11" t="s">
        <v>70</v>
      </c>
      <c r="M16" s="13">
        <v>1150</v>
      </c>
      <c r="N16" s="6">
        <f>SUM(M16,K16,I16,G16,E16)</f>
        <v>3300</v>
      </c>
      <c r="O16" s="26">
        <v>4</v>
      </c>
      <c r="P16" s="11"/>
      <c r="Q16" s="12"/>
      <c r="R16" s="14">
        <f>SUM(Q16,M16,K16,I16,G16,E16)</f>
        <v>3300</v>
      </c>
      <c r="S16" s="23">
        <v>5</v>
      </c>
      <c r="T16" s="11" t="s">
        <v>75</v>
      </c>
      <c r="U16" s="13">
        <v>1450</v>
      </c>
      <c r="V16" s="15">
        <f>SUM(U16,Q16,M16,K16,I16,G16)</f>
        <v>4750</v>
      </c>
      <c r="W16" s="19">
        <v>2</v>
      </c>
      <c r="X16" s="11" t="s">
        <v>87</v>
      </c>
      <c r="Y16" s="13">
        <v>1100</v>
      </c>
      <c r="Z16" s="16">
        <f>SUM(Y16,U16,Q16,M16,K16,I16)</f>
        <v>5850</v>
      </c>
      <c r="AA16" s="21">
        <v>2</v>
      </c>
      <c r="AB16" s="11"/>
      <c r="AC16" s="13">
        <v>1100</v>
      </c>
      <c r="AD16" s="4">
        <f>SUM(AC16,Y16,U16,Q16,M16,K16)</f>
        <v>6250</v>
      </c>
      <c r="AE16" s="26">
        <v>1</v>
      </c>
      <c r="AF16" s="11"/>
      <c r="AG16" s="28">
        <v>1250</v>
      </c>
      <c r="AH16" s="12"/>
      <c r="AI16" s="4">
        <f>+AH16+AG16+AC16+Y16+U16+Q16+M16</f>
        <v>6050</v>
      </c>
      <c r="AJ16" s="26">
        <v>4</v>
      </c>
      <c r="AK16" s="12"/>
      <c r="AL16" s="4">
        <f>+Q16+U16+Y16+AC16+AG16+AH16+AK16</f>
        <v>4900</v>
      </c>
      <c r="AM16" s="26">
        <v>6</v>
      </c>
      <c r="AN16" s="32">
        <v>700</v>
      </c>
      <c r="AO16" s="32">
        <v>1000</v>
      </c>
      <c r="AP16" s="4">
        <f>+U16+Y16+AC16+AG16+AH16+AK16+AN16+AO16</f>
        <v>6600</v>
      </c>
      <c r="AQ16" s="26">
        <v>4</v>
      </c>
      <c r="AR16" s="28">
        <v>1750</v>
      </c>
      <c r="AS16" s="31"/>
      <c r="AT16" s="4">
        <f>+Y16+AC16+AG16+AH16+AK16+AN16+AO16+AR16+AS16</f>
        <v>6900</v>
      </c>
      <c r="AU16" s="26">
        <v>4</v>
      </c>
      <c r="AV16" s="31"/>
      <c r="AW16" s="31"/>
      <c r="AX16" s="4">
        <f>+AC16+AG16+AH16+AK16+AN16+AO16+AR16+AS16+AV16+AW16</f>
        <v>5800</v>
      </c>
      <c r="AY16" s="26">
        <v>6</v>
      </c>
      <c r="AZ16" s="34">
        <f>625+250</f>
        <v>875</v>
      </c>
      <c r="BA16" s="33">
        <v>1200</v>
      </c>
      <c r="BB16" s="4">
        <f>+AG16+AH16+AK16+AN16+AO16+AR16+AS16+AV16+AW16+AZ16+BA16</f>
        <v>6775</v>
      </c>
      <c r="BC16" s="26">
        <v>7</v>
      </c>
      <c r="BD16" s="13">
        <v>1150</v>
      </c>
      <c r="BE16" s="4">
        <f>+AK16+AN16+AO16+AR16+AS16+AV16+AW16+AZ16+BA16+BD16</f>
        <v>6675</v>
      </c>
      <c r="BF16" s="26">
        <v>2</v>
      </c>
      <c r="BG16" s="31"/>
      <c r="BH16" s="4">
        <f>+AN16+AO16+AR16+AS16+AV16+AW16+AZ16+BA16+BD16+BG16</f>
        <v>6675</v>
      </c>
      <c r="BI16" s="26">
        <v>2</v>
      </c>
      <c r="BJ16" s="34">
        <v>1000</v>
      </c>
      <c r="BK16" s="4">
        <f>+AR16+AS16+AV16+AW16+AZ16+BA16+BD16+BG16+BJ16</f>
        <v>5975</v>
      </c>
      <c r="BL16" s="26">
        <v>3</v>
      </c>
      <c r="BM16" s="35">
        <v>1750</v>
      </c>
      <c r="BN16" s="34">
        <v>1400</v>
      </c>
      <c r="BO16" s="4">
        <f>+AV16+AW16+AZ16+BA16+BD16+BG16+BJ16+BM16+BN16</f>
        <v>7375</v>
      </c>
      <c r="BP16" s="26">
        <v>1</v>
      </c>
      <c r="BQ16" s="34">
        <v>900</v>
      </c>
      <c r="BR16" s="4">
        <f>+AZ16+BA16+BD16+BG16+BJ16+BM16+BN16+BQ16</f>
        <v>8275</v>
      </c>
      <c r="BS16" s="26">
        <v>1</v>
      </c>
      <c r="BT16" s="34">
        <v>900</v>
      </c>
      <c r="BU16" s="4">
        <f>+BT16+BQ16+BN16+BM16+BJ16+BG16+BD16</f>
        <v>7100</v>
      </c>
      <c r="BV16" s="26">
        <v>1</v>
      </c>
      <c r="BW16" s="31"/>
      <c r="BX16" s="4">
        <f>+BT16+BQ16+BN16+BM16+BJ16+BG16+BW16</f>
        <v>5950</v>
      </c>
      <c r="BY16" s="26">
        <v>2</v>
      </c>
      <c r="BZ16" s="33">
        <v>2250</v>
      </c>
      <c r="CA16" s="34">
        <v>760</v>
      </c>
      <c r="CB16" s="4">
        <f>+BJ16+BM16+BN16+BQ16+BT16+BW16+BZ16+CA16</f>
        <v>8960</v>
      </c>
      <c r="CC16" s="26">
        <v>1</v>
      </c>
      <c r="CD16" s="32">
        <v>1200</v>
      </c>
      <c r="CE16" s="4">
        <f>+CD16+CA16+BZ16+BW16+BT16+BQ16+BN16+BM16</f>
        <v>9160</v>
      </c>
      <c r="CF16" s="26">
        <v>1</v>
      </c>
      <c r="CG16" s="31"/>
      <c r="CH16" s="35">
        <v>850</v>
      </c>
      <c r="CI16" s="4">
        <f>+CG16+CD16+CA16+BZ16+BT16+BQ16+BW16+CH16</f>
        <v>6860</v>
      </c>
      <c r="CJ16" s="26">
        <v>3</v>
      </c>
      <c r="CK16" s="55"/>
      <c r="CL16" s="4">
        <f>+CH16+CG16+CD16+CA16+BZ16+BW16+BT16+CK16</f>
        <v>5960</v>
      </c>
      <c r="CM16" s="26">
        <v>3</v>
      </c>
      <c r="CN16" s="35">
        <v>1750</v>
      </c>
      <c r="CO16" s="56"/>
      <c r="CP16" s="4">
        <f>+CO16+CN16+CK16+CH16+CG16+CD16+CA16+BZ16+BW16</f>
        <v>6810</v>
      </c>
      <c r="CQ16" s="26">
        <v>3</v>
      </c>
      <c r="CR16" s="56"/>
      <c r="CS16" s="4">
        <f>+CR16+CO16+CN16+CK16+CH16+CG16+CD16+CA16+BZ16</f>
        <v>6810</v>
      </c>
      <c r="CT16" s="26">
        <v>3</v>
      </c>
      <c r="CU16" s="56"/>
      <c r="CV16" s="4">
        <f>+CU16+CR16+CO16+CN16+CK16+CH16+CG16+CD16</f>
        <v>3800</v>
      </c>
      <c r="CW16" s="26">
        <v>12</v>
      </c>
      <c r="CX16" s="56"/>
      <c r="CY16" s="4">
        <f>+CX16+CU16+CR16+CO16+CN16+CK16+CH16+CG16</f>
        <v>2600</v>
      </c>
      <c r="CZ16" s="26">
        <v>13</v>
      </c>
      <c r="DA16" s="34">
        <f>555+625</f>
        <v>1180</v>
      </c>
      <c r="DB16" s="59"/>
      <c r="DC16" s="4">
        <f>+DB16+DA16+CX16+CU16+CR16+CO16+CN16+CK16</f>
        <v>2930</v>
      </c>
      <c r="DD16" s="26">
        <v>12</v>
      </c>
      <c r="DE16" s="56"/>
      <c r="DF16" s="4">
        <f>+DE16+DB16+DA16+CX16+CU16+CR16+CO16+CN16</f>
        <v>2930</v>
      </c>
      <c r="DG16" s="26">
        <v>12</v>
      </c>
    </row>
    <row r="17" spans="1:111" ht="15">
      <c r="A17" s="25">
        <v>10</v>
      </c>
      <c r="B17" s="1">
        <v>11</v>
      </c>
      <c r="C17" s="17" t="s">
        <v>14</v>
      </c>
      <c r="D17" s="11"/>
      <c r="E17" s="12"/>
      <c r="F17" s="11" t="s">
        <v>68</v>
      </c>
      <c r="G17" s="13">
        <v>450</v>
      </c>
      <c r="H17" s="13" t="s">
        <v>69</v>
      </c>
      <c r="I17" s="13">
        <v>630</v>
      </c>
      <c r="J17" s="11" t="s">
        <v>74</v>
      </c>
      <c r="K17" s="13">
        <v>500</v>
      </c>
      <c r="L17" s="11" t="s">
        <v>58</v>
      </c>
      <c r="M17" s="13">
        <v>350</v>
      </c>
      <c r="N17" s="6">
        <f>SUM(M17,K17,I17,G17,E17)</f>
        <v>1930</v>
      </c>
      <c r="O17" s="26">
        <v>9</v>
      </c>
      <c r="P17" s="11" t="s">
        <v>57</v>
      </c>
      <c r="Q17" s="13">
        <v>400</v>
      </c>
      <c r="R17" s="14">
        <f>SUM(Q17,M17,K17,I17,G17,E17)</f>
        <v>2330</v>
      </c>
      <c r="S17" s="23">
        <v>9</v>
      </c>
      <c r="T17" s="11" t="s">
        <v>69</v>
      </c>
      <c r="U17" s="13">
        <v>570</v>
      </c>
      <c r="V17" s="15">
        <f>SUM(U17,Q17,M17,K17,I17,G17)</f>
        <v>2900</v>
      </c>
      <c r="W17" s="19">
        <v>7</v>
      </c>
      <c r="X17" s="11" t="s">
        <v>64</v>
      </c>
      <c r="Y17" s="13">
        <v>170</v>
      </c>
      <c r="Z17" s="16">
        <f>SUM(Y17,U17,Q17,M17,K17,I17)</f>
        <v>2620</v>
      </c>
      <c r="AA17" s="21">
        <v>8</v>
      </c>
      <c r="AB17" s="11"/>
      <c r="AC17" s="13">
        <v>120</v>
      </c>
      <c r="AD17" s="4">
        <f>SUM(AC17,Y17,U17,Q17,M17,K17)</f>
        <v>2110</v>
      </c>
      <c r="AE17" s="26">
        <v>10</v>
      </c>
      <c r="AF17" s="11"/>
      <c r="AG17" s="28">
        <v>700</v>
      </c>
      <c r="AH17" s="13">
        <v>120</v>
      </c>
      <c r="AI17" s="4">
        <f>+AH17+AG17+AC17+Y17+U17+Q17+M17</f>
        <v>2430</v>
      </c>
      <c r="AJ17" s="26">
        <v>15</v>
      </c>
      <c r="AK17" s="13">
        <v>150</v>
      </c>
      <c r="AL17" s="4">
        <f>+Q17+U17+Y17+AC17+AG17+AH17+AK17</f>
        <v>2230</v>
      </c>
      <c r="AM17" s="30">
        <v>18</v>
      </c>
      <c r="AN17" s="31"/>
      <c r="AO17" s="32">
        <v>350</v>
      </c>
      <c r="AP17" s="4">
        <f>+U17+Y17+AC17+AG17+AH17+AK17+AN17+AO17</f>
        <v>2180</v>
      </c>
      <c r="AQ17" s="30">
        <v>18</v>
      </c>
      <c r="AR17" s="28">
        <v>200</v>
      </c>
      <c r="AS17" s="32">
        <v>250</v>
      </c>
      <c r="AT17" s="4">
        <f>+Y17+AC17+AG17+AH17+AK17+AN17+AO17+AR17+AS17</f>
        <v>2060</v>
      </c>
      <c r="AU17" s="30">
        <v>19</v>
      </c>
      <c r="AV17" s="31"/>
      <c r="AW17" s="32">
        <v>500</v>
      </c>
      <c r="AX17" s="4">
        <f>+AC17+AG17+AH17+AK17+AN17+AO17+AR17+AS17+AV17+AW17</f>
        <v>2390</v>
      </c>
      <c r="AY17" s="30">
        <v>17</v>
      </c>
      <c r="AZ17" s="35">
        <v>350</v>
      </c>
      <c r="BA17" s="33">
        <v>400</v>
      </c>
      <c r="BB17" s="4">
        <f>+AG17+AH17+AK17+AN17+AO17+AR17+AS17+AV17+AW17+AZ17+BA17</f>
        <v>3020</v>
      </c>
      <c r="BC17" s="30">
        <v>17</v>
      </c>
      <c r="BD17" s="32">
        <v>500</v>
      </c>
      <c r="BE17" s="4">
        <f>+AK17+AN17+AO17+AR17+AS17+AV17+AW17+AZ17+BA17+BD17</f>
        <v>2700</v>
      </c>
      <c r="BF17" s="26">
        <v>15</v>
      </c>
      <c r="BG17" s="13">
        <v>1100</v>
      </c>
      <c r="BH17" s="4">
        <f>+AN17+AO17+AR17+AS17+AV17+AW17+AZ17+BA17+BD17+BG17</f>
        <v>3650</v>
      </c>
      <c r="BI17" s="26">
        <v>11</v>
      </c>
      <c r="BJ17" s="13">
        <v>500</v>
      </c>
      <c r="BK17" s="4">
        <f>+AR17+AS17+AV17+AW17+AZ17+BA17+BD17+BG17+BJ17</f>
        <v>3800</v>
      </c>
      <c r="BL17" s="26">
        <v>7</v>
      </c>
      <c r="BM17" s="35">
        <v>350</v>
      </c>
      <c r="BN17" s="32">
        <v>650</v>
      </c>
      <c r="BO17" s="4">
        <f>+AV17+AW17+AZ17+BA17+BD17+BG17+BJ17+BM17+BN17</f>
        <v>4350</v>
      </c>
      <c r="BP17" s="26">
        <v>7</v>
      </c>
      <c r="BQ17" s="28">
        <v>400</v>
      </c>
      <c r="BR17" s="4">
        <f>+AZ17+BA17+BD17+BG17+BJ17+BM17+BN17+BQ17</f>
        <v>4250</v>
      </c>
      <c r="BS17" s="26">
        <v>8</v>
      </c>
      <c r="BT17" s="32">
        <v>50</v>
      </c>
      <c r="BU17" s="4">
        <f>+BT17+BQ17+BN17+BM17+BJ17+BG17+BD17</f>
        <v>3550</v>
      </c>
      <c r="BV17" s="26">
        <v>8</v>
      </c>
      <c r="BW17" s="32">
        <v>150</v>
      </c>
      <c r="BX17" s="4">
        <f>+BT17+BQ17+BN17+BM17+BJ17+BG17+BW17</f>
        <v>3200</v>
      </c>
      <c r="BY17" s="26">
        <v>9</v>
      </c>
      <c r="BZ17" s="35">
        <v>700</v>
      </c>
      <c r="CA17" s="13">
        <v>250</v>
      </c>
      <c r="CB17" s="4">
        <f>+BJ17+BM17+BN17+BQ17+BT17+BW17+BZ17+CA17</f>
        <v>3050</v>
      </c>
      <c r="CC17" s="30">
        <v>17</v>
      </c>
      <c r="CD17" s="50">
        <v>250</v>
      </c>
      <c r="CE17" s="4">
        <f>+CD17+CA17+BZ17+BW17+BT17+BQ17+BN17+BM17</f>
        <v>2800</v>
      </c>
      <c r="CF17" s="30">
        <v>18</v>
      </c>
      <c r="CG17" s="32">
        <v>200</v>
      </c>
      <c r="CH17" s="31"/>
      <c r="CI17" s="4">
        <f>+CG17+CD17+CA17+BZ17+BT17+BQ17+BW17+CH17</f>
        <v>2000</v>
      </c>
      <c r="CJ17" s="30">
        <v>22</v>
      </c>
      <c r="CK17" s="32">
        <v>350</v>
      </c>
      <c r="CL17" s="4">
        <f>+CH17+CG17+CD17+CA17+BZ17+BW17+BT17+CK17</f>
        <v>1950</v>
      </c>
      <c r="CM17" s="30">
        <v>22</v>
      </c>
      <c r="CN17" s="35">
        <v>350</v>
      </c>
      <c r="CO17" s="34">
        <v>400</v>
      </c>
      <c r="CP17" s="4">
        <f>+CO17+CN17+CK17+CH17+CG17+CD17+CA17+BZ17+BW17</f>
        <v>2650</v>
      </c>
      <c r="CQ17" s="30">
        <v>20</v>
      </c>
      <c r="CR17" s="32">
        <v>350</v>
      </c>
      <c r="CS17" s="4">
        <f>+CR17+CO17+CN17+CK17+CH17+CG17+CD17+CA17+BZ17</f>
        <v>2850</v>
      </c>
      <c r="CT17" s="30">
        <v>18</v>
      </c>
      <c r="CU17" s="31">
        <v>540</v>
      </c>
      <c r="CV17" s="4">
        <f>+CU17+CR17+CO17+CN17+CK17+CH17+CG17+CD17</f>
        <v>2440</v>
      </c>
      <c r="CW17" s="30">
        <v>17</v>
      </c>
      <c r="CX17" s="31"/>
      <c r="CY17" s="4">
        <f>+CX17+CU17+CR17+CO17+CN17+CK17+CH17+CG17</f>
        <v>2190</v>
      </c>
      <c r="CZ17" s="30">
        <v>18</v>
      </c>
      <c r="DA17" s="35">
        <v>200</v>
      </c>
      <c r="DB17" s="13">
        <v>450</v>
      </c>
      <c r="DC17" s="4">
        <f>+DB17+DA17+CX17+CU17+CR17+CO17+CN17+CK17</f>
        <v>2640</v>
      </c>
      <c r="DD17" s="26">
        <v>15</v>
      </c>
      <c r="DE17" s="13">
        <v>400</v>
      </c>
      <c r="DF17" s="4">
        <f>+DE17+DB17+DA17+CX17+CU17+CR17+CO17+CN17</f>
        <v>2690</v>
      </c>
      <c r="DG17" s="26">
        <v>13</v>
      </c>
    </row>
    <row r="18" spans="1:111" ht="15">
      <c r="A18" s="25">
        <v>12</v>
      </c>
      <c r="B18" s="1">
        <v>55</v>
      </c>
      <c r="C18" s="17" t="s">
        <v>45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98</v>
      </c>
      <c r="P18" s="11" t="s">
        <v>60</v>
      </c>
      <c r="Q18" s="13">
        <v>270</v>
      </c>
      <c r="R18" s="14">
        <f>SUM(Q18,M18,K18,I18,G18,E18)</f>
        <v>270</v>
      </c>
      <c r="S18" s="24">
        <v>35</v>
      </c>
      <c r="T18" s="11" t="s">
        <v>88</v>
      </c>
      <c r="U18" s="13">
        <v>600</v>
      </c>
      <c r="V18" s="15">
        <f>SUM(U18,Q18,M18,K18,I18,G18)</f>
        <v>870</v>
      </c>
      <c r="W18" s="20">
        <v>23</v>
      </c>
      <c r="X18" s="11" t="s">
        <v>74</v>
      </c>
      <c r="Y18" s="13">
        <v>500</v>
      </c>
      <c r="Z18" s="16">
        <f>SUM(Y18,U18,Q18,M18,K18,I18)</f>
        <v>1370</v>
      </c>
      <c r="AA18" s="22">
        <v>17</v>
      </c>
      <c r="AB18" s="11"/>
      <c r="AC18" s="13">
        <v>450</v>
      </c>
      <c r="AD18" s="4">
        <f>SUM(AC18,Y18,U18,Q18,M18,K18)</f>
        <v>1820</v>
      </c>
      <c r="AE18" s="26">
        <v>12</v>
      </c>
      <c r="AF18" s="11"/>
      <c r="AG18" s="28">
        <v>400</v>
      </c>
      <c r="AH18" s="13">
        <v>400</v>
      </c>
      <c r="AI18" s="4">
        <f>+AH18+AG18+AC18+Y18+U18+Q18+M18</f>
        <v>2620</v>
      </c>
      <c r="AJ18" s="26">
        <v>13</v>
      </c>
      <c r="AK18" s="13">
        <v>200</v>
      </c>
      <c r="AL18" s="4">
        <f>+Q18+U18+Y18+AC18+AG18+AH18+AK18</f>
        <v>2820</v>
      </c>
      <c r="AM18" s="26">
        <v>14</v>
      </c>
      <c r="AN18" s="31"/>
      <c r="AO18" s="32">
        <v>270</v>
      </c>
      <c r="AP18" s="4">
        <f>+U18+Y18+AC18+AG18+AH18+AK18+AN18+AO18</f>
        <v>2820</v>
      </c>
      <c r="AQ18" s="26">
        <v>15</v>
      </c>
      <c r="AR18" s="28">
        <v>200</v>
      </c>
      <c r="AS18" s="32">
        <v>120</v>
      </c>
      <c r="AT18" s="4">
        <f>+Y18+AC18+AG18+AH18+AK18+AN18+AO18+AR18+AS18</f>
        <v>2540</v>
      </c>
      <c r="AU18" s="30">
        <v>17</v>
      </c>
      <c r="AV18" s="31"/>
      <c r="AW18" s="31"/>
      <c r="AX18" s="4">
        <f>+AC18+AG18+AH18+AK18+AN18+AO18+AR18+AS18+AV18+AW18</f>
        <v>2040</v>
      </c>
      <c r="AY18" s="30">
        <v>21</v>
      </c>
      <c r="AZ18" s="31"/>
      <c r="BA18" s="31"/>
      <c r="BB18" s="4">
        <f>+AG18+AH18+AK18+AN18+AO18+AR18+AS18+AV18+AW18+AZ18+BA18</f>
        <v>1590</v>
      </c>
      <c r="BC18" s="30">
        <v>24</v>
      </c>
      <c r="BD18" s="31"/>
      <c r="BE18" s="4">
        <f>+AK18+AN18+AO18+AR18+AS18+AV18+AW18+AZ18+BA18+BD18</f>
        <v>790</v>
      </c>
      <c r="BF18" s="30">
        <v>35</v>
      </c>
      <c r="BG18" s="31"/>
      <c r="BH18" s="4">
        <f>+AN18+AO18+AR18+AS18+AV18+AW18+AZ18+BA18+BD18+BG18</f>
        <v>590</v>
      </c>
      <c r="BI18" s="30">
        <v>38</v>
      </c>
      <c r="BJ18" s="31"/>
      <c r="BK18" s="4">
        <f>+AR18+AS18+AV18+AW18+AZ18+BA18+BD18+BG18+BJ18</f>
        <v>320</v>
      </c>
      <c r="BL18" s="30">
        <v>42</v>
      </c>
      <c r="BM18" s="31"/>
      <c r="BN18" s="31"/>
      <c r="BO18" s="4">
        <f>+AV18+AW18+AZ18+BA18+BD18+BG18+BJ18+BM18+BN18</f>
        <v>0</v>
      </c>
      <c r="BP18" s="30" t="s">
        <v>98</v>
      </c>
      <c r="BQ18" s="31"/>
      <c r="BR18" s="4">
        <f>+AZ18+BA18+BD18+BG18+BJ18+BM18+BN18+BQ18</f>
        <v>0</v>
      </c>
      <c r="BS18" s="30" t="s">
        <v>98</v>
      </c>
      <c r="BT18" s="31"/>
      <c r="BU18" s="4">
        <f>+BT18+BQ18+BN18+BM18+BJ18+BG18+BD18</f>
        <v>0</v>
      </c>
      <c r="BV18" s="30" t="s">
        <v>98</v>
      </c>
      <c r="BW18" s="31"/>
      <c r="BX18" s="4">
        <f>+BT18+BQ18+BN18+BM18+BJ18+BG18+BW18</f>
        <v>0</v>
      </c>
      <c r="BY18" s="30" t="s">
        <v>98</v>
      </c>
      <c r="BZ18" s="31"/>
      <c r="CA18" s="31"/>
      <c r="CB18" s="4">
        <f>+BJ18+BM18+BN18+BQ18+BT18+BW18+BZ18+CA18</f>
        <v>0</v>
      </c>
      <c r="CC18" s="30" t="s">
        <v>98</v>
      </c>
      <c r="CD18" s="50">
        <v>120</v>
      </c>
      <c r="CE18" s="4">
        <f>+CD18+CA18+BZ18+BW18+BT18+BQ18+BN18+BM18</f>
        <v>120</v>
      </c>
      <c r="CF18" s="30">
        <v>44</v>
      </c>
      <c r="CG18" s="31"/>
      <c r="CH18" s="31"/>
      <c r="CI18" s="4">
        <f>+CG18+CD18+CA18+BZ18+BT18+BQ18+BW18+CH18</f>
        <v>120</v>
      </c>
      <c r="CJ18" s="30">
        <v>44</v>
      </c>
      <c r="CK18" s="31"/>
      <c r="CL18" s="4">
        <f>+CH18+CG18+CD18+CA18+BZ18+BW18+BT18+CK18</f>
        <v>120</v>
      </c>
      <c r="CM18" s="30">
        <v>43</v>
      </c>
      <c r="CN18" s="31"/>
      <c r="CO18" s="28">
        <v>350</v>
      </c>
      <c r="CP18" s="4">
        <f>+CO18+CN18+CK18+CH18+CG18+CD18+CA18+BZ18+BW18</f>
        <v>470</v>
      </c>
      <c r="CQ18" s="30">
        <v>38</v>
      </c>
      <c r="CR18" s="32">
        <v>400</v>
      </c>
      <c r="CS18" s="4">
        <f>+CR18+CO18+CN18+CK18+CH18+CG18+CD18+CA18+BZ18</f>
        <v>870</v>
      </c>
      <c r="CT18" s="30">
        <v>34</v>
      </c>
      <c r="CU18" s="31">
        <v>500</v>
      </c>
      <c r="CV18" s="4">
        <f>+CU18+CR18+CO18+CN18+CK18+CH18+CG18+CD18</f>
        <v>1370</v>
      </c>
      <c r="CW18" s="30">
        <v>21</v>
      </c>
      <c r="CX18" s="13">
        <v>400</v>
      </c>
      <c r="CY18" s="4">
        <f>+CX18+CU18+CR18+CO18+CN18+CK18+CH18+CG18</f>
        <v>1650</v>
      </c>
      <c r="CZ18" s="30">
        <v>21</v>
      </c>
      <c r="DA18" s="31"/>
      <c r="DB18" s="13">
        <v>350</v>
      </c>
      <c r="DC18" s="4">
        <f>+DB18+DA18+CX18+CU18+CR18+CO18+CN18+CK18</f>
        <v>2000</v>
      </c>
      <c r="DD18" s="30">
        <v>20</v>
      </c>
      <c r="DE18" s="32">
        <v>400</v>
      </c>
      <c r="DF18" s="4">
        <f>+DE18+DB18+DA18+CX18+CU18+CR18+CO18+CN18</f>
        <v>2400</v>
      </c>
      <c r="DG18" s="26">
        <v>14</v>
      </c>
    </row>
    <row r="19" spans="1:111" ht="15">
      <c r="A19" s="25">
        <v>56</v>
      </c>
      <c r="B19" s="1">
        <v>36</v>
      </c>
      <c r="C19" s="17" t="s">
        <v>170</v>
      </c>
      <c r="D19" s="11" t="s">
        <v>62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1"/>
      <c r="AP19" s="4">
        <f>+U19+Y19+AC19+AG19+AH19+AK19+AN19+AO19</f>
        <v>0</v>
      </c>
      <c r="AQ19" s="6" t="s">
        <v>98</v>
      </c>
      <c r="AR19" s="31"/>
      <c r="AS19" s="31"/>
      <c r="AT19" s="4">
        <f>+Y19+AC19+AG19+AH19+AK19+AN19+AO19+AR19+AS19</f>
        <v>0</v>
      </c>
      <c r="AU19" s="6" t="s">
        <v>98</v>
      </c>
      <c r="AV19" s="31"/>
      <c r="AW19" s="31"/>
      <c r="AX19" s="4">
        <f>+AC19+AG19+AH19+AK19+AN19+AO19+AR19+AS19+AV19+AW19</f>
        <v>0</v>
      </c>
      <c r="AY19" s="6" t="s">
        <v>98</v>
      </c>
      <c r="AZ19" s="31"/>
      <c r="BA19" s="31"/>
      <c r="BB19" s="4">
        <f>+AG19+AH19+AK19+AN19+AO19+AR19+AS19+AV19+AW19+AZ19+BA19</f>
        <v>0</v>
      </c>
      <c r="BC19" s="6" t="s">
        <v>98</v>
      </c>
      <c r="BD19" s="31"/>
      <c r="BE19" s="4">
        <f>+AK19+AN19+AO19+AR19+AS19+AV19+AW19+AZ19+BA19+BD19</f>
        <v>0</v>
      </c>
      <c r="BF19" s="30" t="s">
        <v>98</v>
      </c>
      <c r="BG19" s="31"/>
      <c r="BH19" s="4"/>
      <c r="BI19" s="30"/>
      <c r="BJ19" s="31"/>
      <c r="BK19" s="4"/>
      <c r="BL19" s="30"/>
      <c r="BM19" s="31"/>
      <c r="BN19" s="31"/>
      <c r="BO19" s="4"/>
      <c r="BP19" s="30"/>
      <c r="BQ19" s="31"/>
      <c r="BR19" s="4">
        <f>+AZ19+BA19+BD19+BG19+BJ19+BM19+BN19+BQ19</f>
        <v>0</v>
      </c>
      <c r="BS19" s="30" t="s">
        <v>98</v>
      </c>
      <c r="BT19" s="31"/>
      <c r="BU19" s="4">
        <f>+BT19+BQ19+BN19+BM19+BJ19+BG19+BD19</f>
        <v>0</v>
      </c>
      <c r="BV19" s="30" t="s">
        <v>98</v>
      </c>
      <c r="BW19" s="31"/>
      <c r="BX19" s="4">
        <f>+BT19+BQ19+BN19+BM19+BJ19+BG19+BW19</f>
        <v>0</v>
      </c>
      <c r="BY19" s="30" t="s">
        <v>98</v>
      </c>
      <c r="BZ19" s="31"/>
      <c r="CA19" s="31"/>
      <c r="CB19" s="4">
        <f>+BJ19+BM19+BN19+BQ19+BT19+BW19+BZ19+CA19</f>
        <v>0</v>
      </c>
      <c r="CC19" s="30" t="s">
        <v>98</v>
      </c>
      <c r="CD19" s="31"/>
      <c r="CE19" s="4">
        <f>+CA19+BX19+BU19+BT19+BQ19+BN19+CD19</f>
        <v>0</v>
      </c>
      <c r="CF19" s="30" t="s">
        <v>98</v>
      </c>
      <c r="CG19" s="32">
        <v>350</v>
      </c>
      <c r="CH19" s="31"/>
      <c r="CI19" s="4">
        <f>+CG19+CD19+CA19+BZ19+BT19+BQ19+BW19+CH19</f>
        <v>350</v>
      </c>
      <c r="CJ19" s="30">
        <v>41</v>
      </c>
      <c r="CK19" s="32">
        <v>300</v>
      </c>
      <c r="CL19" s="4">
        <f>+CH19+CG19+CD19+CA19+BZ19+BW19+BT19+CK19</f>
        <v>650</v>
      </c>
      <c r="CM19" s="30">
        <v>34</v>
      </c>
      <c r="CN19" s="35">
        <v>200</v>
      </c>
      <c r="CO19" s="28">
        <v>700</v>
      </c>
      <c r="CP19" s="4">
        <f>+CO19+CN19+CK19+CH19+CG19+CD19+CA19+BZ19+BW19</f>
        <v>1550</v>
      </c>
      <c r="CQ19" s="30">
        <v>25</v>
      </c>
      <c r="CR19" s="50">
        <v>450</v>
      </c>
      <c r="CS19" s="4">
        <f>+CR19+CO19+CN19+CK19+CH19+CG19+CD19+CA19+BZ19</f>
        <v>2000</v>
      </c>
      <c r="CT19" s="30">
        <v>22</v>
      </c>
      <c r="CU19" s="31"/>
      <c r="CV19" s="4">
        <f>+CU19+CR19+CO19+CN19+CK19+CH19+CG19+CD19</f>
        <v>2000</v>
      </c>
      <c r="CW19" s="30">
        <v>18</v>
      </c>
      <c r="CX19" s="13">
        <v>450</v>
      </c>
      <c r="CY19" s="4">
        <f>+CX19+CU19+CR19+CO19+CN19+CK19+CH19+CG19</f>
        <v>2450</v>
      </c>
      <c r="CZ19" s="26">
        <v>15</v>
      </c>
      <c r="DA19" s="35">
        <v>350</v>
      </c>
      <c r="DB19" s="31"/>
      <c r="DC19" s="4">
        <f>+DB19+DA19+CX19+CU19+CR19+CO19+CN19+CK19</f>
        <v>2450</v>
      </c>
      <c r="DD19" s="26">
        <v>16</v>
      </c>
      <c r="DE19" s="32">
        <v>200</v>
      </c>
      <c r="DF19" s="4">
        <f>+DE19+DB19+DA19+CX19+CU19+CR19+CO19+CN19</f>
        <v>2350</v>
      </c>
      <c r="DG19" s="26">
        <v>15</v>
      </c>
    </row>
    <row r="20" spans="1:111" ht="15">
      <c r="A20" s="25">
        <v>24</v>
      </c>
      <c r="B20" s="1"/>
      <c r="C20" s="17" t="s">
        <v>91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/>
      <c r="U20" s="12"/>
      <c r="V20" s="15">
        <f>SUM(U20,Q20,M20,K20,I20,G20)</f>
        <v>0</v>
      </c>
      <c r="W20" s="20" t="s">
        <v>98</v>
      </c>
      <c r="X20" s="11" t="s">
        <v>61</v>
      </c>
      <c r="Y20" s="13">
        <v>240</v>
      </c>
      <c r="Z20" s="16">
        <f>SUM(Y20,U20,Q20,M20,K20,I20)</f>
        <v>240</v>
      </c>
      <c r="AA20" s="22">
        <v>37</v>
      </c>
      <c r="AB20" s="11"/>
      <c r="AC20" s="13">
        <v>500</v>
      </c>
      <c r="AD20" s="4">
        <f>SUM(AC20,Y20,U20,Q20,M20,K20)</f>
        <v>740</v>
      </c>
      <c r="AE20" s="6">
        <v>24</v>
      </c>
      <c r="AF20" s="11"/>
      <c r="AG20" s="28">
        <v>400</v>
      </c>
      <c r="AH20" s="13">
        <v>670</v>
      </c>
      <c r="AI20" s="4">
        <f>+AH20+AG20+AC20+Y20+U20+Q20+M20</f>
        <v>1810</v>
      </c>
      <c r="AJ20" s="6">
        <v>19</v>
      </c>
      <c r="AK20" s="13">
        <v>600</v>
      </c>
      <c r="AL20" s="4">
        <f>+Q20+U20+Y20+AC20+AG20+AH20+AK20</f>
        <v>2410</v>
      </c>
      <c r="AM20" s="26">
        <v>16</v>
      </c>
      <c r="AN20" s="32">
        <v>200</v>
      </c>
      <c r="AO20" s="32">
        <v>530</v>
      </c>
      <c r="AP20" s="4">
        <f>+U20+Y20+AC20+AG20+AH20+AK20+AN20+AO20</f>
        <v>3140</v>
      </c>
      <c r="AQ20" s="26">
        <v>14</v>
      </c>
      <c r="AR20" s="28">
        <v>350</v>
      </c>
      <c r="AS20" s="32">
        <v>660</v>
      </c>
      <c r="AT20" s="4">
        <f>+Y20+AC20+AG20+AH20+AK20+AN20+AO20+AR20+AS20</f>
        <v>4150</v>
      </c>
      <c r="AU20" s="26">
        <v>12</v>
      </c>
      <c r="AV20" s="31"/>
      <c r="AW20" s="32">
        <v>560</v>
      </c>
      <c r="AX20" s="4">
        <f>+AC20+AG20+AH20+AK20+AN20+AO20+AR20+AS20+AV20+AW20</f>
        <v>4470</v>
      </c>
      <c r="AY20" s="26">
        <v>11</v>
      </c>
      <c r="AZ20" s="35">
        <v>200</v>
      </c>
      <c r="BA20" s="33">
        <v>450</v>
      </c>
      <c r="BB20" s="4">
        <f>+AG20+AH20+AK20+AN20+AO20+AR20+AS20+AV20+AW20+AZ20+BA20</f>
        <v>4620</v>
      </c>
      <c r="BC20" s="26">
        <v>11</v>
      </c>
      <c r="BD20" s="32">
        <v>400</v>
      </c>
      <c r="BE20" s="4">
        <f>+AK20+AN20+AO20+AR20+AS20+AV20+AW20+AZ20+BA20+BD20</f>
        <v>3950</v>
      </c>
      <c r="BF20" s="26">
        <v>11</v>
      </c>
      <c r="BG20" s="32">
        <v>350</v>
      </c>
      <c r="BH20" s="4">
        <f>+AN20+AO20+AR20+AS20+AV20+AW20+AZ20+BA20+BD20+BG20</f>
        <v>3700</v>
      </c>
      <c r="BI20" s="26">
        <v>10</v>
      </c>
      <c r="BJ20" s="13">
        <v>450</v>
      </c>
      <c r="BK20" s="4">
        <f>+AR20+AS20+AV20+AW20+AZ20+BA20+BD20+BG20+BJ20</f>
        <v>3420</v>
      </c>
      <c r="BL20" s="26">
        <v>10</v>
      </c>
      <c r="BM20" s="35">
        <v>350</v>
      </c>
      <c r="BN20" s="31">
        <v>300</v>
      </c>
      <c r="BO20" s="4">
        <f>+AV20+AW20+AZ20+BA20+BD20+BG20+BJ20+BM20+BN20</f>
        <v>3060</v>
      </c>
      <c r="BP20" s="26">
        <v>12</v>
      </c>
      <c r="BQ20" s="32">
        <v>210</v>
      </c>
      <c r="BR20" s="4">
        <f>+AZ20+BA20+BD20+BG20+BJ20+BM20+BN20+BQ20</f>
        <v>2710</v>
      </c>
      <c r="BS20" s="26">
        <v>14</v>
      </c>
      <c r="BT20" s="32">
        <v>250</v>
      </c>
      <c r="BU20" s="4">
        <f>+BT20+BQ20+BN20+BM20+BJ20+BG20+BD20</f>
        <v>2310</v>
      </c>
      <c r="BV20" s="26">
        <v>15</v>
      </c>
      <c r="BW20" s="32">
        <v>400</v>
      </c>
      <c r="BX20" s="4">
        <f>+BT20+BQ20+BN20+BM20+BJ20+BG20+BW20</f>
        <v>2310</v>
      </c>
      <c r="BY20" s="30">
        <v>18</v>
      </c>
      <c r="BZ20" s="35">
        <v>700</v>
      </c>
      <c r="CA20" s="13">
        <v>350</v>
      </c>
      <c r="CB20" s="4">
        <f>+BJ20+BM20+BN20+BQ20+BT20+BW20+BZ20+CA20</f>
        <v>3010</v>
      </c>
      <c r="CC20" s="30">
        <v>18</v>
      </c>
      <c r="CD20" s="50">
        <v>400</v>
      </c>
      <c r="CE20" s="4">
        <f>+CD20+CA20+BZ20+BW20+BT20+BQ20+BN20+BM20</f>
        <v>2960</v>
      </c>
      <c r="CF20" s="30">
        <v>17</v>
      </c>
      <c r="CG20" s="32">
        <v>400</v>
      </c>
      <c r="CH20" s="31"/>
      <c r="CI20" s="4">
        <f>+CG20+CD20+CA20+BZ20+BT20+BQ20+BW20+CH20</f>
        <v>2710</v>
      </c>
      <c r="CJ20" s="30">
        <v>17</v>
      </c>
      <c r="CK20" s="28">
        <v>400</v>
      </c>
      <c r="CL20" s="4">
        <f>+CH20+CG20+CD20+CA20+BZ20+BW20+BT20+CK20</f>
        <v>2900</v>
      </c>
      <c r="CM20" s="26">
        <v>16</v>
      </c>
      <c r="CN20" s="35">
        <v>200</v>
      </c>
      <c r="CO20" s="28">
        <v>450</v>
      </c>
      <c r="CP20" s="4">
        <f>+CO20+CN20+CK20+CH20+CG20+CD20+CA20+BZ20+BW20</f>
        <v>3300</v>
      </c>
      <c r="CQ20" s="26">
        <v>15</v>
      </c>
      <c r="CR20" s="50">
        <v>400</v>
      </c>
      <c r="CS20" s="4">
        <f>+CR20+CO20+CN20+CK20+CH20+CG20+CD20+CA20+BZ20</f>
        <v>3300</v>
      </c>
      <c r="CT20" s="26">
        <v>16</v>
      </c>
      <c r="CU20" s="31">
        <v>580</v>
      </c>
      <c r="CV20" s="4">
        <f>+CU20+CR20+CO20+CN20+CK20+CH20+CG20+CD20</f>
        <v>2830</v>
      </c>
      <c r="CW20" s="26">
        <v>15</v>
      </c>
      <c r="CX20" s="55"/>
      <c r="CY20" s="4">
        <f>+CX20+CU20+CR20+CO20+CN20+CK20+CH20+CG20</f>
        <v>2430</v>
      </c>
      <c r="CZ20" s="26">
        <v>16</v>
      </c>
      <c r="DA20" s="31"/>
      <c r="DB20" s="31"/>
      <c r="DC20" s="4">
        <f>+DB20+DA20+CX20+CU20+CR20+CO20+CN20+CK20</f>
        <v>2030</v>
      </c>
      <c r="DD20" s="30">
        <v>17</v>
      </c>
      <c r="DE20" s="13">
        <v>550</v>
      </c>
      <c r="DF20" s="4">
        <f>+DE20+DB20+DA20+CX20+CU20+CR20+CO20+CN20</f>
        <v>2180</v>
      </c>
      <c r="DG20" s="26">
        <v>16</v>
      </c>
    </row>
    <row r="21" spans="1:111" ht="15">
      <c r="A21" s="25">
        <v>50</v>
      </c>
      <c r="B21" s="1">
        <v>10</v>
      </c>
      <c r="C21" s="17" t="s">
        <v>13</v>
      </c>
      <c r="D21" s="11" t="s">
        <v>73</v>
      </c>
      <c r="E21" s="13">
        <v>650</v>
      </c>
      <c r="F21" s="13" t="s">
        <v>58</v>
      </c>
      <c r="G21" s="13">
        <v>350</v>
      </c>
      <c r="H21" s="13" t="s">
        <v>68</v>
      </c>
      <c r="I21" s="13">
        <v>450</v>
      </c>
      <c r="J21" s="11"/>
      <c r="K21" s="12"/>
      <c r="L21" s="11"/>
      <c r="M21" s="12"/>
      <c r="N21" s="6">
        <f>SUM(M21,K21,I21,G21,E21)</f>
        <v>1450</v>
      </c>
      <c r="O21" s="26">
        <v>15</v>
      </c>
      <c r="P21" s="11"/>
      <c r="Q21" s="12"/>
      <c r="R21" s="14">
        <f>SUM(Q21,M21,K21,I21,G21,E21)</f>
        <v>1450</v>
      </c>
      <c r="S21" s="24">
        <v>18</v>
      </c>
      <c r="T21" s="11"/>
      <c r="U21" s="12"/>
      <c r="V21" s="15">
        <f>SUM(U21,Q21,M21,K21,I21,G21)</f>
        <v>800</v>
      </c>
      <c r="W21" s="20">
        <v>25</v>
      </c>
      <c r="X21" s="11"/>
      <c r="Y21" s="12"/>
      <c r="Z21" s="16">
        <f>SUM(Y21,U21,Q21,M21,K21,I21)</f>
        <v>450</v>
      </c>
      <c r="AA21" s="22">
        <v>30</v>
      </c>
      <c r="AB21" s="11"/>
      <c r="AC21" s="12"/>
      <c r="AD21" s="4">
        <f>SUM(AC21,Y21,U21,Q21,M21,K21)</f>
        <v>0</v>
      </c>
      <c r="AE21" s="6" t="s">
        <v>98</v>
      </c>
      <c r="AF21" s="11"/>
      <c r="AG21" s="12"/>
      <c r="AH21" s="12"/>
      <c r="AI21" s="4">
        <f>+AH21+AG21+AC21+Y21+U21+Q21+M21</f>
        <v>0</v>
      </c>
      <c r="AJ21" s="6" t="s">
        <v>98</v>
      </c>
      <c r="AK21" s="12"/>
      <c r="AL21" s="4">
        <f>+Q21+U21+Y21+AC21+AG21+AH21+AK21</f>
        <v>0</v>
      </c>
      <c r="AM21" s="30" t="s">
        <v>98</v>
      </c>
      <c r="AN21" s="31"/>
      <c r="AO21" s="32">
        <v>500</v>
      </c>
      <c r="AP21" s="4">
        <f>+U21+Y21+AC21+AG21+AH21+AK21+AN21+AO21</f>
        <v>500</v>
      </c>
      <c r="AQ21" s="30">
        <v>35</v>
      </c>
      <c r="AR21" s="28">
        <v>200</v>
      </c>
      <c r="AS21" s="32">
        <v>710</v>
      </c>
      <c r="AT21" s="4">
        <f>+Y21+AC21+AG21+AH21+AK21+AN21+AO21+AR21+AS21</f>
        <v>1410</v>
      </c>
      <c r="AU21" s="30">
        <v>26</v>
      </c>
      <c r="AV21" s="31"/>
      <c r="AW21" s="32">
        <v>500</v>
      </c>
      <c r="AX21" s="4">
        <f>+AC21+AG21+AH21+AK21+AN21+AO21+AR21+AS21+AV21+AW21</f>
        <v>1910</v>
      </c>
      <c r="AY21" s="30">
        <v>23</v>
      </c>
      <c r="AZ21" s="35">
        <v>350</v>
      </c>
      <c r="BA21" s="31"/>
      <c r="BB21" s="4">
        <f>+AG21+AH21+AK21+AN21+AO21+AR21+AS21+AV21+AW21+AZ21+BA21</f>
        <v>2260</v>
      </c>
      <c r="BC21" s="30">
        <v>19</v>
      </c>
      <c r="BD21" s="31"/>
      <c r="BE21" s="4">
        <f>+AK21+AN21+AO21+AR21+AS21+AV21+AW21+AZ21+BA21+BD21</f>
        <v>2260</v>
      </c>
      <c r="BF21" s="30">
        <v>18</v>
      </c>
      <c r="BG21" s="31"/>
      <c r="BH21" s="4">
        <f>+AN21+AO21+AR21+AS21+AV21+AW21+AZ21+BA21+BD21+BG21</f>
        <v>2260</v>
      </c>
      <c r="BI21" s="30">
        <v>18</v>
      </c>
      <c r="BJ21" s="31"/>
      <c r="BK21" s="4">
        <f>+AR21+AS21+AV21+AW21+AZ21+BA21+BD21+BG21+BJ21</f>
        <v>1760</v>
      </c>
      <c r="BL21" s="30">
        <v>24</v>
      </c>
      <c r="BM21" s="35">
        <v>350</v>
      </c>
      <c r="BN21" s="31"/>
      <c r="BO21" s="4">
        <f>+AV21+AW21+AZ21+BA21+BD21+BG21+BJ21+BM21+BN21</f>
        <v>1200</v>
      </c>
      <c r="BP21" s="30">
        <v>29</v>
      </c>
      <c r="BQ21" s="28">
        <v>620</v>
      </c>
      <c r="BR21" s="4">
        <f>+AZ21+BA21+BD21+BG21+BJ21+BM21+BN21+BQ21</f>
        <v>1320</v>
      </c>
      <c r="BS21" s="30">
        <v>28</v>
      </c>
      <c r="BT21" s="28">
        <v>580</v>
      </c>
      <c r="BU21" s="4">
        <f>+BT21+BQ21+BN21+BM21+BJ21+BG21+BD21</f>
        <v>1550</v>
      </c>
      <c r="BV21" s="30">
        <v>24</v>
      </c>
      <c r="BW21" s="31"/>
      <c r="BX21" s="4">
        <f>+BT21+BQ21+BN21+BM21+BJ21+BG21+BW21</f>
        <v>1550</v>
      </c>
      <c r="BY21" s="30">
        <v>23</v>
      </c>
      <c r="BZ21" s="35">
        <v>400</v>
      </c>
      <c r="CA21" s="31"/>
      <c r="CB21" s="4">
        <f>+BJ21+BM21+BN21+BQ21+BT21+BW21+BZ21+CA21</f>
        <v>1950</v>
      </c>
      <c r="CC21" s="30">
        <v>23</v>
      </c>
      <c r="CD21" s="31"/>
      <c r="CE21" s="4">
        <f>+CD21+CA21+BZ21+BW21+BT21+BQ21+BN21+BM21</f>
        <v>1950</v>
      </c>
      <c r="CF21" s="30">
        <v>23</v>
      </c>
      <c r="CG21" s="31"/>
      <c r="CH21" s="31"/>
      <c r="CI21" s="4">
        <f>+CG21+CD21+CA21+BZ21+BT21+BQ21+BW21+CH21</f>
        <v>1600</v>
      </c>
      <c r="CJ21" s="30">
        <v>24</v>
      </c>
      <c r="CK21" s="55"/>
      <c r="CL21" s="4">
        <f>+CH21+CG21+CD21+CA21+BZ21+BW21+BT21+CK21</f>
        <v>980</v>
      </c>
      <c r="CM21" s="30">
        <v>29</v>
      </c>
      <c r="CN21" s="35">
        <v>1000</v>
      </c>
      <c r="CO21" s="56"/>
      <c r="CP21" s="4">
        <f>+CO21+CN21+CK21+CH21+CG21+CD21+CA21+BZ21+BW21</f>
        <v>1400</v>
      </c>
      <c r="CQ21" s="30">
        <v>26</v>
      </c>
      <c r="CR21" s="56"/>
      <c r="CS21" s="4">
        <f>+CR21+CO21+CN21+CK21+CH21+CG21+CD21+CA21+BZ21</f>
        <v>1400</v>
      </c>
      <c r="CT21" s="30">
        <v>26</v>
      </c>
      <c r="CU21" s="31">
        <v>660</v>
      </c>
      <c r="CV21" s="4">
        <f>+CU21+CR21+CO21+CN21+CK21+CH21+CG21+CD21</f>
        <v>1660</v>
      </c>
      <c r="CW21" s="30">
        <v>19</v>
      </c>
      <c r="CX21" s="55"/>
      <c r="CY21" s="4">
        <f>+CX21+CU21+CR21+CO21+CN21+CK21+CH21+CG21</f>
        <v>1660</v>
      </c>
      <c r="CZ21" s="30">
        <v>20</v>
      </c>
      <c r="DA21" s="35">
        <v>350</v>
      </c>
      <c r="DB21" s="56"/>
      <c r="DC21" s="4">
        <f>+DB21+DA21+CX21+CU21+CR21+CO21+CN21+CK21</f>
        <v>2010</v>
      </c>
      <c r="DD21" s="30">
        <v>18</v>
      </c>
      <c r="DE21" s="56"/>
      <c r="DF21" s="4">
        <f>+DE21+DB21+DA21+CX21+CU21+CR21+CO21+CN21</f>
        <v>2010</v>
      </c>
      <c r="DG21" s="30">
        <v>17</v>
      </c>
    </row>
    <row r="22" spans="1:111" ht="15">
      <c r="A22" s="25">
        <v>27</v>
      </c>
      <c r="B22" s="1">
        <v>13</v>
      </c>
      <c r="C22" s="17" t="s">
        <v>15</v>
      </c>
      <c r="D22" s="11"/>
      <c r="E22" s="12"/>
      <c r="F22" s="11"/>
      <c r="G22" s="12"/>
      <c r="H22" s="11" t="s">
        <v>64</v>
      </c>
      <c r="I22" s="13">
        <v>120</v>
      </c>
      <c r="J22" s="11" t="s">
        <v>83</v>
      </c>
      <c r="K22" s="13">
        <v>70</v>
      </c>
      <c r="L22" s="11" t="s">
        <v>62</v>
      </c>
      <c r="M22" s="13">
        <v>150</v>
      </c>
      <c r="N22" s="6">
        <f>SUM(M22,K22,I22,G22,E22)</f>
        <v>340</v>
      </c>
      <c r="O22" s="6">
        <v>28</v>
      </c>
      <c r="P22" s="11" t="s">
        <v>65</v>
      </c>
      <c r="Q22" s="13">
        <v>150</v>
      </c>
      <c r="R22" s="14">
        <f>SUM(Q22,M22,K22,I22,G22,E22)</f>
        <v>490</v>
      </c>
      <c r="S22" s="24">
        <v>28</v>
      </c>
      <c r="T22" s="11" t="s">
        <v>80</v>
      </c>
      <c r="U22" s="13">
        <v>50</v>
      </c>
      <c r="V22" s="15">
        <f>SUM(U22,Q22,M22,K22,I22,G22)</f>
        <v>540</v>
      </c>
      <c r="W22" s="20">
        <v>27</v>
      </c>
      <c r="X22" s="11" t="s">
        <v>84</v>
      </c>
      <c r="Y22" s="13">
        <v>50</v>
      </c>
      <c r="Z22" s="16">
        <f>SUM(Y22,U22,Q22,M22,K22,I22)</f>
        <v>590</v>
      </c>
      <c r="AA22" s="22">
        <v>27</v>
      </c>
      <c r="AB22" s="11"/>
      <c r="AC22" s="13">
        <v>30</v>
      </c>
      <c r="AD22" s="4">
        <f>SUM(AC22,Y22,U22,Q22,M22,K22)</f>
        <v>500</v>
      </c>
      <c r="AE22" s="6">
        <v>27</v>
      </c>
      <c r="AF22" s="11"/>
      <c r="AG22" s="28">
        <v>400</v>
      </c>
      <c r="AH22" s="13">
        <v>90</v>
      </c>
      <c r="AI22" s="4">
        <f>+AH22+AG22+AC22+Y22+U22+Q22+M22</f>
        <v>920</v>
      </c>
      <c r="AJ22" s="6">
        <v>28</v>
      </c>
      <c r="AK22" s="13">
        <v>30</v>
      </c>
      <c r="AL22" s="4">
        <f>+Q22+U22+Y22+AC22+AG22+AH22+AK22</f>
        <v>800</v>
      </c>
      <c r="AM22" s="30">
        <v>28</v>
      </c>
      <c r="AN22" s="31"/>
      <c r="AO22" s="32">
        <v>50</v>
      </c>
      <c r="AP22" s="4">
        <f>+U22+Y22+AC22+AG22+AH22+AK22+AN22+AO22</f>
        <v>700</v>
      </c>
      <c r="AQ22" s="30">
        <v>29</v>
      </c>
      <c r="AR22" s="28">
        <v>200</v>
      </c>
      <c r="AS22" s="32">
        <v>50</v>
      </c>
      <c r="AT22" s="4">
        <f>+Y22+AC22+AG22+AH22+AK22+AN22+AO22+AR22+AS22</f>
        <v>900</v>
      </c>
      <c r="AU22" s="30">
        <v>29</v>
      </c>
      <c r="AV22" s="31"/>
      <c r="AW22" s="32">
        <v>70</v>
      </c>
      <c r="AX22" s="4">
        <f>+AC22+AG22+AH22+AK22+AN22+AO22+AR22+AS22+AV22+AW22</f>
        <v>920</v>
      </c>
      <c r="AY22" s="30">
        <v>29</v>
      </c>
      <c r="AZ22" s="35">
        <v>200</v>
      </c>
      <c r="BA22" s="32">
        <v>200</v>
      </c>
      <c r="BB22" s="4">
        <f>+AG22+AH22+AK22+AN22+AO22+AR22+AS22+AV22+AW22+AZ22+BA22</f>
        <v>1290</v>
      </c>
      <c r="BC22" s="30">
        <v>28</v>
      </c>
      <c r="BD22" s="32">
        <v>120</v>
      </c>
      <c r="BE22" s="4">
        <f>+AK22+AN22+AO22+AR22+AS22+AV22+AW22+AZ22+BA22+BD22</f>
        <v>920</v>
      </c>
      <c r="BF22" s="30">
        <v>33</v>
      </c>
      <c r="BG22" s="32">
        <v>50</v>
      </c>
      <c r="BH22" s="4">
        <f>+AN22+AO22+AR22+AS22+AV22+AW22+AZ22+BA22+BD22+BG22</f>
        <v>940</v>
      </c>
      <c r="BI22" s="30">
        <v>31</v>
      </c>
      <c r="BJ22" s="32">
        <v>70</v>
      </c>
      <c r="BK22" s="4">
        <f>+AR22+AS22+AV22+AW22+AZ22+BA22+BD22+BG22+BJ22</f>
        <v>960</v>
      </c>
      <c r="BL22" s="30">
        <v>33</v>
      </c>
      <c r="BM22" s="35">
        <v>200</v>
      </c>
      <c r="BN22" s="32">
        <v>70</v>
      </c>
      <c r="BO22" s="4">
        <f>+AV22+AW22+AZ22+BA22+BD22+BG22+BJ22+BM22+BN22</f>
        <v>980</v>
      </c>
      <c r="BP22" s="30">
        <v>31</v>
      </c>
      <c r="BQ22" s="32">
        <v>70</v>
      </c>
      <c r="BR22" s="4">
        <f>+AZ22+BA22+BD22+BG22+BJ22+BM22+BN22+BQ22</f>
        <v>980</v>
      </c>
      <c r="BS22" s="30">
        <v>31</v>
      </c>
      <c r="BT22" s="32">
        <v>90</v>
      </c>
      <c r="BU22" s="4">
        <f>+BT22+BQ22+BN22+BM22+BJ22+BG22+BD22</f>
        <v>670</v>
      </c>
      <c r="BV22" s="30">
        <v>31</v>
      </c>
      <c r="BW22" s="32">
        <v>120</v>
      </c>
      <c r="BX22" s="4">
        <f>+BT22+BQ22+BN22+BM22+BJ22+BG22+BW22</f>
        <v>670</v>
      </c>
      <c r="BY22" s="30">
        <v>31</v>
      </c>
      <c r="BZ22" s="35">
        <v>400</v>
      </c>
      <c r="CA22" s="13">
        <v>30</v>
      </c>
      <c r="CB22" s="4">
        <f>+BJ22+BM22+BN22+BQ22+BT22+BW22+BZ22+CA22</f>
        <v>1050</v>
      </c>
      <c r="CC22" s="30">
        <v>32</v>
      </c>
      <c r="CD22" s="50">
        <v>50</v>
      </c>
      <c r="CE22" s="4">
        <f>+CD22+CA22+BZ22+BW22+BT22+BQ22+BN22+BM22</f>
        <v>1030</v>
      </c>
      <c r="CF22" s="30">
        <v>30</v>
      </c>
      <c r="CG22" s="32">
        <v>70</v>
      </c>
      <c r="CH22" s="31"/>
      <c r="CI22" s="4">
        <f>+CG22+CD22+CA22+BZ22+BT22+BQ22+BW22+CH22</f>
        <v>830</v>
      </c>
      <c r="CJ22" s="30">
        <v>31</v>
      </c>
      <c r="CK22" s="32">
        <v>90</v>
      </c>
      <c r="CL22" s="4">
        <f>+CH22+CG22+CD22+CA22+BZ22+BW22+BT22+CK22</f>
        <v>850</v>
      </c>
      <c r="CM22" s="30">
        <v>32</v>
      </c>
      <c r="CN22" s="35">
        <v>200</v>
      </c>
      <c r="CO22" s="28">
        <v>120</v>
      </c>
      <c r="CP22" s="4">
        <f>+CO22+CN22+CK22+CH22+CG22+CD22+CA22+BZ22+BW22</f>
        <v>1080</v>
      </c>
      <c r="CQ22" s="30">
        <v>30</v>
      </c>
      <c r="CR22" s="32">
        <v>200</v>
      </c>
      <c r="CS22" s="4">
        <f>+CR22+CO22+CN22+CK22+CH22+CG22+CD22+CA22+BZ22</f>
        <v>1160</v>
      </c>
      <c r="CT22" s="30">
        <v>29</v>
      </c>
      <c r="CU22" s="31"/>
      <c r="CV22" s="4">
        <f>+CU22+CR22+CO22+CN22+CK22+CH22+CG22+CD22</f>
        <v>730</v>
      </c>
      <c r="CW22" s="30">
        <v>28</v>
      </c>
      <c r="CX22" s="13">
        <v>500</v>
      </c>
      <c r="CY22" s="4">
        <f>+CX22+CU22+CR22+CO22+CN22+CK22+CH22+CG22</f>
        <v>1180</v>
      </c>
      <c r="CZ22" s="30">
        <v>25</v>
      </c>
      <c r="DA22" s="35">
        <v>200</v>
      </c>
      <c r="DB22" s="32">
        <v>400</v>
      </c>
      <c r="DC22" s="4">
        <f>+DB22+DA22+CX22+CU22+CR22+CO22+CN22+CK22</f>
        <v>1710</v>
      </c>
      <c r="DD22" s="30">
        <v>22</v>
      </c>
      <c r="DE22" s="32">
        <v>300</v>
      </c>
      <c r="DF22" s="4">
        <f>+DE22+DB22+DA22+CX22+CU22+CR22+CO22+CN22</f>
        <v>1920</v>
      </c>
      <c r="DG22" s="30">
        <v>18</v>
      </c>
    </row>
    <row r="23" spans="1:111" ht="15">
      <c r="A23" s="25">
        <v>14</v>
      </c>
      <c r="B23" s="1">
        <v>41</v>
      </c>
      <c r="C23" s="17" t="s">
        <v>33</v>
      </c>
      <c r="D23" s="11"/>
      <c r="E23" s="12"/>
      <c r="F23" s="12"/>
      <c r="G23" s="12"/>
      <c r="H23" s="13" t="s">
        <v>57</v>
      </c>
      <c r="I23" s="13">
        <v>400</v>
      </c>
      <c r="J23" s="11" t="s">
        <v>71</v>
      </c>
      <c r="K23" s="13">
        <v>730</v>
      </c>
      <c r="L23" s="11"/>
      <c r="M23" s="12"/>
      <c r="N23" s="6">
        <f>SUM(M23,K23,I23,G23,E23)</f>
        <v>1130</v>
      </c>
      <c r="O23" s="6">
        <v>19</v>
      </c>
      <c r="P23" s="11"/>
      <c r="Q23" s="12"/>
      <c r="R23" s="14">
        <f>SUM(Q23,M23,K23,I23,G23,E23)</f>
        <v>1130</v>
      </c>
      <c r="S23" s="24">
        <v>19</v>
      </c>
      <c r="T23" s="11"/>
      <c r="U23" s="12"/>
      <c r="V23" s="15">
        <f>SUM(U23,Q23,M23,K23,I23,G23)</f>
        <v>1130</v>
      </c>
      <c r="W23" s="20">
        <v>19</v>
      </c>
      <c r="X23" s="11"/>
      <c r="Y23" s="12"/>
      <c r="Z23" s="16">
        <f>SUM(Y23,U23,Q23,M23,K23,I23)</f>
        <v>1130</v>
      </c>
      <c r="AA23" s="22">
        <v>19</v>
      </c>
      <c r="AB23" s="11"/>
      <c r="AC23" s="13">
        <v>900</v>
      </c>
      <c r="AD23" s="4">
        <f>SUM(AC23,Y23,U23,Q23,M23,K23)</f>
        <v>1630</v>
      </c>
      <c r="AE23" s="26">
        <v>14</v>
      </c>
      <c r="AF23" s="11"/>
      <c r="AG23" s="28">
        <v>700</v>
      </c>
      <c r="AH23" s="13">
        <v>1450</v>
      </c>
      <c r="AI23" s="4">
        <f>+AH23+AG23+AC23+Y23+U23+Q23+M23</f>
        <v>3050</v>
      </c>
      <c r="AJ23" s="26">
        <v>9</v>
      </c>
      <c r="AK23" s="13">
        <v>1300</v>
      </c>
      <c r="AL23" s="4">
        <f>+Q23+U23+Y23+AC23+AG23+AH23+AK23</f>
        <v>4350</v>
      </c>
      <c r="AM23" s="26">
        <v>8</v>
      </c>
      <c r="AN23" s="31"/>
      <c r="AO23" s="32">
        <v>900</v>
      </c>
      <c r="AP23" s="4">
        <f>+U23+Y23+AC23+AG23+AH23+AK23+AN23+AO23</f>
        <v>5250</v>
      </c>
      <c r="AQ23" s="26">
        <v>5</v>
      </c>
      <c r="AR23" s="28">
        <v>1000</v>
      </c>
      <c r="AS23" s="32">
        <v>750</v>
      </c>
      <c r="AT23" s="4">
        <f>+Y23+AC23+AG23+AH23+AK23+AN23+AO23+AR23+AS23</f>
        <v>7000</v>
      </c>
      <c r="AU23" s="26">
        <v>2</v>
      </c>
      <c r="AV23" s="31"/>
      <c r="AW23" s="31"/>
      <c r="AX23" s="4">
        <f>+AC23+AG23+AH23+AK23+AN23+AO23+AR23+AS23+AV23+AW23</f>
        <v>7000</v>
      </c>
      <c r="AY23" s="26">
        <v>2</v>
      </c>
      <c r="AZ23" s="35">
        <v>1750</v>
      </c>
      <c r="BA23" s="31"/>
      <c r="BB23" s="4">
        <f>+AG23+AH23+AK23+AN23+AO23+AR23+AS23+AV23+AW23+AZ23+BA23</f>
        <v>7850</v>
      </c>
      <c r="BC23" s="26">
        <v>2</v>
      </c>
      <c r="BD23" s="31"/>
      <c r="BE23" s="4">
        <f>+AK23+AN23+AO23+AR23+AS23+AV23+AW23+AZ23+BA23+BD23</f>
        <v>5700</v>
      </c>
      <c r="BF23" s="26">
        <v>5</v>
      </c>
      <c r="BG23" s="31"/>
      <c r="BH23" s="4">
        <f>+AN23+AO23+AR23+AS23+AV23+AW23+AZ23+BA23+BD23+BG23</f>
        <v>4400</v>
      </c>
      <c r="BI23" s="26">
        <v>7</v>
      </c>
      <c r="BJ23" s="31"/>
      <c r="BK23" s="4">
        <f>+AR23+AS23+AV23+AW23+AZ23+BA23+BD23+BG23+BJ23</f>
        <v>3500</v>
      </c>
      <c r="BL23" s="26">
        <v>9</v>
      </c>
      <c r="BM23" s="35">
        <v>1250</v>
      </c>
      <c r="BN23" s="13">
        <v>710</v>
      </c>
      <c r="BO23" s="4">
        <f>+AV23+AW23+AZ23+BA23+BD23+BG23+BJ23+BM23+BN23</f>
        <v>3710</v>
      </c>
      <c r="BP23" s="26">
        <v>9</v>
      </c>
      <c r="BQ23" s="28">
        <v>1000</v>
      </c>
      <c r="BR23" s="4">
        <f>+AZ23+BA23+BD23+BG23+BJ23+BM23+BN23+BQ23</f>
        <v>4710</v>
      </c>
      <c r="BS23" s="26">
        <v>6</v>
      </c>
      <c r="BT23" s="28">
        <v>900</v>
      </c>
      <c r="BU23" s="4">
        <f>+BT23+BQ23+BN23+BM23+BJ23+BG23+BD23</f>
        <v>3860</v>
      </c>
      <c r="BV23" s="26">
        <v>6</v>
      </c>
      <c r="BW23" s="28">
        <v>900</v>
      </c>
      <c r="BX23" s="4">
        <f>+BT23+BQ23+BN23+BM23+BJ23+BG23+BW23</f>
        <v>4760</v>
      </c>
      <c r="BY23" s="26">
        <v>5</v>
      </c>
      <c r="BZ23" s="35">
        <v>2000</v>
      </c>
      <c r="CA23" s="28">
        <v>900</v>
      </c>
      <c r="CB23" s="4">
        <f>+BJ23+BM23+BN23+BQ23+BT23+BW23+BZ23+CA23</f>
        <v>7660</v>
      </c>
      <c r="CC23" s="26">
        <v>3</v>
      </c>
      <c r="CD23" s="31"/>
      <c r="CE23" s="4">
        <f>+CD23+CA23+BZ23+BW23+BT23+BQ23+BN23+BM23</f>
        <v>7660</v>
      </c>
      <c r="CF23" s="26">
        <v>3</v>
      </c>
      <c r="CG23" s="31"/>
      <c r="CH23" s="35">
        <v>750</v>
      </c>
      <c r="CI23" s="4">
        <f>+CG23+CD23+CA23+BZ23+BT23+BQ23+BW23+CH23</f>
        <v>6450</v>
      </c>
      <c r="CJ23" s="26">
        <v>4</v>
      </c>
      <c r="CK23" s="55"/>
      <c r="CL23" s="4">
        <f>+CH23+CG23+CD23+CA23+BZ23+BW23+BT23+CK23</f>
        <v>5450</v>
      </c>
      <c r="CM23" s="26">
        <v>5</v>
      </c>
      <c r="CN23" s="35">
        <v>350</v>
      </c>
      <c r="CO23" s="32">
        <v>740</v>
      </c>
      <c r="CP23" s="4">
        <f>+CO23+CN23+CK23+CH23+CG23+CD23+CA23+BZ23+BW23</f>
        <v>5640</v>
      </c>
      <c r="CQ23" s="26">
        <v>5</v>
      </c>
      <c r="CR23" s="50">
        <v>650</v>
      </c>
      <c r="CS23" s="4">
        <f>+CR23+CO23+CN23+CK23+CH23+CG23+CD23+CA23+BZ23</f>
        <v>5390</v>
      </c>
      <c r="CT23" s="26">
        <v>8</v>
      </c>
      <c r="CU23" s="55"/>
      <c r="CV23" s="4">
        <f>+CU23+CR23+CO23+CN23+CK23+CH23+CG23+CD23</f>
        <v>2490</v>
      </c>
      <c r="CW23" s="26">
        <v>16</v>
      </c>
      <c r="CX23" s="56"/>
      <c r="CY23" s="4">
        <f>+CX23+CU23+CR23+CO23+CN23+CK23+CH23+CG23</f>
        <v>2490</v>
      </c>
      <c r="CZ23" s="26">
        <v>14</v>
      </c>
      <c r="DA23" s="31"/>
      <c r="DB23" s="31"/>
      <c r="DC23" s="4">
        <f>+DB23+DA23+CX23+CU23+CR23+CO23+CN23+CK23</f>
        <v>1740</v>
      </c>
      <c r="DD23" s="30">
        <v>21</v>
      </c>
      <c r="DE23" s="31"/>
      <c r="DF23" s="4">
        <f>+DE23+DB23+DA23+CX23+CU23+CR23+CO23+CN23</f>
        <v>1740</v>
      </c>
      <c r="DG23" s="30">
        <v>19</v>
      </c>
    </row>
    <row r="24" spans="1:111" ht="15">
      <c r="A24" s="25">
        <v>58</v>
      </c>
      <c r="B24" s="1">
        <v>27</v>
      </c>
      <c r="C24" s="17" t="s">
        <v>107</v>
      </c>
      <c r="D24" s="11" t="s">
        <v>64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98</v>
      </c>
      <c r="P24" s="11"/>
      <c r="Q24" s="12"/>
      <c r="R24" s="14">
        <f>SUM(Q24,M24,K24,I24,G24,E24)</f>
        <v>0</v>
      </c>
      <c r="S24" s="24" t="s">
        <v>98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2"/>
      <c r="AD24" s="4">
        <f>MAX(AC24,Y24,U24,Q24,M24,K24)</f>
        <v>0</v>
      </c>
      <c r="AE24" s="6" t="s">
        <v>98</v>
      </c>
      <c r="AF24" s="11"/>
      <c r="AG24" s="12"/>
      <c r="AH24" s="13">
        <v>650</v>
      </c>
      <c r="AI24" s="4">
        <f>+AH24+AG24+AC24+Y24+U24+Q24+M24</f>
        <v>650</v>
      </c>
      <c r="AJ24" s="6">
        <v>30</v>
      </c>
      <c r="AK24" s="13">
        <v>450</v>
      </c>
      <c r="AL24" s="4">
        <f>+Q24+U24+Y24+AC24+AG24+AH24+AK24</f>
        <v>1100</v>
      </c>
      <c r="AM24" s="30">
        <v>26</v>
      </c>
      <c r="AN24" s="31"/>
      <c r="AO24" s="32">
        <v>400</v>
      </c>
      <c r="AP24" s="4">
        <f>+U24+Y24+AC24+AG24+AH24+AK24+AN24+AO24</f>
        <v>1500</v>
      </c>
      <c r="AQ24" s="30">
        <v>25</v>
      </c>
      <c r="AR24" s="28">
        <v>200</v>
      </c>
      <c r="AS24" s="32">
        <v>350</v>
      </c>
      <c r="AT24" s="4">
        <f>+Y24+AC24+AG24+AH24+AK24+AN24+AO24+AR24+AS24</f>
        <v>2050</v>
      </c>
      <c r="AU24" s="30">
        <v>21</v>
      </c>
      <c r="AV24" s="31"/>
      <c r="AW24" s="32">
        <v>400</v>
      </c>
      <c r="AX24" s="4">
        <f>+AC24+AG24+AH24+AK24+AN24+AO24+AR24+AS24+AV24+AW24</f>
        <v>2450</v>
      </c>
      <c r="AY24" s="26">
        <v>16</v>
      </c>
      <c r="AZ24" s="35">
        <v>200</v>
      </c>
      <c r="BA24" s="32">
        <v>500</v>
      </c>
      <c r="BB24" s="4">
        <f>+AG24+AH24+AK24+AN24+AO24+AR24+AS24+AV24+AW24+AZ24+BA24</f>
        <v>3150</v>
      </c>
      <c r="BC24" s="26">
        <v>16</v>
      </c>
      <c r="BD24" s="31"/>
      <c r="BE24" s="4">
        <f>+AK24+AN24+AO24+AR24+AS24+AV24+AW24+AZ24+BA24+BD24</f>
        <v>2500</v>
      </c>
      <c r="BF24" s="30">
        <v>17</v>
      </c>
      <c r="BG24" s="31"/>
      <c r="BH24" s="4">
        <f>+AN24+AO24+AR24+AS24+AV24+AW24+AZ24+BA24+BD24+BG24</f>
        <v>2050</v>
      </c>
      <c r="BI24" s="30">
        <v>20</v>
      </c>
      <c r="BJ24" s="13">
        <v>550</v>
      </c>
      <c r="BK24" s="4">
        <f>+AR24+AS24+AV24+AW24+AZ24+BA24+BD24+BG24+BJ24</f>
        <v>2200</v>
      </c>
      <c r="BL24" s="30">
        <v>19</v>
      </c>
      <c r="BM24" s="35">
        <v>350</v>
      </c>
      <c r="BN24" s="13">
        <v>450</v>
      </c>
      <c r="BO24" s="4">
        <f>+AV24+AW24+AZ24+BA24+BD24+BG24+BJ24+BM24+BN24</f>
        <v>2450</v>
      </c>
      <c r="BP24" s="26">
        <v>14</v>
      </c>
      <c r="BQ24" s="32">
        <v>270</v>
      </c>
      <c r="BR24" s="4">
        <f>+AZ24+BA24+BD24+BG24+BJ24+BM24+BN24+BQ24</f>
        <v>2320</v>
      </c>
      <c r="BS24" s="30">
        <v>18</v>
      </c>
      <c r="BT24" s="32">
        <v>350</v>
      </c>
      <c r="BU24" s="4">
        <f>+BT24+BQ24+BN24+BM24+BJ24+BG24+BD24</f>
        <v>1970</v>
      </c>
      <c r="BV24" s="30">
        <v>19</v>
      </c>
      <c r="BW24" s="32">
        <v>700</v>
      </c>
      <c r="BX24" s="4">
        <f>+BT24+BQ24+BN24+BM24+BJ24+BG24+BW24</f>
        <v>2670</v>
      </c>
      <c r="BY24" s="26">
        <v>12</v>
      </c>
      <c r="BZ24" s="35">
        <v>400</v>
      </c>
      <c r="CA24" s="28">
        <v>450</v>
      </c>
      <c r="CB24" s="4">
        <f>+BJ24+BM24+BN24+BQ24+BT24+BW24+BZ24+CA24</f>
        <v>3520</v>
      </c>
      <c r="CC24" s="26">
        <v>14</v>
      </c>
      <c r="CD24" s="50">
        <v>200</v>
      </c>
      <c r="CE24" s="4">
        <f>+CD24+CA24+BZ24+BW24+BT24+BQ24+BN24+BM24</f>
        <v>3170</v>
      </c>
      <c r="CF24" s="26">
        <v>16</v>
      </c>
      <c r="CG24" s="34">
        <v>250</v>
      </c>
      <c r="CH24" s="31"/>
      <c r="CI24" s="4">
        <f>+CG24+CD24+CA24+BZ24+BT24+BQ24+BW24+CH24</f>
        <v>2620</v>
      </c>
      <c r="CJ24" s="30">
        <v>19</v>
      </c>
      <c r="CK24" s="32">
        <v>400</v>
      </c>
      <c r="CL24" s="4">
        <f>+CH24+CG24+CD24+CA24+BZ24+BW24+BT24+CK24</f>
        <v>2750</v>
      </c>
      <c r="CM24" s="30">
        <v>19</v>
      </c>
      <c r="CN24" s="35">
        <v>200</v>
      </c>
      <c r="CO24" s="28">
        <v>400</v>
      </c>
      <c r="CP24" s="4">
        <f>+CO24+CN24+CK24+CH24+CG24+CD24+CA24+BZ24+BW24</f>
        <v>3000</v>
      </c>
      <c r="CQ24" s="30">
        <v>19</v>
      </c>
      <c r="CR24" s="31"/>
      <c r="CS24" s="4">
        <f>+CR24+CO24+CN24+CK24+CH24+CG24+CD24+CA24+BZ24</f>
        <v>2300</v>
      </c>
      <c r="CT24" s="30">
        <v>20</v>
      </c>
      <c r="CU24" s="31"/>
      <c r="CV24" s="4">
        <f>+CU24+CR24+CO24+CN24+CK24+CH24+CG24+CD24</f>
        <v>1450</v>
      </c>
      <c r="CW24" s="30">
        <v>20</v>
      </c>
      <c r="CX24" s="31"/>
      <c r="CY24" s="4">
        <f>+CX24+CU24+CR24+CO24+CN24+CK24+CH24+CG24</f>
        <v>1250</v>
      </c>
      <c r="CZ24" s="30">
        <v>22</v>
      </c>
      <c r="DA24" s="35">
        <v>200</v>
      </c>
      <c r="DB24" s="13">
        <v>400</v>
      </c>
      <c r="DC24" s="4">
        <f>+DB24+DA24+CX24+CU24+CR24+CO24+CN24+CK24</f>
        <v>1600</v>
      </c>
      <c r="DD24" s="30">
        <v>24</v>
      </c>
      <c r="DE24" s="13">
        <v>450</v>
      </c>
      <c r="DF24" s="4">
        <f>+DE24+DB24+DA24+CX24+CU24+CR24+CO24+CN24</f>
        <v>1650</v>
      </c>
      <c r="DG24" s="30">
        <v>20</v>
      </c>
    </row>
    <row r="25" spans="1:111" ht="15">
      <c r="A25" s="25">
        <v>49</v>
      </c>
      <c r="B25" s="1">
        <v>4</v>
      </c>
      <c r="C25" s="17" t="s">
        <v>9</v>
      </c>
      <c r="D25" s="11" t="s">
        <v>66</v>
      </c>
      <c r="E25" s="13">
        <v>1200</v>
      </c>
      <c r="F25" s="13" t="s">
        <v>71</v>
      </c>
      <c r="G25" s="13">
        <v>730</v>
      </c>
      <c r="H25" s="13" t="s">
        <v>71</v>
      </c>
      <c r="I25" s="13">
        <v>730</v>
      </c>
      <c r="J25" s="11"/>
      <c r="K25" s="12"/>
      <c r="L25" s="11"/>
      <c r="M25" s="12"/>
      <c r="N25" s="6">
        <f>SUM(M25,K25,I25,G25,E25)</f>
        <v>2660</v>
      </c>
      <c r="O25" s="26">
        <v>7</v>
      </c>
      <c r="P25" s="11"/>
      <c r="Q25" s="12"/>
      <c r="R25" s="14">
        <f>SUM(Q25,M25,K25,I25,G25,E25)</f>
        <v>2660</v>
      </c>
      <c r="S25" s="23">
        <v>8</v>
      </c>
      <c r="T25" s="11"/>
      <c r="U25" s="12"/>
      <c r="V25" s="15">
        <f>SUM(U25,Q25,M25,K25,I25,G25)</f>
        <v>1460</v>
      </c>
      <c r="W25" s="19">
        <v>16</v>
      </c>
      <c r="X25" s="11"/>
      <c r="Y25" s="12"/>
      <c r="Z25" s="16">
        <f>SUM(Y25,U25,Q25,M25,K25,I25)</f>
        <v>730</v>
      </c>
      <c r="AA25" s="22">
        <v>26</v>
      </c>
      <c r="AB25" s="11"/>
      <c r="AC25" s="12"/>
      <c r="AD25" s="4">
        <f>SUM(AC25,Y25,U25,Q25,M25,K25)</f>
        <v>0</v>
      </c>
      <c r="AE25" s="6" t="s">
        <v>98</v>
      </c>
      <c r="AF25" s="11"/>
      <c r="AG25" s="28">
        <v>1250</v>
      </c>
      <c r="AH25" s="12"/>
      <c r="AI25" s="4">
        <f>+AH25+AG25+AC25+Y25+U25+Q25+M25</f>
        <v>1250</v>
      </c>
      <c r="AJ25" s="6">
        <v>25</v>
      </c>
      <c r="AK25" s="12"/>
      <c r="AL25" s="4">
        <f>+Q25+U25+Y25+AC25+AG25+AH25+AK25</f>
        <v>1250</v>
      </c>
      <c r="AM25" s="30">
        <v>24</v>
      </c>
      <c r="AN25" s="32">
        <v>400</v>
      </c>
      <c r="AO25" s="31"/>
      <c r="AP25" s="4">
        <f>+U25+Y25+AC25+AG25+AH25+AK25+AN25+AO25</f>
        <v>1650</v>
      </c>
      <c r="AQ25" s="30">
        <v>22</v>
      </c>
      <c r="AR25" s="28">
        <v>1000</v>
      </c>
      <c r="AS25" s="31"/>
      <c r="AT25" s="4">
        <f>+Y25+AC25+AG25+AH25+AK25+AN25+AO25+AR25+AS25</f>
        <v>2650</v>
      </c>
      <c r="AU25" s="26">
        <v>16</v>
      </c>
      <c r="AV25" s="31"/>
      <c r="AW25" s="31"/>
      <c r="AX25" s="4">
        <f>+AC25+AG25+AH25+AK25+AN25+AO25+AR25+AS25+AV25+AW25</f>
        <v>2650</v>
      </c>
      <c r="AY25" s="26">
        <v>15</v>
      </c>
      <c r="AZ25" s="35">
        <v>350</v>
      </c>
      <c r="BA25" s="33">
        <v>1150</v>
      </c>
      <c r="BB25" s="4">
        <f>+AG25+AH25+AK25+AN25+AO25+AR25+AS25+AV25+AW25+AZ25+BA25</f>
        <v>4150</v>
      </c>
      <c r="BC25" s="26">
        <v>12</v>
      </c>
      <c r="BD25" s="31"/>
      <c r="BE25" s="4">
        <f>+AK25+AN25+AO25+AR25+AS25+AV25+AW25+AZ25+BA25+BD25</f>
        <v>2900</v>
      </c>
      <c r="BF25" s="26">
        <v>14</v>
      </c>
      <c r="BG25" s="31"/>
      <c r="BH25" s="4">
        <f>+AN25+AO25+AR25+AS25+AV25+AW25+AZ25+BA25+BD25+BG25</f>
        <v>2900</v>
      </c>
      <c r="BI25" s="26">
        <v>13</v>
      </c>
      <c r="BJ25" s="31"/>
      <c r="BK25" s="4">
        <f>+AR25+AS25+AV25+AW25+AZ25+BA25+BD25+BG25+BJ25</f>
        <v>2500</v>
      </c>
      <c r="BL25" s="26">
        <v>16</v>
      </c>
      <c r="BM25" s="31"/>
      <c r="BN25" s="31"/>
      <c r="BO25" s="4">
        <f>+AV25+AW25+AZ25+BA25+BD25+BG25+BJ25+BM25+BN25</f>
        <v>1500</v>
      </c>
      <c r="BP25" s="30">
        <v>27</v>
      </c>
      <c r="BQ25" s="31"/>
      <c r="BR25" s="4">
        <f>+AZ25+BA25+BD25+BG25+BJ25+BM25+BN25+BQ25</f>
        <v>1500</v>
      </c>
      <c r="BS25" s="30">
        <v>27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5">
        <v>1250</v>
      </c>
      <c r="CA25" s="31"/>
      <c r="CB25" s="4">
        <f>+BJ25+BM25+BN25+BQ25+BT25+BW25+BZ25+CA25</f>
        <v>1250</v>
      </c>
      <c r="CC25" s="30">
        <v>28</v>
      </c>
      <c r="CD25" s="31"/>
      <c r="CE25" s="4">
        <f>+CD25+CA25+BZ25+BW25+BT25+BQ25+BN25+BM25</f>
        <v>1250</v>
      </c>
      <c r="CF25" s="30">
        <v>27</v>
      </c>
      <c r="CG25" s="31"/>
      <c r="CH25" s="31"/>
      <c r="CI25" s="4">
        <f>+CG25+CD25+CA25+BZ25+BT25+BQ25+BW25+CH25</f>
        <v>1250</v>
      </c>
      <c r="CJ25" s="30">
        <v>28</v>
      </c>
      <c r="CK25" s="31"/>
      <c r="CL25" s="4">
        <f>+CH25+CG25+CD25+CA25+BZ25+BW25+BT25+CK25</f>
        <v>1250</v>
      </c>
      <c r="CM25" s="30">
        <v>25</v>
      </c>
      <c r="CN25" s="35">
        <v>625</v>
      </c>
      <c r="CO25" s="31"/>
      <c r="CP25" s="4">
        <f>+CO25+CN25+CK25+CH25+CG25+CD25+CA25+BZ25+BW25</f>
        <v>1875</v>
      </c>
      <c r="CQ25" s="30">
        <v>23</v>
      </c>
      <c r="CR25" s="31"/>
      <c r="CS25" s="4">
        <f>+CR25+CO25+CN25+CK25+CH25+CG25+CD25+CA25+BZ25</f>
        <v>1875</v>
      </c>
      <c r="CT25" s="30">
        <v>23</v>
      </c>
      <c r="CU25" s="31"/>
      <c r="CV25" s="4">
        <f>+CU25+CR25+CO25+CN25+CK25+CH25+CG25+CD25</f>
        <v>625</v>
      </c>
      <c r="CW25" s="30">
        <v>32</v>
      </c>
      <c r="CX25" s="31"/>
      <c r="CY25" s="4">
        <f>+CX25+CU25+CR25+CO25+CN25+CK25+CH25+CG25</f>
        <v>625</v>
      </c>
      <c r="CZ25" s="30">
        <v>29</v>
      </c>
      <c r="DA25" s="35">
        <v>1000</v>
      </c>
      <c r="DB25" s="31"/>
      <c r="DC25" s="4">
        <f>+DB25+DA25+CX25+CU25+CR25+CO25+CN25+CK25</f>
        <v>1625</v>
      </c>
      <c r="DD25" s="30">
        <v>23</v>
      </c>
      <c r="DE25" s="31"/>
      <c r="DF25" s="4">
        <f>+DE25+DB25+DA25+CX25+CU25+CR25+CO25+CN25</f>
        <v>1625</v>
      </c>
      <c r="DG25" s="30">
        <v>21</v>
      </c>
    </row>
    <row r="26" spans="1:111" ht="15">
      <c r="A26" s="37">
        <v>56</v>
      </c>
      <c r="B26" s="38">
        <v>36</v>
      </c>
      <c r="C26" s="17" t="s">
        <v>165</v>
      </c>
      <c r="D26" s="39"/>
      <c r="E26" s="40"/>
      <c r="F26" s="39"/>
      <c r="G26" s="41"/>
      <c r="H26" s="39"/>
      <c r="I26" s="41"/>
      <c r="J26" s="39"/>
      <c r="K26" s="41"/>
      <c r="L26" s="39"/>
      <c r="M26" s="41"/>
      <c r="N26" s="42"/>
      <c r="O26" s="42"/>
      <c r="P26" s="39"/>
      <c r="Q26" s="41"/>
      <c r="R26" s="43"/>
      <c r="S26" s="43"/>
      <c r="T26" s="39"/>
      <c r="U26" s="41"/>
      <c r="V26" s="44"/>
      <c r="W26" s="44"/>
      <c r="X26" s="39"/>
      <c r="Y26" s="41"/>
      <c r="Z26" s="45"/>
      <c r="AA26" s="45"/>
      <c r="AB26" s="39"/>
      <c r="AC26" s="41"/>
      <c r="AD26" s="46"/>
      <c r="AE26" s="42"/>
      <c r="AF26" s="39"/>
      <c r="AG26" s="41"/>
      <c r="AH26" s="41"/>
      <c r="AI26" s="46"/>
      <c r="AJ26" s="42"/>
      <c r="AK26" s="41"/>
      <c r="AL26" s="46"/>
      <c r="AM26" s="42"/>
      <c r="AN26" s="47"/>
      <c r="AO26" s="47"/>
      <c r="AP26" s="46"/>
      <c r="AQ26" s="42"/>
      <c r="AR26" s="47"/>
      <c r="AS26" s="47"/>
      <c r="AT26" s="46"/>
      <c r="AU26" s="42"/>
      <c r="AV26" s="47"/>
      <c r="AW26" s="47"/>
      <c r="AX26" s="46"/>
      <c r="AY26" s="42"/>
      <c r="AZ26" s="47"/>
      <c r="BA26" s="47"/>
      <c r="BB26" s="46"/>
      <c r="BC26" s="42"/>
      <c r="BD26" s="47"/>
      <c r="BE26" s="46"/>
      <c r="BF26" s="42"/>
      <c r="BG26" s="47"/>
      <c r="BH26" s="46"/>
      <c r="BI26" s="42"/>
      <c r="BJ26" s="47"/>
      <c r="BK26" s="4">
        <f>+AR26+AS26+AV26+AW26+AZ26+BA26+BD26+BG26+BJ26</f>
        <v>0</v>
      </c>
      <c r="BL26" s="30" t="s">
        <v>98</v>
      </c>
      <c r="BM26" s="31"/>
      <c r="BN26" s="31"/>
      <c r="BO26" s="4">
        <f>+AV26+AW26+AZ26+BA26+BD26+BG26+BJ26+BM26+BN26</f>
        <v>0</v>
      </c>
      <c r="BP26" s="30" t="s">
        <v>98</v>
      </c>
      <c r="BQ26" s="31"/>
      <c r="BR26" s="4">
        <f>+AZ26+BA26+BD26+BG26+BJ26+BM26+BN26+BQ26</f>
        <v>0</v>
      </c>
      <c r="BS26" s="30" t="s">
        <v>98</v>
      </c>
      <c r="BT26" s="31"/>
      <c r="BU26" s="4">
        <f>+BT26+BQ26+BN26+BM26+BJ26+BG26+BD26</f>
        <v>0</v>
      </c>
      <c r="BV26" s="30" t="s">
        <v>98</v>
      </c>
      <c r="BW26" s="31"/>
      <c r="BX26" s="4">
        <f>+BT26+BQ26+BN26+BM26+BJ26+BG26+BW26</f>
        <v>0</v>
      </c>
      <c r="BY26" s="30" t="s">
        <v>98</v>
      </c>
      <c r="BZ26" s="31"/>
      <c r="CA26" s="34">
        <v>800</v>
      </c>
      <c r="CB26" s="4">
        <f>+BJ26+BM26+BN26+BQ26+BT26+BW26+BZ26+CA26</f>
        <v>800</v>
      </c>
      <c r="CC26" s="30">
        <v>33</v>
      </c>
      <c r="CD26" s="32">
        <v>800</v>
      </c>
      <c r="CE26" s="4">
        <f>+CD26+CA26+BZ26+BW26+BT26+BQ26+BN26+BM26</f>
        <v>1600</v>
      </c>
      <c r="CF26" s="30">
        <v>25</v>
      </c>
      <c r="CG26" s="13">
        <v>400</v>
      </c>
      <c r="CH26" s="31"/>
      <c r="CI26" s="4">
        <f>+CG26+CD26+CA26+BZ26+BT26+BQ26+BW26+CH26</f>
        <v>2000</v>
      </c>
      <c r="CJ26" s="30">
        <v>23</v>
      </c>
      <c r="CK26" s="32">
        <v>700</v>
      </c>
      <c r="CL26" s="4">
        <f>+CH26+CG26+CD26+CA26+BZ26+BW26+BT26+CK26</f>
        <v>2700</v>
      </c>
      <c r="CM26" s="30">
        <v>20</v>
      </c>
      <c r="CN26" s="35">
        <v>350</v>
      </c>
      <c r="CO26" s="32">
        <v>400</v>
      </c>
      <c r="CP26" s="4">
        <f>+CO26+CN26+CK26+CH26+CG26+CD26+CA26+BZ26+BW26</f>
        <v>3450</v>
      </c>
      <c r="CQ26" s="26">
        <v>14</v>
      </c>
      <c r="CR26" s="34">
        <v>550</v>
      </c>
      <c r="CS26" s="4">
        <f>+CR26+CO26+CN26+CK26+CH26+CG26+CD26+CA26+BZ26</f>
        <v>4000</v>
      </c>
      <c r="CT26" s="26">
        <v>13</v>
      </c>
      <c r="CU26" s="57"/>
      <c r="CV26" s="4">
        <f>+CU26+CR26+CO26+CN26+CK26+CH26+CG26+CD26</f>
        <v>3200</v>
      </c>
      <c r="CW26" s="26">
        <v>13</v>
      </c>
      <c r="CX26" s="57"/>
      <c r="CY26" s="4">
        <f>+CX26+CU26+CR26+CO26+CN26+CK26+CH26+CG26</f>
        <v>2400</v>
      </c>
      <c r="CZ26" s="30">
        <v>17</v>
      </c>
      <c r="DA26" s="31"/>
      <c r="DB26" s="31"/>
      <c r="DC26" s="4">
        <f>+DB26+DA26+CX26+CU26+CR26+CO26+CN26+CK26</f>
        <v>2000</v>
      </c>
      <c r="DD26" s="30">
        <v>19</v>
      </c>
      <c r="DE26" s="31"/>
      <c r="DF26" s="4">
        <f>+DE26+DB26+DA26+CX26+CU26+CR26+CO26+CN26</f>
        <v>1300</v>
      </c>
      <c r="DG26" s="30">
        <v>22</v>
      </c>
    </row>
    <row r="27" spans="1:111" ht="15">
      <c r="A27" s="25">
        <v>28</v>
      </c>
      <c r="B27" s="1">
        <v>53</v>
      </c>
      <c r="C27" s="17" t="s">
        <v>44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0</v>
      </c>
      <c r="O27" s="6" t="s">
        <v>98</v>
      </c>
      <c r="P27" s="11" t="s">
        <v>85</v>
      </c>
      <c r="Q27" s="13">
        <v>500</v>
      </c>
      <c r="R27" s="14">
        <f>SUM(Q27,M27,K27,I27,G27,E27)</f>
        <v>500</v>
      </c>
      <c r="S27" s="24">
        <v>27</v>
      </c>
      <c r="T27" s="11"/>
      <c r="U27" s="12"/>
      <c r="V27" s="15">
        <f>SUM(U27,Q27,M27,K27,I27,G27)</f>
        <v>500</v>
      </c>
      <c r="W27" s="20">
        <v>29</v>
      </c>
      <c r="X27" s="11"/>
      <c r="Y27" s="12"/>
      <c r="Z27" s="16">
        <f>SUM(Y27,U27,Q27,M27,K27,I27)</f>
        <v>500</v>
      </c>
      <c r="AA27" s="22">
        <v>28</v>
      </c>
      <c r="AB27" s="11"/>
      <c r="AC27" s="12"/>
      <c r="AD27" s="4">
        <f>SUM(AC27,Y27,U27,Q27,M27,K27)</f>
        <v>500</v>
      </c>
      <c r="AE27" s="6">
        <v>28</v>
      </c>
      <c r="AF27" s="11"/>
      <c r="AG27" s="12"/>
      <c r="AH27" s="12"/>
      <c r="AI27" s="4">
        <f>+AH27+AG27+AC27+Y27+U27+Q27+M27</f>
        <v>500</v>
      </c>
      <c r="AJ27" s="6">
        <v>33</v>
      </c>
      <c r="AK27" s="12"/>
      <c r="AL27" s="4">
        <f>+Q27+U27+Y27+AC27+AG27+AH27+AK27</f>
        <v>500</v>
      </c>
      <c r="AM27" s="30">
        <v>34</v>
      </c>
      <c r="AN27" s="31"/>
      <c r="AO27" s="31"/>
      <c r="AP27" s="4">
        <f>+U27+Y27+AC27+AG27+AH27+AK27+AN27+AO27</f>
        <v>0</v>
      </c>
      <c r="AQ27" s="6" t="s">
        <v>98</v>
      </c>
      <c r="AR27" s="31"/>
      <c r="AS27" s="31"/>
      <c r="AT27" s="4">
        <f>+Y27+AC27+AG27+AH27+AK27+AN27+AO27+AR27+AS27</f>
        <v>0</v>
      </c>
      <c r="AU27" s="6" t="s">
        <v>98</v>
      </c>
      <c r="AV27" s="31"/>
      <c r="AW27" s="31"/>
      <c r="AX27" s="4">
        <f>+AC27+AG27+AH27+AK27+AN27+AO27+AR27+AS27+AV27+AW27</f>
        <v>0</v>
      </c>
      <c r="AY27" s="6" t="s">
        <v>98</v>
      </c>
      <c r="AZ27" s="31"/>
      <c r="BA27" s="31"/>
      <c r="BB27" s="4">
        <f>+AG27+AH27+AK27+AN27+AO27+AR27+AS27+AV27+AW27+AZ27+BA27</f>
        <v>0</v>
      </c>
      <c r="BC27" s="6" t="s">
        <v>98</v>
      </c>
      <c r="BD27" s="31"/>
      <c r="BE27" s="4">
        <f>+AK27+AN27+AO27+AR27+AS27+AV27+AW27+AZ27+BA27+BD27</f>
        <v>0</v>
      </c>
      <c r="BF27" s="30" t="s">
        <v>98</v>
      </c>
      <c r="BG27" s="31"/>
      <c r="BH27" s="4">
        <f>+AN27+AO27+AR27+AS27+AV27+AW27+AZ27+BA27+BD27+BG27</f>
        <v>0</v>
      </c>
      <c r="BI27" s="30" t="s">
        <v>98</v>
      </c>
      <c r="BJ27" s="31"/>
      <c r="BK27" s="4">
        <f>+AR27+AS27+AV27+AW27+AZ27+BA27+BD27+BG27+BJ27</f>
        <v>0</v>
      </c>
      <c r="BL27" s="30" t="s">
        <v>98</v>
      </c>
      <c r="BM27" s="31"/>
      <c r="BN27" s="31"/>
      <c r="BO27" s="4">
        <f>+AV27+AW27+AZ27+BA27+BD27+BG27+BJ27+BM27+BN27</f>
        <v>0</v>
      </c>
      <c r="BP27" s="30" t="s">
        <v>98</v>
      </c>
      <c r="BQ27" s="31"/>
      <c r="BR27" s="4">
        <f>+AZ27+BA27+BD27+BG27+BJ27+BM27+BN27+BQ27</f>
        <v>0</v>
      </c>
      <c r="BS27" s="30" t="s">
        <v>98</v>
      </c>
      <c r="BT27" s="31"/>
      <c r="BU27" s="4">
        <f>+BT27+BQ27+BN27+BM27+BJ27+BG27+BD27</f>
        <v>0</v>
      </c>
      <c r="BV27" s="30" t="s">
        <v>98</v>
      </c>
      <c r="BW27" s="31"/>
      <c r="BX27" s="4">
        <f>+BT27+BQ27+BN27+BM27+BJ27+BG27+BW27</f>
        <v>0</v>
      </c>
      <c r="BY27" s="30" t="s">
        <v>98</v>
      </c>
      <c r="BZ27" s="31"/>
      <c r="CA27" s="31"/>
      <c r="CB27" s="4">
        <f>+BJ27+BM27+BN27+BQ27+BT27+BW27+BZ27+CA27</f>
        <v>0</v>
      </c>
      <c r="CC27" s="30" t="s">
        <v>98</v>
      </c>
      <c r="CD27" s="31"/>
      <c r="CE27" s="4">
        <f>+CD27+CA27+BZ27+BW27+BT27+BQ27+BN27+BM27</f>
        <v>0</v>
      </c>
      <c r="CF27" s="30" t="s">
        <v>98</v>
      </c>
      <c r="CG27" s="34">
        <v>1300</v>
      </c>
      <c r="CH27" s="35">
        <v>800</v>
      </c>
      <c r="CI27" s="4">
        <f>+CG27+CD27+CA27+BZ27+BT27+BQ27+BW27+CH27</f>
        <v>2100</v>
      </c>
      <c r="CJ27" s="30">
        <v>21</v>
      </c>
      <c r="CK27" s="34">
        <v>1400</v>
      </c>
      <c r="CL27" s="4">
        <f>+CH27+CG27+CD27+CA27+BZ27+BW27+BT27+CK27</f>
        <v>3500</v>
      </c>
      <c r="CM27" s="26">
        <v>14</v>
      </c>
      <c r="CN27" s="35">
        <v>1250</v>
      </c>
      <c r="CO27" s="55"/>
      <c r="CP27" s="4">
        <f>+CO27+CN27+CK27+CH27+CG27+CD27+CA27+BZ27+BW27</f>
        <v>4750</v>
      </c>
      <c r="CQ27" s="26">
        <v>11</v>
      </c>
      <c r="CR27" s="56"/>
      <c r="CS27" s="4">
        <f>+CR27+CO27+CN27+CK27+CH27+CG27+CD27+CA27+BZ27</f>
        <v>4750</v>
      </c>
      <c r="CT27" s="26">
        <v>11</v>
      </c>
      <c r="CU27" s="56"/>
      <c r="CV27" s="4">
        <f>+CU27+CR27+CO27+CN27+CK27+CH27+CG27+CD27</f>
        <v>4750</v>
      </c>
      <c r="CW27" s="26">
        <v>5</v>
      </c>
      <c r="CX27" s="56"/>
      <c r="CY27" s="4">
        <f>+CX27+CU27+CR27+CO27+CN27+CK27+CH27+CG27</f>
        <v>4750</v>
      </c>
      <c r="CZ27" s="26">
        <v>7</v>
      </c>
      <c r="DA27" s="31"/>
      <c r="DB27" s="56"/>
      <c r="DC27" s="4">
        <f>+DB27+DA27+CX27+CU27+CR27+CO27+CN27+CK27</f>
        <v>2650</v>
      </c>
      <c r="DD27" s="26">
        <v>13</v>
      </c>
      <c r="DE27" s="56"/>
      <c r="DF27" s="4">
        <f>+DE27+DB27+DA27+CX27+CU27+CR27+CO27+CN27</f>
        <v>1250</v>
      </c>
      <c r="DG27" s="30">
        <v>23</v>
      </c>
    </row>
    <row r="28" spans="1:111" ht="15">
      <c r="A28" s="25">
        <v>6</v>
      </c>
      <c r="B28" s="1">
        <v>34</v>
      </c>
      <c r="C28" s="17" t="s">
        <v>27</v>
      </c>
      <c r="D28" s="11" t="s">
        <v>57</v>
      </c>
      <c r="E28" s="13">
        <v>400</v>
      </c>
      <c r="F28" s="13" t="s">
        <v>74</v>
      </c>
      <c r="G28" s="13">
        <v>500</v>
      </c>
      <c r="H28" s="13" t="s">
        <v>58</v>
      </c>
      <c r="I28" s="13">
        <v>350</v>
      </c>
      <c r="J28" s="11" t="s">
        <v>67</v>
      </c>
      <c r="K28" s="13">
        <v>700</v>
      </c>
      <c r="L28" s="11"/>
      <c r="M28" s="12"/>
      <c r="N28" s="6">
        <f>SUM(M28,K28,I28,G28,E28)</f>
        <v>1950</v>
      </c>
      <c r="O28" s="26">
        <v>8</v>
      </c>
      <c r="P28" s="11" t="s">
        <v>72</v>
      </c>
      <c r="Q28" s="13">
        <v>800</v>
      </c>
      <c r="R28" s="14">
        <f>SUM(Q28,M28,K28,I28,G28,E28)</f>
        <v>2750</v>
      </c>
      <c r="S28" s="23">
        <v>7</v>
      </c>
      <c r="T28" s="11" t="s">
        <v>73</v>
      </c>
      <c r="U28" s="13">
        <v>650</v>
      </c>
      <c r="V28" s="15">
        <f>SUM(U28,Q28,M28,K28,I28,G28)</f>
        <v>3000</v>
      </c>
      <c r="W28" s="19">
        <v>6</v>
      </c>
      <c r="X28" s="11" t="s">
        <v>73</v>
      </c>
      <c r="Y28" s="13">
        <v>650</v>
      </c>
      <c r="Z28" s="16">
        <f>SUM(Y28,U28,Q28,M28,K28,I28)</f>
        <v>3150</v>
      </c>
      <c r="AA28" s="21">
        <v>5</v>
      </c>
      <c r="AB28" s="11"/>
      <c r="AC28" s="13">
        <v>600</v>
      </c>
      <c r="AD28" s="4">
        <f>SUM(AC28,Y28,U28,Q28,M28,K28)</f>
        <v>3400</v>
      </c>
      <c r="AE28" s="26">
        <v>6</v>
      </c>
      <c r="AF28" s="11"/>
      <c r="AG28" s="28">
        <v>700</v>
      </c>
      <c r="AH28" s="13">
        <v>900</v>
      </c>
      <c r="AI28" s="4">
        <f>+AH28+AG28+AC28+Y28+U28+Q28+M28</f>
        <v>4300</v>
      </c>
      <c r="AJ28" s="26">
        <v>7</v>
      </c>
      <c r="AK28" s="13">
        <v>710</v>
      </c>
      <c r="AL28" s="4">
        <f>+Q28+U28+Y28+AC28+AG28+AH28+AK28</f>
        <v>5010</v>
      </c>
      <c r="AM28" s="26">
        <v>5</v>
      </c>
      <c r="AN28" s="31"/>
      <c r="AO28" s="32">
        <v>710</v>
      </c>
      <c r="AP28" s="4">
        <f>+U28+Y28+AC28+AG28+AH28+AK28+AN28+AO28</f>
        <v>4920</v>
      </c>
      <c r="AQ28" s="26">
        <v>7</v>
      </c>
      <c r="AR28" s="28">
        <v>625</v>
      </c>
      <c r="AS28" s="32">
        <v>900</v>
      </c>
      <c r="AT28" s="4">
        <f>+Y28+AC28+AG28+AH28+AK28+AN28+AO28+AR28+AS28</f>
        <v>5795</v>
      </c>
      <c r="AU28" s="26">
        <v>6</v>
      </c>
      <c r="AV28" s="31"/>
      <c r="AW28" s="32">
        <v>730</v>
      </c>
      <c r="AX28" s="4">
        <f>+AC28+AG28+AH28+AK28+AN28+AO28+AR28+AS28+AV28+AW28</f>
        <v>5875</v>
      </c>
      <c r="AY28" s="26">
        <v>5</v>
      </c>
      <c r="AZ28" s="35">
        <v>1250</v>
      </c>
      <c r="BA28" s="33">
        <v>500</v>
      </c>
      <c r="BB28" s="4">
        <f>+AG28+AH28+AK28+AN28+AO28+AR28+AS28+AV28+AW28+AZ28+BA28</f>
        <v>7025</v>
      </c>
      <c r="BC28" s="26">
        <v>5</v>
      </c>
      <c r="BD28" s="32">
        <v>700</v>
      </c>
      <c r="BE28" s="4">
        <f>+AK28+AN28+AO28+AR28+AS28+AV28+AW28+AZ28+BA28+BD28</f>
        <v>6125</v>
      </c>
      <c r="BF28" s="26">
        <v>3</v>
      </c>
      <c r="BG28" s="31"/>
      <c r="BH28" s="4">
        <f>+AN28+AO28+AR28+AS28+AV28+AW28+AZ28+BA28+BD28+BG28</f>
        <v>5415</v>
      </c>
      <c r="BI28" s="26">
        <v>6</v>
      </c>
      <c r="BJ28" s="13">
        <v>1150</v>
      </c>
      <c r="BK28" s="4">
        <f>+AR28+AS28+AV28+AW28+AZ28+BA28+BD28+BG28+BJ28</f>
        <v>5855</v>
      </c>
      <c r="BL28" s="26">
        <v>4</v>
      </c>
      <c r="BM28" s="35">
        <v>1000</v>
      </c>
      <c r="BN28" s="13">
        <v>670</v>
      </c>
      <c r="BO28" s="4">
        <f>+AV28+AW28+AZ28+BA28+BD28+BG28+BJ28+BM28+BN28</f>
        <v>6000</v>
      </c>
      <c r="BP28" s="26">
        <v>5</v>
      </c>
      <c r="BQ28" s="31"/>
      <c r="BR28" s="4">
        <f>+AZ28+BA28+BD28+BG28+BJ28+BM28+BN28+BQ28</f>
        <v>5270</v>
      </c>
      <c r="BS28" s="26">
        <v>5</v>
      </c>
      <c r="BT28" s="31"/>
      <c r="BU28" s="4">
        <f>+BT28+BQ28+BN28+BM28+BJ28+BG28+BD28</f>
        <v>3520</v>
      </c>
      <c r="BV28" s="26">
        <v>9</v>
      </c>
      <c r="BW28" s="31"/>
      <c r="BX28" s="4">
        <f>+BT28+BQ28+BN28+BM28+BJ28+BG28+BW28</f>
        <v>2820</v>
      </c>
      <c r="BY28" s="26">
        <v>10</v>
      </c>
      <c r="BZ28" s="35">
        <v>2500</v>
      </c>
      <c r="CA28" s="28">
        <v>600</v>
      </c>
      <c r="CB28" s="4">
        <f>+BJ28+BM28+BN28+BQ28+BT28+BW28+BZ28+CA28</f>
        <v>5920</v>
      </c>
      <c r="CC28" s="26">
        <v>6</v>
      </c>
      <c r="CD28" s="31"/>
      <c r="CE28" s="4">
        <f>+CD28+CA28+BZ28+BW28+BT28+BQ28+BN28+BM28</f>
        <v>4770</v>
      </c>
      <c r="CF28" s="26">
        <v>9</v>
      </c>
      <c r="CG28" s="31"/>
      <c r="CH28" s="31"/>
      <c r="CI28" s="4">
        <f>+CG28+CD28+CA28+BZ28+BT28+BQ28+BW28+CH28</f>
        <v>3100</v>
      </c>
      <c r="CJ28" s="26">
        <v>15</v>
      </c>
      <c r="CK28" s="31"/>
      <c r="CL28" s="4">
        <f>+CH28+CG28+CD28+CA28+BZ28+BW28+BT28+CK28</f>
        <v>3100</v>
      </c>
      <c r="CM28" s="26">
        <v>15</v>
      </c>
      <c r="CN28" s="31"/>
      <c r="CO28" s="31"/>
      <c r="CP28" s="4">
        <f>+CO28+CN28+CK28+CH28+CG28+CD28+CA28+BZ28+BW28</f>
        <v>3100</v>
      </c>
      <c r="CQ28" s="30">
        <v>17</v>
      </c>
      <c r="CR28" s="50">
        <v>550</v>
      </c>
      <c r="CS28" s="4">
        <f>+CR28+CO28+CN28+CK28+CH28+CG28+CD28+CA28+BZ28</f>
        <v>3650</v>
      </c>
      <c r="CT28" s="26">
        <v>15</v>
      </c>
      <c r="CU28" s="31"/>
      <c r="CV28" s="4">
        <f>+CU28+CR28+CO28+CN28+CK28+CH28+CG28+CD28</f>
        <v>550</v>
      </c>
      <c r="CW28" s="30">
        <v>33</v>
      </c>
      <c r="CX28" s="31"/>
      <c r="CY28" s="4">
        <f>+CX28+CU28+CR28+CO28+CN28+CK28+CH28+CG28</f>
        <v>550</v>
      </c>
      <c r="CZ28" s="30">
        <v>31</v>
      </c>
      <c r="DA28" s="35">
        <v>350</v>
      </c>
      <c r="DB28" s="31"/>
      <c r="DC28" s="4">
        <f>+DB28+DA28+CX28+CU28+CR28+CO28+CN28+CK28</f>
        <v>900</v>
      </c>
      <c r="DD28" s="30">
        <v>25</v>
      </c>
      <c r="DE28" s="31"/>
      <c r="DF28" s="4">
        <f>+DE28+DB28+DA28+CX28+CU28+CR28+CO28+CN28</f>
        <v>900</v>
      </c>
      <c r="DG28" s="30">
        <v>24</v>
      </c>
    </row>
    <row r="29" spans="1:111" ht="15">
      <c r="A29" s="25">
        <v>61</v>
      </c>
      <c r="B29" s="1">
        <v>27</v>
      </c>
      <c r="C29" s="17" t="s">
        <v>123</v>
      </c>
      <c r="D29" s="11" t="s">
        <v>64</v>
      </c>
      <c r="E29" s="13">
        <v>90</v>
      </c>
      <c r="F29" s="11"/>
      <c r="G29" s="12"/>
      <c r="H29" s="11"/>
      <c r="I29" s="12"/>
      <c r="J29" s="11"/>
      <c r="K29" s="12"/>
      <c r="L29" s="11"/>
      <c r="M29" s="12"/>
      <c r="N29" s="6">
        <v>0</v>
      </c>
      <c r="O29" s="6" t="s">
        <v>98</v>
      </c>
      <c r="P29" s="11"/>
      <c r="Q29" s="12"/>
      <c r="R29" s="14">
        <v>0</v>
      </c>
      <c r="S29" s="24" t="s">
        <v>98</v>
      </c>
      <c r="T29" s="11"/>
      <c r="U29" s="12"/>
      <c r="V29" s="15">
        <f>SUM(U29,Q29,M29,K29,I29,G29)</f>
        <v>0</v>
      </c>
      <c r="W29" s="20" t="s">
        <v>98</v>
      </c>
      <c r="X29" s="11"/>
      <c r="Y29" s="12"/>
      <c r="Z29" s="16">
        <f>SUM(Y29,U29,Q29,M29,K29,I29)</f>
        <v>0</v>
      </c>
      <c r="AA29" s="22" t="s">
        <v>98</v>
      </c>
      <c r="AB29" s="11"/>
      <c r="AC29" s="12"/>
      <c r="AD29" s="4">
        <f>MAX(AC29,Y29,U29,Q29,M29,K29)</f>
        <v>0</v>
      </c>
      <c r="AE29" s="6" t="s">
        <v>98</v>
      </c>
      <c r="AF29" s="11"/>
      <c r="AG29" s="12"/>
      <c r="AH29" s="12"/>
      <c r="AI29" s="4">
        <f>+AH29+AG29+AC29+Y29+U29+Q29+M29</f>
        <v>0</v>
      </c>
      <c r="AJ29" s="6" t="s">
        <v>98</v>
      </c>
      <c r="AK29" s="12"/>
      <c r="AL29" s="4">
        <f>+Q29+U29+Y29+AC29+AG29+AH29+AK29</f>
        <v>0</v>
      </c>
      <c r="AM29" s="30" t="s">
        <v>98</v>
      </c>
      <c r="AN29" s="31"/>
      <c r="AO29" s="32">
        <v>150</v>
      </c>
      <c r="AP29" s="4">
        <f>+U29+Y29+AC29+AG29+AH29+AK29+AN29+AO29</f>
        <v>150</v>
      </c>
      <c r="AQ29" s="30">
        <v>48</v>
      </c>
      <c r="AR29" s="31"/>
      <c r="AS29" s="31"/>
      <c r="AT29" s="4">
        <f>+Y29+AC29+AG29+AH29+AK29+AN29+AO29+AR29+AS29</f>
        <v>150</v>
      </c>
      <c r="AU29" s="30">
        <v>46</v>
      </c>
      <c r="AV29" s="31"/>
      <c r="AW29" s="31"/>
      <c r="AX29" s="4">
        <f>+AC29+AG29+AH29+AK29+AN29+AO29+AR29+AS29+AV29+AW29</f>
        <v>150</v>
      </c>
      <c r="AY29" s="30">
        <v>47</v>
      </c>
      <c r="AZ29" s="31"/>
      <c r="BA29" s="31"/>
      <c r="BB29" s="4">
        <f>+AG29+AH29+AK29+AN29+AO29+AR29+AS29+AV29+AW29+AZ29+BA29</f>
        <v>150</v>
      </c>
      <c r="BC29" s="30">
        <v>55</v>
      </c>
      <c r="BD29" s="31"/>
      <c r="BE29" s="4">
        <f>+AK29+AN29+AO29+AR29+AS29+AV29+AW29+AZ29+BA29+BD29</f>
        <v>150</v>
      </c>
      <c r="BF29" s="30">
        <v>51</v>
      </c>
      <c r="BG29" s="31"/>
      <c r="BH29" s="4">
        <f>+AN29+AO29+AR29+AS29+AV29+AW29+AZ29+BA29+BD29+BG29</f>
        <v>150</v>
      </c>
      <c r="BI29" s="30">
        <v>49</v>
      </c>
      <c r="BJ29" s="31"/>
      <c r="BK29" s="4">
        <f>+AR29+AS29+AV29+AW29+AZ29+BA29+BD29+BG29+BJ29</f>
        <v>0</v>
      </c>
      <c r="BL29" s="30" t="s">
        <v>98</v>
      </c>
      <c r="BM29" s="35">
        <v>100</v>
      </c>
      <c r="BN29" s="32">
        <v>150</v>
      </c>
      <c r="BO29" s="4">
        <f>+AV29+AW29+AZ29+BA29+BD29+BG29+BJ29+BM29+BN29</f>
        <v>250</v>
      </c>
      <c r="BP29" s="30">
        <v>42</v>
      </c>
      <c r="BQ29" s="32">
        <v>170</v>
      </c>
      <c r="BR29" s="4">
        <f>+AZ29+BA29+BD29+BG29+BJ29+BM29+BN29+BQ29</f>
        <v>420</v>
      </c>
      <c r="BS29" s="30">
        <v>37</v>
      </c>
      <c r="BT29" s="32">
        <v>70</v>
      </c>
      <c r="BU29" s="4">
        <f>+BT29+BQ29+BN29+BM29+BJ29+BG29+BD29</f>
        <v>490</v>
      </c>
      <c r="BV29" s="30">
        <v>34</v>
      </c>
      <c r="BW29" s="31"/>
      <c r="BX29" s="4">
        <f>+BT29+BQ29+BN29+BM29+BJ29+BG29+BW29</f>
        <v>490</v>
      </c>
      <c r="BY29" s="30">
        <v>33</v>
      </c>
      <c r="BZ29" s="31"/>
      <c r="CA29" s="13">
        <v>70</v>
      </c>
      <c r="CB29" s="4">
        <f>+BJ29+BM29+BN29+BQ29+BT29+BW29+BZ29+CA29</f>
        <v>560</v>
      </c>
      <c r="CC29" s="30">
        <v>37</v>
      </c>
      <c r="CD29" s="50">
        <v>90</v>
      </c>
      <c r="CE29" s="4">
        <f>+CD29+CA29+BZ29+BW29+BT29+BQ29+BN29+BM29</f>
        <v>650</v>
      </c>
      <c r="CF29" s="30">
        <v>35</v>
      </c>
      <c r="CG29" s="31"/>
      <c r="CH29" s="31"/>
      <c r="CI29" s="4">
        <f>+CG29+CD29+CA29+BZ29+BT29+BQ29+BW29+CH29</f>
        <v>400</v>
      </c>
      <c r="CJ29" s="30">
        <v>38</v>
      </c>
      <c r="CK29" s="32">
        <v>150</v>
      </c>
      <c r="CL29" s="4">
        <f>+CH29+CG29+CD29+CA29+BZ29+BW29+BT29+CK29</f>
        <v>380</v>
      </c>
      <c r="CM29" s="30">
        <v>41</v>
      </c>
      <c r="CN29" s="35">
        <v>200</v>
      </c>
      <c r="CO29" s="28">
        <v>250</v>
      </c>
      <c r="CP29" s="4">
        <f>+CO29+CN29+CK29+CH29+CG29+CD29+CA29+BZ29+BW29</f>
        <v>760</v>
      </c>
      <c r="CQ29" s="30">
        <v>36</v>
      </c>
      <c r="CR29" s="31"/>
      <c r="CS29" s="4">
        <f>+CR29+CO29+CN29+CK29+CH29+CG29+CD29+CA29+BZ29</f>
        <v>760</v>
      </c>
      <c r="CT29" s="30">
        <v>36</v>
      </c>
      <c r="CU29" s="31"/>
      <c r="CV29" s="4">
        <f>+CU29+CR29+CO29+CN29+CK29+CH29+CG29+CD29</f>
        <v>690</v>
      </c>
      <c r="CW29" s="30">
        <v>29</v>
      </c>
      <c r="CX29" s="31"/>
      <c r="CY29" s="4">
        <f>+CX29+CU29+CR29+CO29+CN29+CK29+CH29+CG29</f>
        <v>600</v>
      </c>
      <c r="CZ29" s="30">
        <v>30</v>
      </c>
      <c r="DA29" s="31"/>
      <c r="DB29" s="31"/>
      <c r="DC29" s="4">
        <f>+DB29+DA29+CX29+CU29+CR29+CO29+CN29+CK29</f>
        <v>600</v>
      </c>
      <c r="DD29" s="30">
        <v>28</v>
      </c>
      <c r="DE29" s="32">
        <v>450</v>
      </c>
      <c r="DF29" s="4">
        <f>+DE29+DB29+DA29+CX29+CU29+CR29+CO29+CN29</f>
        <v>900</v>
      </c>
      <c r="DG29" s="30">
        <v>25</v>
      </c>
    </row>
    <row r="30" spans="1:111" ht="15">
      <c r="A30" s="25">
        <v>56</v>
      </c>
      <c r="B30" s="1">
        <v>36</v>
      </c>
      <c r="C30" s="17" t="s">
        <v>171</v>
      </c>
      <c r="D30" s="11" t="s">
        <v>62</v>
      </c>
      <c r="E30" s="13">
        <v>150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150</v>
      </c>
      <c r="O30" s="6">
        <v>36</v>
      </c>
      <c r="P30" s="11"/>
      <c r="Q30" s="12"/>
      <c r="R30" s="14">
        <f>SUM(Q30,M30,K30,I30,G30,E30)</f>
        <v>150</v>
      </c>
      <c r="S30" s="24">
        <v>41</v>
      </c>
      <c r="T30" s="11"/>
      <c r="U30" s="12"/>
      <c r="V30" s="15">
        <f>SUM(U30,Q30,M30,K30,I30,G30)</f>
        <v>0</v>
      </c>
      <c r="W30" s="20" t="s">
        <v>98</v>
      </c>
      <c r="X30" s="11"/>
      <c r="Y30" s="12"/>
      <c r="Z30" s="16">
        <f>SUM(Y30,U30,Q30,M30,K30,I30)</f>
        <v>0</v>
      </c>
      <c r="AA30" s="22" t="s">
        <v>98</v>
      </c>
      <c r="AB30" s="11"/>
      <c r="AC30" s="12"/>
      <c r="AD30" s="4">
        <f>SUM(AC30,Y30,U30,Q30,M30,K30)</f>
        <v>0</v>
      </c>
      <c r="AE30" s="6" t="s">
        <v>98</v>
      </c>
      <c r="AF30" s="11"/>
      <c r="AG30" s="12"/>
      <c r="AH30" s="12"/>
      <c r="AI30" s="4">
        <f>+AH30+AG30+AC30+Y30+U30+Q30+M30</f>
        <v>0</v>
      </c>
      <c r="AJ30" s="6" t="s">
        <v>98</v>
      </c>
      <c r="AK30" s="12"/>
      <c r="AL30" s="4">
        <f>+Q30+U30+Y30+AC30+AG30+AH30+AK30</f>
        <v>0</v>
      </c>
      <c r="AM30" s="30" t="s">
        <v>98</v>
      </c>
      <c r="AN30" s="31"/>
      <c r="AO30" s="31"/>
      <c r="AP30" s="4">
        <f>+U30+Y30+AC30+AG30+AH30+AK30+AN30+AO30</f>
        <v>0</v>
      </c>
      <c r="AQ30" s="6" t="s">
        <v>98</v>
      </c>
      <c r="AR30" s="31"/>
      <c r="AS30" s="31"/>
      <c r="AT30" s="4">
        <f>+Y30+AC30+AG30+AH30+AK30+AN30+AO30+AR30+AS30</f>
        <v>0</v>
      </c>
      <c r="AU30" s="6" t="s">
        <v>98</v>
      </c>
      <c r="AV30" s="31"/>
      <c r="AW30" s="31"/>
      <c r="AX30" s="4">
        <f>+AC30+AG30+AH30+AK30+AN30+AO30+AR30+AS30+AV30+AW30</f>
        <v>0</v>
      </c>
      <c r="AY30" s="6" t="s">
        <v>98</v>
      </c>
      <c r="AZ30" s="31"/>
      <c r="BA30" s="31"/>
      <c r="BB30" s="4">
        <f>+AG30+AH30+AK30+AN30+AO30+AR30+AS30+AV30+AW30+AZ30+BA30</f>
        <v>0</v>
      </c>
      <c r="BC30" s="6" t="s">
        <v>98</v>
      </c>
      <c r="BD30" s="31"/>
      <c r="BE30" s="4">
        <f>+AK30+AN30+AO30+AR30+AS30+AV30+AW30+AZ30+BA30+BD30</f>
        <v>0</v>
      </c>
      <c r="BF30" s="30" t="s">
        <v>98</v>
      </c>
      <c r="BG30" s="31"/>
      <c r="BH30" s="4"/>
      <c r="BI30" s="30"/>
      <c r="BJ30" s="31"/>
      <c r="BK30" s="4"/>
      <c r="BL30" s="30"/>
      <c r="BM30" s="31"/>
      <c r="BN30" s="31"/>
      <c r="BO30" s="4"/>
      <c r="BP30" s="30"/>
      <c r="BQ30" s="31"/>
      <c r="BR30" s="4">
        <f>+AZ30+BA30+BD30+BG30+BJ30+BM30+BN30+BQ30</f>
        <v>0</v>
      </c>
      <c r="BS30" s="30" t="s">
        <v>98</v>
      </c>
      <c r="BT30" s="31"/>
      <c r="BU30" s="4">
        <f>+BT30+BQ30+BN30+BM30+BJ30+BG30+BD30</f>
        <v>0</v>
      </c>
      <c r="BV30" s="30" t="s">
        <v>98</v>
      </c>
      <c r="BW30" s="31"/>
      <c r="BX30" s="4">
        <f>+BT30+BQ30+BN30+BM30+BJ30+BG30+BW30</f>
        <v>0</v>
      </c>
      <c r="BY30" s="30" t="s">
        <v>98</v>
      </c>
      <c r="BZ30" s="31"/>
      <c r="CA30" s="31"/>
      <c r="CB30" s="4">
        <f>+BJ30+BM30+BN30+BQ30+BT30+BW30+BZ30+CA30</f>
        <v>0</v>
      </c>
      <c r="CC30" s="30" t="s">
        <v>98</v>
      </c>
      <c r="CD30" s="31"/>
      <c r="CE30" s="4">
        <f>+CA30+BX30+BU30+BT30+BQ30+BN30+CD30</f>
        <v>0</v>
      </c>
      <c r="CF30" s="30" t="s">
        <v>98</v>
      </c>
      <c r="CG30" s="32">
        <v>30</v>
      </c>
      <c r="CH30" s="31"/>
      <c r="CI30" s="4">
        <f>+CG30+CD30+CA30+BZ30+BT30+BQ30+BW30+CH30</f>
        <v>30</v>
      </c>
      <c r="CJ30" s="30">
        <v>47</v>
      </c>
      <c r="CK30" s="31"/>
      <c r="CL30" s="4">
        <f>+CH30+CG30+CD30+CA30+BZ30+BW30+BT30+CK30</f>
        <v>30</v>
      </c>
      <c r="CM30" s="30">
        <v>46</v>
      </c>
      <c r="CN30" s="35">
        <v>200</v>
      </c>
      <c r="CO30" s="28">
        <v>200</v>
      </c>
      <c r="CP30" s="4">
        <f>+CO30+CN30+CK30+CH30+CG30+CD30+CA30+BZ30+BW30</f>
        <v>430</v>
      </c>
      <c r="CQ30" s="30">
        <v>39</v>
      </c>
      <c r="CR30" s="32">
        <v>250</v>
      </c>
      <c r="CS30" s="4">
        <f>+CR30+CO30+CN30+CK30+CH30+CG30+CD30+CA30+BZ30</f>
        <v>680</v>
      </c>
      <c r="CT30" s="30">
        <v>37</v>
      </c>
      <c r="CU30" s="31"/>
      <c r="CV30" s="4">
        <f>+CU30+CR30+CO30+CN30+CK30+CH30+CG30+CD30</f>
        <v>680</v>
      </c>
      <c r="CW30" s="30">
        <v>30</v>
      </c>
      <c r="CX30" s="31"/>
      <c r="CY30" s="4">
        <f>+CX30+CU30+CR30+CO30+CN30+CK30+CH30+CG30</f>
        <v>680</v>
      </c>
      <c r="CZ30" s="30">
        <v>28</v>
      </c>
      <c r="DA30" s="31"/>
      <c r="DB30" s="31"/>
      <c r="DC30" s="4">
        <f>+DB30+DA30+CX30+CU30+CR30+CO30+CN30+CK30</f>
        <v>650</v>
      </c>
      <c r="DD30" s="30">
        <v>27</v>
      </c>
      <c r="DE30" s="32">
        <v>150</v>
      </c>
      <c r="DF30" s="4">
        <f>+DE30+DB30+DA30+CX30+CU30+CR30+CO30+CN30</f>
        <v>800</v>
      </c>
      <c r="DG30" s="30">
        <v>26</v>
      </c>
    </row>
    <row r="31" spans="1:111" ht="15">
      <c r="A31" s="25">
        <v>25</v>
      </c>
      <c r="B31" s="1">
        <v>7</v>
      </c>
      <c r="C31" s="17" t="s">
        <v>11</v>
      </c>
      <c r="D31" s="11"/>
      <c r="E31" s="12"/>
      <c r="F31" s="11" t="s">
        <v>63</v>
      </c>
      <c r="G31" s="13">
        <v>120</v>
      </c>
      <c r="H31" s="11" t="s">
        <v>63</v>
      </c>
      <c r="I31" s="13">
        <v>120</v>
      </c>
      <c r="J31" s="11" t="s">
        <v>63</v>
      </c>
      <c r="K31" s="13">
        <v>190</v>
      </c>
      <c r="L31" s="11" t="s">
        <v>57</v>
      </c>
      <c r="M31" s="13">
        <v>400</v>
      </c>
      <c r="N31" s="6">
        <f>SUM(M31,K31,I31,G31,E31)</f>
        <v>830</v>
      </c>
      <c r="O31" s="6">
        <v>20</v>
      </c>
      <c r="P31" s="11" t="s">
        <v>80</v>
      </c>
      <c r="Q31" s="13">
        <v>130</v>
      </c>
      <c r="R31" s="14">
        <f>SUM(Q31,M31,K31,I31,G31,E31)</f>
        <v>960</v>
      </c>
      <c r="S31" s="24">
        <v>22</v>
      </c>
      <c r="T31" s="11"/>
      <c r="U31" s="12"/>
      <c r="V31" s="15">
        <f>SUM(U31,Q31,M31,K31,I31,G31)</f>
        <v>960</v>
      </c>
      <c r="W31" s="20">
        <v>22</v>
      </c>
      <c r="X31" s="11"/>
      <c r="Y31" s="12"/>
      <c r="Z31" s="16">
        <f>SUM(Y31,U31,Q31,M31,K31,I31)</f>
        <v>840</v>
      </c>
      <c r="AA31" s="22">
        <v>24</v>
      </c>
      <c r="AB31" s="11"/>
      <c r="AC31" s="12"/>
      <c r="AD31" s="4">
        <f>SUM(AC31,Y31,U31,Q31,M31,K31)</f>
        <v>720</v>
      </c>
      <c r="AE31" s="6">
        <v>25</v>
      </c>
      <c r="AF31" s="11"/>
      <c r="AG31" s="28">
        <v>400</v>
      </c>
      <c r="AH31" s="12"/>
      <c r="AI31" s="4">
        <f>+AH31+AG31+AC31+Y31+U31+Q31+M31</f>
        <v>930</v>
      </c>
      <c r="AJ31" s="6">
        <v>27</v>
      </c>
      <c r="AK31" s="13">
        <v>120</v>
      </c>
      <c r="AL31" s="4">
        <f>+Q31+U31+Y31+AC31+AG31+AH31+AK31</f>
        <v>650</v>
      </c>
      <c r="AM31" s="30">
        <v>31</v>
      </c>
      <c r="AN31" s="31"/>
      <c r="AO31" s="32">
        <v>240</v>
      </c>
      <c r="AP31" s="4">
        <f>+U31+Y31+AC31+AG31+AH31+AK31+AN31+AO31</f>
        <v>760</v>
      </c>
      <c r="AQ31" s="30">
        <v>28</v>
      </c>
      <c r="AR31" s="28">
        <v>350</v>
      </c>
      <c r="AS31" s="32">
        <v>700</v>
      </c>
      <c r="AT31" s="4">
        <f>+Y31+AC31+AG31+AH31+AK31+AN31+AO31+AR31+AS31</f>
        <v>1810</v>
      </c>
      <c r="AU31" s="30">
        <v>22</v>
      </c>
      <c r="AV31" s="31"/>
      <c r="AW31" s="32">
        <v>400</v>
      </c>
      <c r="AX31" s="4">
        <f>+AC31+AG31+AH31+AK31+AN31+AO31+AR31+AS31+AV31+AW31</f>
        <v>2210</v>
      </c>
      <c r="AY31" s="30">
        <v>18</v>
      </c>
      <c r="AZ31" s="35">
        <v>200</v>
      </c>
      <c r="BA31" s="13">
        <v>300</v>
      </c>
      <c r="BB31" s="4">
        <f>+AG31+AH31+AK31+AN31+AO31+AR31+AS31+AV31+AW31+AZ31+BA31</f>
        <v>2710</v>
      </c>
      <c r="BC31" s="30">
        <v>18</v>
      </c>
      <c r="BD31" s="32">
        <v>300</v>
      </c>
      <c r="BE31" s="4">
        <f>+AK31+AN31+AO31+AR31+AS31+AV31+AW31+AZ31+BA31+BD31</f>
        <v>2610</v>
      </c>
      <c r="BF31" s="26">
        <v>16</v>
      </c>
      <c r="BG31" s="32">
        <v>120</v>
      </c>
      <c r="BH31" s="4">
        <f>+AN31+AO31+AR31+AS31+AV31+AW31+AZ31+BA31+BD31+BG31</f>
        <v>2610</v>
      </c>
      <c r="BI31" s="26">
        <v>15</v>
      </c>
      <c r="BJ31" s="32">
        <v>150</v>
      </c>
      <c r="BK31" s="4">
        <f>+AR31+AS31+AV31+AW31+AZ31+BA31+BD31+BG31+BJ31</f>
        <v>2520</v>
      </c>
      <c r="BL31" s="26">
        <v>15</v>
      </c>
      <c r="BM31" s="35">
        <v>200</v>
      </c>
      <c r="BN31" s="32">
        <v>400</v>
      </c>
      <c r="BO31" s="4">
        <f>+AV31+AW31+AZ31+BA31+BD31+BG31+BJ31+BM31+BN31</f>
        <v>2070</v>
      </c>
      <c r="BP31" s="30">
        <v>20</v>
      </c>
      <c r="BQ31" s="32">
        <v>190</v>
      </c>
      <c r="BR31" s="4">
        <f>+AZ31+BA31+BD31+BG31+BJ31+BM31+BN31+BQ31</f>
        <v>1860</v>
      </c>
      <c r="BS31" s="30">
        <v>21</v>
      </c>
      <c r="BT31" s="32">
        <v>300</v>
      </c>
      <c r="BU31" s="4">
        <f>+BT31+BQ31+BN31+BM31+BJ31+BG31+BD31</f>
        <v>1660</v>
      </c>
      <c r="BV31" s="30">
        <v>21</v>
      </c>
      <c r="BW31" s="32">
        <v>90</v>
      </c>
      <c r="BX31" s="4">
        <f>+BT31+BQ31+BN31+BM31+BJ31+BG31+BW31</f>
        <v>1450</v>
      </c>
      <c r="BY31" s="30">
        <v>26</v>
      </c>
      <c r="BZ31" s="35">
        <v>700</v>
      </c>
      <c r="CA31" s="31"/>
      <c r="CB31" s="4">
        <f>+BJ31+BM31+BN31+BQ31+BT31+BW31+BZ31+CA31</f>
        <v>2030</v>
      </c>
      <c r="CC31" s="30">
        <v>22</v>
      </c>
      <c r="CD31" s="31"/>
      <c r="CE31" s="4">
        <f>+CD31+CA31+BZ31+BW31+BT31+BQ31+BN31+BM31</f>
        <v>1880</v>
      </c>
      <c r="CF31" s="30">
        <v>24</v>
      </c>
      <c r="CG31" s="31"/>
      <c r="CH31" s="31"/>
      <c r="CI31" s="4">
        <f>+CG31+CD31+CA31+BZ31+BT31+BQ31+BW31+CH31</f>
        <v>1280</v>
      </c>
      <c r="CJ31" s="30">
        <v>27</v>
      </c>
      <c r="CK31" s="31"/>
      <c r="CL31" s="4">
        <f>+CH31+CG31+CD31+CA31+BZ31+BW31+BT31+CK31</f>
        <v>1090</v>
      </c>
      <c r="CM31" s="30">
        <v>27</v>
      </c>
      <c r="CN31" s="35">
        <v>350</v>
      </c>
      <c r="CO31" s="31"/>
      <c r="CP31" s="4">
        <f>+CO31+CN31+CK31+CH31+CG31+CD31+CA31+BZ31+BW31</f>
        <v>1140</v>
      </c>
      <c r="CQ31" s="30">
        <v>28</v>
      </c>
      <c r="CR31" s="31"/>
      <c r="CS31" s="4">
        <f>+CR31+CO31+CN31+CK31+CH31+CG31+CD31+CA31+BZ31</f>
        <v>1050</v>
      </c>
      <c r="CT31" s="30">
        <v>30</v>
      </c>
      <c r="CU31" s="31"/>
      <c r="CV31" s="4">
        <f>+CU31+CR31+CO31+CN31+CK31+CH31+CG31+CD31</f>
        <v>350</v>
      </c>
      <c r="CW31" s="30">
        <v>35</v>
      </c>
      <c r="CX31" s="31"/>
      <c r="CY31" s="4">
        <f>+CX31+CU31+CR31+CO31+CN31+CK31+CH31+CG31</f>
        <v>350</v>
      </c>
      <c r="CZ31" s="30">
        <v>35</v>
      </c>
      <c r="DA31" s="31"/>
      <c r="DB31" s="31"/>
      <c r="DC31" s="4">
        <f>+DB31+DA31+CX31+CU31+CR31+CO31+CN31+CK31</f>
        <v>350</v>
      </c>
      <c r="DD31" s="30">
        <v>33</v>
      </c>
      <c r="DE31" s="34">
        <v>350</v>
      </c>
      <c r="DF31" s="4">
        <f>+DE31+DB31+DA31+CX31+CU31+CR31+CO31+CN31</f>
        <v>700</v>
      </c>
      <c r="DG31" s="30">
        <v>27</v>
      </c>
    </row>
    <row r="32" spans="1:111" ht="15">
      <c r="A32" s="25">
        <v>60</v>
      </c>
      <c r="B32" s="1">
        <v>27</v>
      </c>
      <c r="C32" s="17" t="s">
        <v>111</v>
      </c>
      <c r="D32" s="11" t="s">
        <v>64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98</v>
      </c>
      <c r="P32" s="11"/>
      <c r="Q32" s="12"/>
      <c r="R32" s="14">
        <f>SUM(Q32,M32,K32,I32,G32,E32)</f>
        <v>0</v>
      </c>
      <c r="S32" s="24" t="s">
        <v>98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2"/>
      <c r="AD32" s="4">
        <f>MAX(AC32,Y32,U32,Q32,M32,K32)</f>
        <v>0</v>
      </c>
      <c r="AE32" s="6" t="s">
        <v>98</v>
      </c>
      <c r="AF32" s="11"/>
      <c r="AG32" s="12"/>
      <c r="AH32" s="13">
        <v>70</v>
      </c>
      <c r="AI32" s="4">
        <f>+AH32+AG32+AC32+Y32+U32+Q32+M32</f>
        <v>70</v>
      </c>
      <c r="AJ32" s="6">
        <v>45</v>
      </c>
      <c r="AK32" s="13">
        <v>90</v>
      </c>
      <c r="AL32" s="4">
        <f>+Q32+U32+Y32+AC32+AG32+AH32+AK32</f>
        <v>160</v>
      </c>
      <c r="AM32" s="30">
        <v>42</v>
      </c>
      <c r="AN32" s="31"/>
      <c r="AO32" s="32">
        <v>130</v>
      </c>
      <c r="AP32" s="4">
        <f>+U32+Y32+AC32+AG32+AH32+AK32+AN32+AO32</f>
        <v>290</v>
      </c>
      <c r="AQ32" s="30">
        <v>42</v>
      </c>
      <c r="AR32" s="31"/>
      <c r="AS32" s="31"/>
      <c r="AT32" s="4">
        <f>+Y32+AC32+AG32+AH32+AK32+AN32+AO32+AR32+AS32</f>
        <v>290</v>
      </c>
      <c r="AU32" s="30">
        <v>42</v>
      </c>
      <c r="AV32" s="31"/>
      <c r="AW32" s="31"/>
      <c r="AX32" s="4">
        <f>+AC32+AG32+AH32+AK32+AN32+AO32+AR32+AS32+AV32+AW32</f>
        <v>290</v>
      </c>
      <c r="AY32" s="30">
        <v>44</v>
      </c>
      <c r="AZ32" s="31"/>
      <c r="BA32" s="31"/>
      <c r="BB32" s="4">
        <f>+AG32+AH32+AK32+AN32+AO32+AR32+AS32+AV32+AW32+AZ32+BA32</f>
        <v>290</v>
      </c>
      <c r="BC32" s="30">
        <v>52</v>
      </c>
      <c r="BD32" s="31"/>
      <c r="BE32" s="4">
        <f>+AK32+AN32+AO32+AR32+AS32+AV32+AW32+AZ32+BA32+BD32</f>
        <v>220</v>
      </c>
      <c r="BF32" s="30">
        <v>48</v>
      </c>
      <c r="BG32" s="31"/>
      <c r="BH32" s="4">
        <f>+AN32+AO32+AR32+AS32+AV32+AW32+AZ32+BA32+BD32+BG32</f>
        <v>130</v>
      </c>
      <c r="BI32" s="30">
        <v>50</v>
      </c>
      <c r="BJ32" s="31"/>
      <c r="BK32" s="4">
        <f>+AR32+AS32+AV32+AW32+AZ32+BA32+BD32+BG32+BJ32</f>
        <v>0</v>
      </c>
      <c r="BL32" s="30" t="s">
        <v>98</v>
      </c>
      <c r="BM32" s="31"/>
      <c r="BN32" s="31"/>
      <c r="BO32" s="4">
        <f>+AV32+AW32+AZ32+BA32+BD32+BG32+BJ32+BM32+BN32</f>
        <v>0</v>
      </c>
      <c r="BP32" s="30" t="s">
        <v>98</v>
      </c>
      <c r="BQ32" s="31"/>
      <c r="BR32" s="4">
        <f>+AZ32+BA32+BD32+BG32+BJ32+BM32+BN32+BQ32</f>
        <v>0</v>
      </c>
      <c r="BS32" s="30" t="s">
        <v>98</v>
      </c>
      <c r="BT32" s="31"/>
      <c r="BU32" s="4">
        <f>+BT32+BQ32+BN32+BM32+BJ32+BG32+BD32</f>
        <v>0</v>
      </c>
      <c r="BV32" s="30" t="s">
        <v>98</v>
      </c>
      <c r="BW32" s="31"/>
      <c r="BX32" s="4">
        <f>+BT32+BQ32+BN32+BM32+BJ32+BG32+BW32</f>
        <v>0</v>
      </c>
      <c r="BY32" s="30" t="s">
        <v>98</v>
      </c>
      <c r="BZ32" s="31"/>
      <c r="CA32" s="31"/>
      <c r="CB32" s="4">
        <f>+BJ32+BM32+BN32+BQ32+BT32+BW32+BZ32+CA32</f>
        <v>0</v>
      </c>
      <c r="CC32" s="30" t="s">
        <v>98</v>
      </c>
      <c r="CD32" s="31"/>
      <c r="CE32" s="4">
        <f>+CD32+CA32+BZ32+BW32+BT32+BQ32+BN32+BM32</f>
        <v>0</v>
      </c>
      <c r="CF32" s="30" t="s">
        <v>98</v>
      </c>
      <c r="CG32" s="31"/>
      <c r="CH32" s="31"/>
      <c r="CI32" s="4">
        <f>+CG32+CD32+CA32+BZ32+BT32+BQ32+BW32+CH32</f>
        <v>0</v>
      </c>
      <c r="CJ32" s="30" t="s">
        <v>98</v>
      </c>
      <c r="CK32" s="31"/>
      <c r="CL32" s="4">
        <f>+CH32+CG32+CD32+CA32+BZ32+BW32+BT32+CK32</f>
        <v>0</v>
      </c>
      <c r="CM32" s="30" t="s">
        <v>98</v>
      </c>
      <c r="CN32" s="31"/>
      <c r="CO32" s="28">
        <v>150</v>
      </c>
      <c r="CP32" s="4">
        <f>+CO32+CN32+CK32+CH32+CG32+CD32+CA32+BZ32+BW32</f>
        <v>150</v>
      </c>
      <c r="CQ32" s="30">
        <v>44</v>
      </c>
      <c r="CR32" s="32">
        <v>300</v>
      </c>
      <c r="CS32" s="4">
        <f>+CR32+CO32+CN32+CK32+CH32+CG32+CD32+CA32+BZ32</f>
        <v>450</v>
      </c>
      <c r="CT32" s="30">
        <v>39</v>
      </c>
      <c r="CU32" s="31"/>
      <c r="CV32" s="4">
        <f>+CU32+CR32+CO32+CN32+CK32+CH32+CG32+CD32</f>
        <v>450</v>
      </c>
      <c r="CW32" s="30">
        <v>34</v>
      </c>
      <c r="CX32" s="31"/>
      <c r="CY32" s="4">
        <f>+CX32+CU32+CR32+CO32+CN32+CK32+CH32+CG32</f>
        <v>450</v>
      </c>
      <c r="CZ32" s="30">
        <v>34</v>
      </c>
      <c r="DA32" s="31"/>
      <c r="DB32" s="31"/>
      <c r="DC32" s="4">
        <f>+DB32+DA32+CX32+CU32+CR32+CO32+CN32+CK32</f>
        <v>450</v>
      </c>
      <c r="DD32" s="30">
        <v>30</v>
      </c>
      <c r="DE32" s="31"/>
      <c r="DF32" s="4">
        <f>+DE32+DB32+DA32+CX32+CU32+CR32+CO32+CN32</f>
        <v>450</v>
      </c>
      <c r="DG32" s="30">
        <v>28</v>
      </c>
    </row>
    <row r="33" spans="1:111" ht="15">
      <c r="A33" s="25">
        <v>56</v>
      </c>
      <c r="B33" s="1">
        <v>36</v>
      </c>
      <c r="C33" s="17" t="s">
        <v>169</v>
      </c>
      <c r="D33" s="11" t="s">
        <v>62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150</v>
      </c>
      <c r="O33" s="6">
        <v>36</v>
      </c>
      <c r="P33" s="11"/>
      <c r="Q33" s="12"/>
      <c r="R33" s="14">
        <f>SUM(Q33,M33,K33,I33,G33,E33)</f>
        <v>150</v>
      </c>
      <c r="S33" s="24">
        <v>41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SUM(AC33,Y33,U33,Q33,M33,K33)</f>
        <v>0</v>
      </c>
      <c r="AE33" s="6" t="s">
        <v>98</v>
      </c>
      <c r="AF33" s="11"/>
      <c r="AG33" s="12"/>
      <c r="AH33" s="12"/>
      <c r="AI33" s="4">
        <f>+AH33+AG33+AC33+Y33+U33+Q33+M33</f>
        <v>0</v>
      </c>
      <c r="AJ33" s="6" t="s">
        <v>98</v>
      </c>
      <c r="AK33" s="12"/>
      <c r="AL33" s="4">
        <f>+Q33+U33+Y33+AC33+AG33+AH33+AK33</f>
        <v>0</v>
      </c>
      <c r="AM33" s="30" t="s">
        <v>98</v>
      </c>
      <c r="AN33" s="31"/>
      <c r="AO33" s="31"/>
      <c r="AP33" s="4">
        <f>+U33+Y33+AC33+AG33+AH33+AK33+AN33+AO33</f>
        <v>0</v>
      </c>
      <c r="AQ33" s="6" t="s">
        <v>98</v>
      </c>
      <c r="AR33" s="31"/>
      <c r="AS33" s="31"/>
      <c r="AT33" s="4">
        <f>+Y33+AC33+AG33+AH33+AK33+AN33+AO33+AR33+AS33</f>
        <v>0</v>
      </c>
      <c r="AU33" s="6" t="s">
        <v>98</v>
      </c>
      <c r="AV33" s="31"/>
      <c r="AW33" s="31"/>
      <c r="AX33" s="4">
        <f>+AC33+AG33+AH33+AK33+AN33+AO33+AR33+AS33+AV33+AW33</f>
        <v>0</v>
      </c>
      <c r="AY33" s="6" t="s">
        <v>98</v>
      </c>
      <c r="AZ33" s="31"/>
      <c r="BA33" s="31"/>
      <c r="BB33" s="4">
        <f>+AG33+AH33+AK33+AN33+AO33+AR33+AS33+AV33+AW33+AZ33+BA33</f>
        <v>0</v>
      </c>
      <c r="BC33" s="6" t="s">
        <v>98</v>
      </c>
      <c r="BD33" s="31"/>
      <c r="BE33" s="4">
        <f>+AK33+AN33+AO33+AR33+AS33+AV33+AW33+AZ33+BA33+BD33</f>
        <v>0</v>
      </c>
      <c r="BF33" s="30" t="s">
        <v>98</v>
      </c>
      <c r="BG33" s="31"/>
      <c r="BH33" s="4"/>
      <c r="BI33" s="30"/>
      <c r="BJ33" s="31"/>
      <c r="BK33" s="4"/>
      <c r="BL33" s="30"/>
      <c r="BM33" s="31"/>
      <c r="BN33" s="31"/>
      <c r="BO33" s="4"/>
      <c r="BP33" s="30"/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31"/>
      <c r="CB33" s="4">
        <f>+BJ33+BM33+BN33+BQ33+BT33+BW33+BZ33+CA33</f>
        <v>0</v>
      </c>
      <c r="CC33" s="30" t="s">
        <v>98</v>
      </c>
      <c r="CD33" s="31"/>
      <c r="CE33" s="4">
        <f>+CA33+BX33+BU33+BT33+BQ33+BN33+CD33</f>
        <v>0</v>
      </c>
      <c r="CF33" s="30" t="s">
        <v>98</v>
      </c>
      <c r="CG33" s="32">
        <v>450</v>
      </c>
      <c r="CH33" s="31"/>
      <c r="CI33" s="4">
        <f>+CG33+CD33+CA33+BZ33+BT33+BQ33+BW33+CH33</f>
        <v>450</v>
      </c>
      <c r="CJ33" s="30">
        <v>36</v>
      </c>
      <c r="CK33" s="28">
        <v>450</v>
      </c>
      <c r="CL33" s="4">
        <f>+CH33+CG33+CD33+CA33+BZ33+BW33+BT33+CK33</f>
        <v>900</v>
      </c>
      <c r="CM33" s="30">
        <v>31</v>
      </c>
      <c r="CN33" s="35">
        <v>350</v>
      </c>
      <c r="CO33" s="31"/>
      <c r="CP33" s="4">
        <f>+CO33+CN33+CK33+CH33+CG33+CD33+CA33+BZ33+BW33</f>
        <v>1250</v>
      </c>
      <c r="CQ33" s="30">
        <v>27</v>
      </c>
      <c r="CR33" s="31"/>
      <c r="CS33" s="4">
        <f>+CR33+CO33+CN33+CK33+CH33+CG33+CD33+CA33+BZ33</f>
        <v>1250</v>
      </c>
      <c r="CT33" s="30">
        <v>28</v>
      </c>
      <c r="CU33" s="31"/>
      <c r="CV33" s="4">
        <f>+CU33+CR33+CO33+CN33+CK33+CH33+CG33+CD33</f>
        <v>1250</v>
      </c>
      <c r="CW33" s="30">
        <v>23</v>
      </c>
      <c r="CX33" s="31"/>
      <c r="CY33" s="4">
        <f>+CX33+CU33+CR33+CO33+CN33+CK33+CH33+CG33</f>
        <v>1250</v>
      </c>
      <c r="CZ33" s="30">
        <v>24</v>
      </c>
      <c r="DA33" s="31"/>
      <c r="DB33" s="31"/>
      <c r="DC33" s="4">
        <f>+DB33+DA33+CX33+CU33+CR33+CO33+CN33+CK33</f>
        <v>800</v>
      </c>
      <c r="DD33" s="30">
        <v>26</v>
      </c>
      <c r="DE33" s="31"/>
      <c r="DF33" s="4">
        <f>+DE33+DB33+DA33+CX33+CU33+CR33+CO33+CN33</f>
        <v>350</v>
      </c>
      <c r="DG33" s="30">
        <v>29</v>
      </c>
    </row>
    <row r="34" spans="1:111" ht="15">
      <c r="A34" s="25">
        <v>54</v>
      </c>
      <c r="B34" s="1">
        <v>35</v>
      </c>
      <c r="C34" s="17" t="s">
        <v>149</v>
      </c>
      <c r="D34" s="11" t="s">
        <v>59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1"/>
      <c r="AX34" s="4">
        <f>+AC34+AG34+AH34+AK34+AN34+AO34+AR34+AS34+AV34+AW34</f>
        <v>0</v>
      </c>
      <c r="AY34" s="6" t="s">
        <v>98</v>
      </c>
      <c r="AZ34" s="31"/>
      <c r="BA34" s="31"/>
      <c r="BB34" s="4">
        <f>+AG34+AH34+AK34+AN34+AO34+AR34+AS34+AV34+AW34+AZ34+BA34</f>
        <v>0</v>
      </c>
      <c r="BC34" s="6" t="s">
        <v>98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</row>
    <row r="35" spans="1:111" ht="15">
      <c r="A35" s="25">
        <v>54</v>
      </c>
      <c r="B35" s="1">
        <v>35</v>
      </c>
      <c r="C35" s="17" t="s">
        <v>132</v>
      </c>
      <c r="D35" s="11" t="s">
        <v>59</v>
      </c>
      <c r="E35" s="13">
        <v>300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300</v>
      </c>
      <c r="O35" s="6">
        <v>30</v>
      </c>
      <c r="P35" s="11"/>
      <c r="Q35" s="12"/>
      <c r="R35" s="14">
        <f>SUM(Q35,M35,K35,I35,G35,E35)</f>
        <v>300</v>
      </c>
      <c r="S35" s="24">
        <v>32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2">
        <v>250</v>
      </c>
      <c r="AX35" s="4">
        <f>+AC35+AG35+AH35+AK35+AN35+AO35+AR35+AS35+AV35+AW35</f>
        <v>250</v>
      </c>
      <c r="AY35" s="30">
        <v>45</v>
      </c>
      <c r="AZ35" s="35">
        <v>200</v>
      </c>
      <c r="BA35" s="13">
        <v>200</v>
      </c>
      <c r="BB35" s="4">
        <f>+AG35+AH35+AK35+AN35+AO35+AR35+AS35+AV35+AW35+AZ35+BA35</f>
        <v>650</v>
      </c>
      <c r="BC35" s="30">
        <v>39</v>
      </c>
      <c r="BD35" s="32">
        <v>350</v>
      </c>
      <c r="BE35" s="4">
        <f>+AK35+AN35+AO35+AR35+AS35+AV35+AW35+AZ35+BA35+BD35</f>
        <v>1000</v>
      </c>
      <c r="BF35" s="30">
        <v>31</v>
      </c>
      <c r="BG35" s="32">
        <v>700</v>
      </c>
      <c r="BH35" s="4">
        <f>+AN35+AO35+AR35+AS35+AV35+AW35+AZ35+BA35+BD35+BG35</f>
        <v>1700</v>
      </c>
      <c r="BI35" s="30">
        <v>24</v>
      </c>
      <c r="BJ35" s="13">
        <v>400</v>
      </c>
      <c r="BK35" s="4">
        <f>+AR35+AS35+AV35+AW35+AZ35+BA35+BD35+BG35+BJ35</f>
        <v>2100</v>
      </c>
      <c r="BL35" s="30">
        <v>20</v>
      </c>
      <c r="BM35" s="35">
        <v>200</v>
      </c>
      <c r="BN35" s="32">
        <v>50</v>
      </c>
      <c r="BO35" s="4">
        <f>+AV35+AW35+AZ35+BA35+BD35+BG35+BJ35+BM35+BN35</f>
        <v>2350</v>
      </c>
      <c r="BP35" s="30">
        <v>17</v>
      </c>
      <c r="BQ35" s="32">
        <v>240</v>
      </c>
      <c r="BR35" s="4">
        <f>+AZ35+BA35+BD35+BG35+BJ35+BM35+BN35+BQ35</f>
        <v>2340</v>
      </c>
      <c r="BS35" s="30">
        <v>17</v>
      </c>
      <c r="BT35" s="34">
        <v>550</v>
      </c>
      <c r="BU35" s="4">
        <f>+BT35+BQ35+BN35+BM35+BJ35+BG35+BD35</f>
        <v>2490</v>
      </c>
      <c r="BV35" s="26">
        <v>14</v>
      </c>
      <c r="BW35" s="28">
        <v>400</v>
      </c>
      <c r="BX35" s="4">
        <f>+BT35+BQ35+BN35+BM35+BJ35+BG35+BW35</f>
        <v>2540</v>
      </c>
      <c r="BY35" s="26">
        <v>15</v>
      </c>
      <c r="BZ35" s="35">
        <v>400</v>
      </c>
      <c r="CA35" s="13">
        <v>200</v>
      </c>
      <c r="CB35" s="4">
        <f>+BJ35+BM35+BN35+BQ35+BT35+BW35+BZ35+CA35</f>
        <v>2440</v>
      </c>
      <c r="CC35" s="30">
        <v>21</v>
      </c>
      <c r="CD35" s="50">
        <v>20</v>
      </c>
      <c r="CE35" s="4">
        <f>+CD35+CA35+BZ35+BW35+BT35+BQ35+BN35+BM35</f>
        <v>2060</v>
      </c>
      <c r="CF35" s="30">
        <v>21</v>
      </c>
      <c r="CG35" s="32">
        <v>250</v>
      </c>
      <c r="CH35" s="35">
        <v>600</v>
      </c>
      <c r="CI35" s="4">
        <f>+CG35+CD35+CA35+BZ35+BT35+BQ35+BW35+CH35</f>
        <v>2660</v>
      </c>
      <c r="CJ35" s="30">
        <v>18</v>
      </c>
      <c r="CK35" s="32">
        <v>200</v>
      </c>
      <c r="CL35" s="4">
        <f>+CH35+CG35+CD35+CA35+BZ35+BW35+BT35+CK35</f>
        <v>2620</v>
      </c>
      <c r="CM35" s="30">
        <v>21</v>
      </c>
      <c r="CN35" s="35">
        <v>200</v>
      </c>
      <c r="CO35" s="31"/>
      <c r="CP35" s="4">
        <f>+CO35+CN35+CK35+CH35+CG35+CD35+CA35+BZ35+BW35</f>
        <v>2270</v>
      </c>
      <c r="CQ35" s="30">
        <v>22</v>
      </c>
      <c r="CR35" s="31"/>
      <c r="CS35" s="4">
        <f>+CR35+CO35+CN35+CK35+CH35+CG35+CD35+CA35+BZ35</f>
        <v>1870</v>
      </c>
      <c r="CT35" s="30">
        <v>24</v>
      </c>
      <c r="CU35" s="31"/>
      <c r="CV35" s="4">
        <f>+CU35+CR35+CO35+CN35+CK35+CH35+CG35+CD35</f>
        <v>1270</v>
      </c>
      <c r="CW35" s="30">
        <v>22</v>
      </c>
      <c r="CX35" s="31"/>
      <c r="CY35" s="4">
        <f>+CX35+CU35+CR35+CO35+CN35+CK35+CH35+CG35</f>
        <v>1250</v>
      </c>
      <c r="CZ35" s="30">
        <v>23</v>
      </c>
      <c r="DA35" s="31"/>
      <c r="DB35" s="31"/>
      <c r="DC35" s="4">
        <f>+DB35+DA35+CX35+CU35+CR35+CO35+CN35+CK35</f>
        <v>400</v>
      </c>
      <c r="DD35" s="30">
        <v>31</v>
      </c>
      <c r="DE35" s="31"/>
      <c r="DF35" s="4">
        <f>+DE35+DB35+DA35+CX35+CU35+CR35+CO35+CN35</f>
        <v>200</v>
      </c>
      <c r="DG35" s="30">
        <v>31</v>
      </c>
    </row>
    <row r="36" spans="1:111" ht="15">
      <c r="A36" s="25">
        <v>56</v>
      </c>
      <c r="B36" s="1">
        <v>36</v>
      </c>
      <c r="C36" s="17" t="s">
        <v>140</v>
      </c>
      <c r="D36" s="11" t="s">
        <v>62</v>
      </c>
      <c r="E36" s="13">
        <v>150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150</v>
      </c>
      <c r="O36" s="6">
        <v>36</v>
      </c>
      <c r="P36" s="11"/>
      <c r="Q36" s="12"/>
      <c r="R36" s="14">
        <f>SUM(Q36,M36,K36,I36,G36,E36)</f>
        <v>150</v>
      </c>
      <c r="S36" s="24">
        <v>41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5">
        <v>625</v>
      </c>
      <c r="BA36" s="34">
        <f>450+100</f>
        <v>550</v>
      </c>
      <c r="BB36" s="4">
        <f>+AG36+AH36+AK36+AN36+AO36+AR36+AS36+AV36+AW36+AZ36+BA36</f>
        <v>1175</v>
      </c>
      <c r="BC36" s="30">
        <v>30</v>
      </c>
      <c r="BD36" s="34">
        <v>900</v>
      </c>
      <c r="BE36" s="4">
        <f>+AK36+AN36+AO36+AR36+AS36+AV36+AW36+AZ36+BA36+BD36</f>
        <v>2075</v>
      </c>
      <c r="BF36" s="30">
        <v>20</v>
      </c>
      <c r="BG36" s="31"/>
      <c r="BH36" s="4">
        <f>+AN36+AO36+AR36+AS36+AV36+AW36+AZ36+BA36+BD36+BG36</f>
        <v>2075</v>
      </c>
      <c r="BI36" s="30">
        <v>19</v>
      </c>
      <c r="BJ36" s="31"/>
      <c r="BK36" s="4">
        <f>+AR36+AS36+AV36+AW36+AZ36+BA36+BD36+BG36+BJ36</f>
        <v>2075</v>
      </c>
      <c r="BL36" s="30">
        <v>21</v>
      </c>
      <c r="BM36" s="35">
        <v>200</v>
      </c>
      <c r="BN36" s="31"/>
      <c r="BO36" s="4">
        <f>+AV36+AW36+AZ36+BA36+BD36+BG36+BJ36+BM36+BN36</f>
        <v>2275</v>
      </c>
      <c r="BP36" s="30">
        <v>18</v>
      </c>
      <c r="BQ36" s="32">
        <v>650</v>
      </c>
      <c r="BR36" s="4">
        <f>+AZ36+BA36+BD36+BG36+BJ36+BM36+BN36+BQ36</f>
        <v>2925</v>
      </c>
      <c r="BS36" s="26">
        <v>12</v>
      </c>
      <c r="BT36" s="28">
        <v>450</v>
      </c>
      <c r="BU36" s="4">
        <f>+BT36+BQ36+BN36+BM36+BJ36+BG36+BD36</f>
        <v>2200</v>
      </c>
      <c r="BV36" s="26">
        <v>16</v>
      </c>
      <c r="BW36" s="32">
        <v>200</v>
      </c>
      <c r="BX36" s="4">
        <f>+BT36+BQ36+BN36+BM36+BJ36+BG36+BW36</f>
        <v>1500</v>
      </c>
      <c r="BY36" s="30">
        <v>25</v>
      </c>
      <c r="BZ36" s="35">
        <v>1250</v>
      </c>
      <c r="CA36" s="31"/>
      <c r="CB36" s="4">
        <f>+BJ36+BM36+BN36+BQ36+BT36+BW36+BZ36+CA36</f>
        <v>2750</v>
      </c>
      <c r="CC36" s="30">
        <v>19</v>
      </c>
      <c r="CD36" s="31"/>
      <c r="CE36" s="4">
        <f>+CD36+CA36+BZ36+BW36+BT36+BQ36+BN36+BM36</f>
        <v>2750</v>
      </c>
      <c r="CF36" s="30">
        <v>19</v>
      </c>
      <c r="CG36" s="31"/>
      <c r="CH36" s="31"/>
      <c r="CI36" s="4">
        <f>+CG36+CD36+CA36+BZ36+BT36+BQ36+BW36+CH36</f>
        <v>2550</v>
      </c>
      <c r="CJ36" s="30">
        <v>20</v>
      </c>
      <c r="CK36" s="31"/>
      <c r="CL36" s="4">
        <f>+CH36+CG36+CD36+CA36+BZ36+BW36+BT36+CK36</f>
        <v>1900</v>
      </c>
      <c r="CM36" s="30">
        <v>23</v>
      </c>
      <c r="CN36" s="35">
        <v>200</v>
      </c>
      <c r="CO36" s="31"/>
      <c r="CP36" s="4">
        <f>+CO36+CN36+CK36+CH36+CG36+CD36+CA36+BZ36+BW36</f>
        <v>1650</v>
      </c>
      <c r="CQ36" s="30">
        <v>24</v>
      </c>
      <c r="CR36" s="31"/>
      <c r="CS36" s="4">
        <f>+CR36+CO36+CN36+CK36+CH36+CG36+CD36+CA36+BZ36</f>
        <v>1450</v>
      </c>
      <c r="CT36" s="30">
        <v>25</v>
      </c>
      <c r="CU36" s="31"/>
      <c r="CV36" s="4">
        <f>+CU36+CR36+CO36+CN36+CK36+CH36+CG36+CD36</f>
        <v>200</v>
      </c>
      <c r="CW36" s="30">
        <v>37</v>
      </c>
      <c r="CX36" s="31"/>
      <c r="CY36" s="4">
        <f>+CX36+CU36+CR36+CO36+CN36+CK36+CH36+CG36</f>
        <v>200</v>
      </c>
      <c r="CZ36" s="30">
        <v>36</v>
      </c>
      <c r="DA36" s="31"/>
      <c r="DB36" s="31"/>
      <c r="DC36" s="4">
        <f>+DB36+DA36+CX36+CU36+CR36+CO36+CN36+CK36</f>
        <v>200</v>
      </c>
      <c r="DD36" s="30">
        <v>34</v>
      </c>
      <c r="DE36" s="31"/>
      <c r="DF36" s="4">
        <f>+DE36+DB36+DA36+CX36+CU36+CR36+CO36+CN36</f>
        <v>200</v>
      </c>
      <c r="DG36" s="30">
        <v>32</v>
      </c>
    </row>
    <row r="37" spans="1:111" ht="15">
      <c r="A37" s="103"/>
      <c r="B37" s="103"/>
      <c r="C37" s="17" t="s">
        <v>183</v>
      </c>
      <c r="D37" s="11" t="s">
        <v>64</v>
      </c>
      <c r="E37" s="13">
        <v>90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90</v>
      </c>
      <c r="O37" s="6">
        <v>38</v>
      </c>
      <c r="P37" s="11"/>
      <c r="Q37" s="12"/>
      <c r="R37" s="14">
        <f>SUM(Q37,M37,K37,I37,G37,E37)</f>
        <v>90</v>
      </c>
      <c r="S37" s="24">
        <v>44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MAX(AC37,Y37,U37,Q37,M37,K37)</f>
        <v>0</v>
      </c>
      <c r="AE37" s="6" t="s">
        <v>98</v>
      </c>
      <c r="AF37" s="11"/>
      <c r="AG37" s="12"/>
      <c r="AH37" s="12"/>
      <c r="AI37" s="4">
        <f>+AH37+AG37+AC37+Y37+U37+Q37+M37</f>
        <v>0</v>
      </c>
      <c r="AJ37" s="6" t="s">
        <v>98</v>
      </c>
      <c r="AK37" s="12"/>
      <c r="AL37" s="4">
        <f>+Q37+U37+Y37+AC37+AG37+AH37+AK37</f>
        <v>0</v>
      </c>
      <c r="AM37" s="30" t="s">
        <v>98</v>
      </c>
      <c r="AN37" s="31"/>
      <c r="AO37" s="31"/>
      <c r="AP37" s="4">
        <f>+U37+Y37+AC37+AG37+AH37+AK37+AN37+AO37</f>
        <v>0</v>
      </c>
      <c r="AQ37" s="6" t="s">
        <v>98</v>
      </c>
      <c r="AR37" s="31"/>
      <c r="AS37" s="31"/>
      <c r="AT37" s="4">
        <f>+Y37+AC37+AG37+AH37+AK37+AN37+AO37+AR37+AS37</f>
        <v>0</v>
      </c>
      <c r="AU37" s="6" t="s">
        <v>98</v>
      </c>
      <c r="AV37" s="31"/>
      <c r="AW37" s="31"/>
      <c r="AX37" s="4">
        <f>+AC37+AG37+AH37+AK37+AN37+AO37+AR37+AS37+AV37+AW37</f>
        <v>0</v>
      </c>
      <c r="AY37" s="6" t="s">
        <v>98</v>
      </c>
      <c r="AZ37" s="31"/>
      <c r="BA37" s="31"/>
      <c r="BB37" s="4">
        <f>+AG37+AH37+AK37+AN37+AO37+AR37+AS37+AV37+AW37+AZ37+BA37</f>
        <v>0</v>
      </c>
      <c r="BC37" s="6" t="s">
        <v>98</v>
      </c>
      <c r="BD37" s="31"/>
      <c r="BE37" s="4">
        <f>+AK37+AN37+AO37+AR37+AS37+AV37+AW37+AZ37+BA37+BD37</f>
        <v>0</v>
      </c>
      <c r="BF37" s="30" t="s">
        <v>98</v>
      </c>
      <c r="BG37" s="31"/>
      <c r="BH37" s="4">
        <f>+AN37+AO37+AR37+AS37+AV37+AW37+AZ37+BA37+BD37+BG37</f>
        <v>0</v>
      </c>
      <c r="BI37" s="30" t="s">
        <v>98</v>
      </c>
      <c r="BJ37" s="31"/>
      <c r="BK37" s="4">
        <f>+AR37+AS37+AV37+AW37+AZ37+BA37+BD37+BG37+BJ37</f>
        <v>0</v>
      </c>
      <c r="BL37" s="30" t="s">
        <v>98</v>
      </c>
      <c r="BM37" s="31"/>
      <c r="BN37" s="31"/>
      <c r="BO37" s="4">
        <f>+AV37+AW37+AZ37+BA37+BD37+BG37+BJ37+BM37+BN37</f>
        <v>0</v>
      </c>
      <c r="BP37" s="30" t="s">
        <v>98</v>
      </c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31"/>
      <c r="CE37" s="4">
        <f>+CA37+BX37+BU37+BT37+BQ37+BN37+CD37</f>
        <v>0</v>
      </c>
      <c r="CF37" s="30" t="s">
        <v>98</v>
      </c>
      <c r="CG37" s="31"/>
      <c r="CH37" s="31"/>
      <c r="CI37" s="4">
        <f>+CG37+CD37+CA37+BZ37+BT37+BQ37+BW37+CH37</f>
        <v>0</v>
      </c>
      <c r="CJ37" s="30" t="s">
        <v>98</v>
      </c>
      <c r="CK37" s="31"/>
      <c r="CL37" s="4">
        <f>+CH37+CG37+CD37+CA37+BZ37+BW37+BT37+CK37</f>
        <v>0</v>
      </c>
      <c r="CM37" s="30" t="s">
        <v>98</v>
      </c>
      <c r="CN37" s="31"/>
      <c r="CO37" s="31"/>
      <c r="CP37" s="4">
        <f>+CO37+CN37+CK37+CH37+CG37+CD37+CA37+BZ37+BW37</f>
        <v>0</v>
      </c>
      <c r="CQ37" s="30" t="s">
        <v>98</v>
      </c>
      <c r="CR37" s="31"/>
      <c r="CS37" s="4">
        <f>+CR37+CO37+CN37+CK37+CH37+CG37+CD37+CA37+BZ37</f>
        <v>0</v>
      </c>
      <c r="CT37" s="30" t="s">
        <v>98</v>
      </c>
      <c r="CU37" s="31"/>
      <c r="CV37" s="4">
        <f>+CU37+CR37+CO37+CN37+CK37+CH37+CG37+CD37</f>
        <v>0</v>
      </c>
      <c r="CW37" s="30" t="s">
        <v>98</v>
      </c>
      <c r="CX37" s="31"/>
      <c r="CY37" s="4">
        <f>+CX37+CU37+CR37+CO37+CN37+CK37+CH37+CG37</f>
        <v>0</v>
      </c>
      <c r="CZ37" s="30" t="s">
        <v>98</v>
      </c>
      <c r="DA37" s="31"/>
      <c r="DB37" s="31"/>
      <c r="DC37" s="4">
        <f>+DB37+DA37+CX37+CU37+CR37+CO37+CN37+CK37</f>
        <v>0</v>
      </c>
      <c r="DD37" s="30" t="s">
        <v>98</v>
      </c>
      <c r="DE37" s="32">
        <v>120</v>
      </c>
      <c r="DF37" s="4">
        <f>+DE37+DB37+DA37+CX37+CU37+CR37+CO37+CN37</f>
        <v>120</v>
      </c>
      <c r="DG37" s="30">
        <v>33</v>
      </c>
    </row>
    <row r="38" spans="1:111" ht="15">
      <c r="A38" s="25">
        <v>57</v>
      </c>
      <c r="B38" s="1">
        <v>27</v>
      </c>
      <c r="C38" s="17" t="s">
        <v>166</v>
      </c>
      <c r="D38" s="11" t="s">
        <v>64</v>
      </c>
      <c r="E38" s="13">
        <v>90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90</v>
      </c>
      <c r="O38" s="6">
        <v>38</v>
      </c>
      <c r="P38" s="11"/>
      <c r="Q38" s="12"/>
      <c r="R38" s="14">
        <f>SUM(Q38,M38,K38,I38,G38,E38)</f>
        <v>90</v>
      </c>
      <c r="S38" s="24">
        <v>44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MAX(AC38,Y38,U38,Q38,M38,K38)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1"/>
      <c r="BE38" s="4">
        <f>+AK38+AN38+AO38+AR38+AS38+AV38+AW38+AZ38+BA38+BD38</f>
        <v>0</v>
      </c>
      <c r="BF38" s="30" t="s">
        <v>98</v>
      </c>
      <c r="BG38" s="31"/>
      <c r="BH38" s="4"/>
      <c r="BI38" s="30"/>
      <c r="BJ38" s="31"/>
      <c r="BK38" s="4">
        <f>+AR38+AS38+AV38+AW38+AZ38+BA38+BD38+BG38+BJ38</f>
        <v>0</v>
      </c>
      <c r="BL38" s="30" t="s">
        <v>98</v>
      </c>
      <c r="BM38" s="31"/>
      <c r="BN38" s="31"/>
      <c r="BO38" s="4">
        <f>+AV38+AW38+AZ38+BA38+BD38+BG38+BJ38+BM38+BN38</f>
        <v>0</v>
      </c>
      <c r="BP38" s="30" t="s">
        <v>98</v>
      </c>
      <c r="BQ38" s="31"/>
      <c r="BR38" s="4">
        <f>+AZ38+BA38+BD38+BG38+BJ38+BM38+BN38+BQ38</f>
        <v>0</v>
      </c>
      <c r="BS38" s="30" t="s">
        <v>98</v>
      </c>
      <c r="BT38" s="31"/>
      <c r="BU38" s="4">
        <f>+BT38+BQ38+BN38+BM38+BJ38+BG38+BD38</f>
        <v>0</v>
      </c>
      <c r="BV38" s="30" t="s">
        <v>98</v>
      </c>
      <c r="BW38" s="31"/>
      <c r="BX38" s="4">
        <f>+BT38+BQ38+BN38+BM38+BJ38+BG38+BW38</f>
        <v>0</v>
      </c>
      <c r="BY38" s="30" t="s">
        <v>98</v>
      </c>
      <c r="BZ38" s="31"/>
      <c r="CA38" s="13">
        <v>150</v>
      </c>
      <c r="CB38" s="4">
        <f>+BJ38+BM38+BN38+BQ38+BT38+BW38+BZ38+CA38</f>
        <v>150</v>
      </c>
      <c r="CC38" s="30">
        <v>44</v>
      </c>
      <c r="CD38" s="50">
        <v>350</v>
      </c>
      <c r="CE38" s="4">
        <f>+CD38+CA38+BZ38+BW38+BT38+BQ38+BN38+BM38</f>
        <v>500</v>
      </c>
      <c r="CF38" s="30">
        <v>38</v>
      </c>
      <c r="CG38" s="32">
        <v>120</v>
      </c>
      <c r="CH38" s="31"/>
      <c r="CI38" s="4">
        <f>+CG38+CD38+CA38+BZ38+BT38+BQ38+BW38+CH38</f>
        <v>620</v>
      </c>
      <c r="CJ38" s="30">
        <v>32</v>
      </c>
      <c r="CK38" s="34">
        <v>350</v>
      </c>
      <c r="CL38" s="4">
        <f>+CH38+CG38+CD38+CA38+BZ38+BW38+BT38+CK38</f>
        <v>970</v>
      </c>
      <c r="CM38" s="30">
        <v>30</v>
      </c>
      <c r="CN38" s="31"/>
      <c r="CO38" s="31"/>
      <c r="CP38" s="4">
        <f>+CO38+CN38+CK38+CH38+CG38+CD38+CA38+BZ38+BW38</f>
        <v>970</v>
      </c>
      <c r="CQ38" s="30">
        <v>32</v>
      </c>
      <c r="CR38" s="31"/>
      <c r="CS38" s="4">
        <f>+CR38+CO38+CN38+CK38+CH38+CG38+CD38+CA38+BZ38</f>
        <v>970</v>
      </c>
      <c r="CT38" s="30">
        <v>32</v>
      </c>
      <c r="CU38" s="31"/>
      <c r="CV38" s="4">
        <f>+CU38+CR38+CO38+CN38+CK38+CH38+CG38+CD38</f>
        <v>820</v>
      </c>
      <c r="CW38" s="30">
        <v>27</v>
      </c>
      <c r="CX38" s="31"/>
      <c r="CY38" s="4">
        <f>+CX38+CU38+CR38+CO38+CN38+CK38+CH38+CG38</f>
        <v>470</v>
      </c>
      <c r="CZ38" s="30">
        <v>33</v>
      </c>
      <c r="DA38" s="31"/>
      <c r="DB38" s="31"/>
      <c r="DC38" s="4">
        <f>+DB38+DA38+CX38+CU38+CR38+CO38+CN38+CK38</f>
        <v>350</v>
      </c>
      <c r="DD38" s="30">
        <v>32</v>
      </c>
      <c r="DE38" s="31"/>
      <c r="DF38" s="4">
        <f>+DE38+DB38+DA38+CX38+CU38+CR38+CO38+CN38</f>
        <v>0</v>
      </c>
      <c r="DG38" s="30" t="s">
        <v>98</v>
      </c>
    </row>
    <row r="39" spans="1:111" ht="15">
      <c r="A39" s="25">
        <v>47</v>
      </c>
      <c r="B39" s="1">
        <v>3</v>
      </c>
      <c r="C39" s="17" t="s">
        <v>8</v>
      </c>
      <c r="D39" s="11"/>
      <c r="E39" s="12"/>
      <c r="F39" s="11"/>
      <c r="G39" s="12"/>
      <c r="H39" s="11" t="s">
        <v>75</v>
      </c>
      <c r="I39" s="18">
        <v>1450</v>
      </c>
      <c r="J39" s="11"/>
      <c r="K39" s="12"/>
      <c r="L39" s="11"/>
      <c r="M39" s="12"/>
      <c r="N39" s="6">
        <f>SUM(M39,K39,I39,G39,E39)</f>
        <v>1450</v>
      </c>
      <c r="O39" s="26">
        <v>14</v>
      </c>
      <c r="P39" s="11"/>
      <c r="Q39" s="12"/>
      <c r="R39" s="14">
        <f>SUM(Q39,M39,K39,I39,G39,E39)</f>
        <v>1450</v>
      </c>
      <c r="S39" s="24">
        <v>17</v>
      </c>
      <c r="T39" s="11"/>
      <c r="U39" s="12"/>
      <c r="V39" s="15">
        <f>SUM(U39,Q39,M39,K39,I39,G39)</f>
        <v>1450</v>
      </c>
      <c r="W39" s="20">
        <v>17</v>
      </c>
      <c r="X39" s="11"/>
      <c r="Y39" s="12"/>
      <c r="Z39" s="16">
        <f>SUM(Y39,U39,Q39,M39,K39,I39)</f>
        <v>1450</v>
      </c>
      <c r="AA39" s="21">
        <v>15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2">
        <v>200</v>
      </c>
      <c r="AO39" s="31"/>
      <c r="AP39" s="4">
        <f>+U39+Y39+AC39+AG39+AH39+AK39+AN39+AO39</f>
        <v>200</v>
      </c>
      <c r="AQ39" s="30">
        <v>45</v>
      </c>
      <c r="AR39" s="31"/>
      <c r="AS39" s="31"/>
      <c r="AT39" s="4">
        <f>+Y39+AC39+AG39+AH39+AK39+AN39+AO39+AR39+AS39</f>
        <v>200</v>
      </c>
      <c r="AU39" s="30">
        <v>44</v>
      </c>
      <c r="AV39" s="31"/>
      <c r="AW39" s="31"/>
      <c r="AX39" s="4">
        <f>+AC39+AG39+AH39+AK39+AN39+AO39+AR39+AS39+AV39+AW39</f>
        <v>200</v>
      </c>
      <c r="AY39" s="30">
        <v>46</v>
      </c>
      <c r="AZ39" s="31"/>
      <c r="BA39" s="31"/>
      <c r="BB39" s="4">
        <f>+AG39+AH39+AK39+AN39+AO39+AR39+AS39+AV39+AW39+AZ39+BA39</f>
        <v>200</v>
      </c>
      <c r="BC39" s="30">
        <v>53</v>
      </c>
      <c r="BD39" s="31"/>
      <c r="BE39" s="4">
        <f>+AK39+AN39+AO39+AR39+AS39+AV39+AW39+AZ39+BA39+BD39</f>
        <v>200</v>
      </c>
      <c r="BF39" s="30">
        <v>49</v>
      </c>
      <c r="BG39" s="31"/>
      <c r="BH39" s="4">
        <f>+AN39+AO39+AR39+AS39+AV39+AW39+AZ39+BA39+BD39+BG39</f>
        <v>200</v>
      </c>
      <c r="BI39" s="30">
        <v>47</v>
      </c>
      <c r="BJ39" s="31"/>
      <c r="BK39" s="4">
        <f>+AR39+AS39+AV39+AW39+AZ39+BA39+BD39+BG39+BJ39</f>
        <v>0</v>
      </c>
      <c r="BL39" s="30" t="s">
        <v>98</v>
      </c>
      <c r="BM39" s="31"/>
      <c r="BN39" s="31"/>
      <c r="BO39" s="4">
        <f>+AV39+AW39+AZ39+BA39+BD39+BG39+BJ39+BM39+BN39</f>
        <v>0</v>
      </c>
      <c r="BP39" s="30" t="s">
        <v>98</v>
      </c>
      <c r="BQ39" s="31"/>
      <c r="BR39" s="4">
        <f>+AZ39+BA39+BD39+BG39+BJ39+BM39+BN39+BQ39</f>
        <v>0</v>
      </c>
      <c r="BS39" s="30" t="s">
        <v>98</v>
      </c>
      <c r="BT39" s="31"/>
      <c r="BU39" s="4">
        <f>+BT39+BQ39+BN39+BM39+BJ39+BG39+BD39</f>
        <v>0</v>
      </c>
      <c r="BV39" s="30" t="s">
        <v>98</v>
      </c>
      <c r="BW39" s="31"/>
      <c r="BX39" s="4">
        <f>+BT39+BQ39+BN39+BM39+BJ39+BG39+BW39</f>
        <v>0</v>
      </c>
      <c r="BY39" s="30" t="s">
        <v>98</v>
      </c>
      <c r="BZ39" s="31"/>
      <c r="CA39" s="31"/>
      <c r="CB39" s="4">
        <f>+BJ39+BM39+BN39+BQ39+BT39+BW39+BZ39+CA39</f>
        <v>0</v>
      </c>
      <c r="CC39" s="30" t="s">
        <v>98</v>
      </c>
      <c r="CD39" s="31"/>
      <c r="CE39" s="4">
        <f>+CD39+CA39+BZ39+BW39+BT39+BQ39+BN39+BM39</f>
        <v>0</v>
      </c>
      <c r="CF39" s="30" t="s">
        <v>98</v>
      </c>
      <c r="CG39" s="31"/>
      <c r="CH39" s="35">
        <v>1000</v>
      </c>
      <c r="CI39" s="4">
        <f>+CG39+CD39+CA39+BZ39+BT39+BQ39+BW39+CH39</f>
        <v>1000</v>
      </c>
      <c r="CJ39" s="30">
        <v>29</v>
      </c>
      <c r="CK39" s="31"/>
      <c r="CL39" s="4">
        <f>+CH39+CG39+CD39+CA39+BZ39+BW39+BT39+CK39</f>
        <v>1000</v>
      </c>
      <c r="CM39" s="30">
        <v>28</v>
      </c>
      <c r="CN39" s="31"/>
      <c r="CO39" s="31"/>
      <c r="CP39" s="4">
        <f>+CO39+CN39+CK39+CH39+CG39+CD39+CA39+BZ39+BW39</f>
        <v>1000</v>
      </c>
      <c r="CQ39" s="30">
        <v>31</v>
      </c>
      <c r="CR39" s="31"/>
      <c r="CS39" s="4">
        <f>+CR39+CO39+CN39+CK39+CH39+CG39+CD39+CA39+BZ39</f>
        <v>1000</v>
      </c>
      <c r="CT39" s="30">
        <v>31</v>
      </c>
      <c r="CU39" s="31"/>
      <c r="CV39" s="4">
        <f>+CU39+CR39+CO39+CN39+CK39+CH39+CG39+CD39</f>
        <v>1000</v>
      </c>
      <c r="CW39" s="30">
        <v>26</v>
      </c>
      <c r="CX39" s="31"/>
      <c r="CY39" s="4">
        <f>+CX39+CU39+CR39+CO39+CN39+CK39+CH39+CG39</f>
        <v>1000</v>
      </c>
      <c r="CZ39" s="30">
        <v>26</v>
      </c>
      <c r="DA39" s="31"/>
      <c r="DB39" s="31"/>
      <c r="DC39" s="4">
        <f>+DB39+DA39+CX39+CU39+CR39+CO39+CN39+CK39</f>
        <v>0</v>
      </c>
      <c r="DD39" s="30" t="s">
        <v>98</v>
      </c>
      <c r="DE39" s="31"/>
      <c r="DF39" s="4">
        <f>+DE39+DB39+DA39+CX39+CU39+CR39+CO39+CN39</f>
        <v>0</v>
      </c>
      <c r="DG39" s="30" t="s">
        <v>98</v>
      </c>
    </row>
    <row r="40" spans="1:111" ht="15">
      <c r="A40" s="25">
        <v>46</v>
      </c>
      <c r="B40" s="1">
        <v>27</v>
      </c>
      <c r="C40" s="52" t="s">
        <v>106</v>
      </c>
      <c r="D40" s="11" t="s">
        <v>80</v>
      </c>
      <c r="E40" s="12"/>
      <c r="F40" s="12"/>
      <c r="G40" s="12"/>
      <c r="H40" s="11"/>
      <c r="I40" s="12"/>
      <c r="J40" s="11"/>
      <c r="K40" s="12"/>
      <c r="L40" s="11"/>
      <c r="M40" s="12"/>
      <c r="N40" s="6">
        <f>SUM(M40,K40,I40,G40,E40)</f>
        <v>0</v>
      </c>
      <c r="O40" s="6" t="s">
        <v>98</v>
      </c>
      <c r="P40" s="11"/>
      <c r="Q40" s="12"/>
      <c r="R40" s="14">
        <f>SUM(Q40,M40,K40,I40,G40,E40)</f>
        <v>0</v>
      </c>
      <c r="S40" s="24" t="s">
        <v>98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3">
        <v>20</v>
      </c>
      <c r="AD40" s="4">
        <f>MAX(AC40,Y40,U40,Q40,M40,K40)</f>
        <v>20</v>
      </c>
      <c r="AE40" s="6">
        <v>46</v>
      </c>
      <c r="AF40" s="11"/>
      <c r="AG40" s="28">
        <v>200</v>
      </c>
      <c r="AH40" s="13">
        <v>50</v>
      </c>
      <c r="AI40" s="4">
        <f>+AH40+AG40+AC40+Y40+U40+Q40+M40</f>
        <v>270</v>
      </c>
      <c r="AJ40" s="6">
        <v>39</v>
      </c>
      <c r="AK40" s="13">
        <v>70</v>
      </c>
      <c r="AL40" s="4">
        <f>+Q40+U40+Y40+AC40+AG40+AH40+AK40</f>
        <v>340</v>
      </c>
      <c r="AM40" s="30">
        <v>38</v>
      </c>
      <c r="AN40" s="31"/>
      <c r="AO40" s="32">
        <v>40</v>
      </c>
      <c r="AP40" s="4">
        <f>+U40+Y40+AC40+AG40+AH40+AK40+AN40+AO40</f>
        <v>380</v>
      </c>
      <c r="AQ40" s="30">
        <v>40</v>
      </c>
      <c r="AR40" s="28">
        <v>200</v>
      </c>
      <c r="AS40" s="32">
        <v>70</v>
      </c>
      <c r="AT40" s="4">
        <f>+Y40+AC40+AG40+AH40+AK40+AN40+AO40+AR40+AS40</f>
        <v>650</v>
      </c>
      <c r="AU40" s="30">
        <v>32</v>
      </c>
      <c r="AV40" s="31"/>
      <c r="AW40" s="32">
        <v>150</v>
      </c>
      <c r="AX40" s="4">
        <f>+AC40+AG40+AH40+AK40+AN40+AO40+AR40+AS40+AV40+AW40</f>
        <v>800</v>
      </c>
      <c r="AY40" s="30">
        <v>30</v>
      </c>
      <c r="AZ40" s="35">
        <v>100</v>
      </c>
      <c r="BA40" s="13">
        <v>90</v>
      </c>
      <c r="BB40" s="4">
        <f>+AG40+AH40+AK40+AN40+AO40+AR40+AS40+AV40+AW40+AZ40+BA40</f>
        <v>970</v>
      </c>
      <c r="BC40" s="30">
        <v>34</v>
      </c>
      <c r="BD40" s="32">
        <v>350</v>
      </c>
      <c r="BE40" s="4">
        <f>+AK40+AN40+AO40+AR40+AS40+AV40+AW40+AZ40+BA40+BD40</f>
        <v>1070</v>
      </c>
      <c r="BF40" s="30">
        <v>29</v>
      </c>
      <c r="BG40" s="32">
        <v>400</v>
      </c>
      <c r="BH40" s="4">
        <f>+AN40+AO40+AR40+AS40+AV40+AW40+AZ40+BA40+BD40+BG40</f>
        <v>1400</v>
      </c>
      <c r="BI40" s="30">
        <v>28</v>
      </c>
      <c r="BJ40" s="32">
        <v>300</v>
      </c>
      <c r="BK40" s="4">
        <f>+AR40+AS40+AV40+AW40+AZ40+BA40+BD40+BG40+BJ40</f>
        <v>1660</v>
      </c>
      <c r="BL40" s="30">
        <v>25</v>
      </c>
      <c r="BM40" s="35">
        <v>200</v>
      </c>
      <c r="BN40" s="32">
        <v>90</v>
      </c>
      <c r="BO40" s="4">
        <f>+AV40+AW40+AZ40+BA40+BD40+BG40+BJ40+BM40+BN40</f>
        <v>1680</v>
      </c>
      <c r="BP40" s="30">
        <v>25</v>
      </c>
      <c r="BQ40" s="32">
        <v>300</v>
      </c>
      <c r="BR40" s="4">
        <f>+AZ40+BA40+BD40+BG40+BJ40+BM40+BN40+BQ40</f>
        <v>1830</v>
      </c>
      <c r="BS40" s="30">
        <v>22</v>
      </c>
      <c r="BT40" s="32">
        <v>400</v>
      </c>
      <c r="BU40" s="4">
        <f>+BT40+BQ40+BN40+BM40+BJ40+BG40+BD40</f>
        <v>2040</v>
      </c>
      <c r="BV40" s="30">
        <v>17</v>
      </c>
      <c r="BW40" s="32">
        <v>450</v>
      </c>
      <c r="BX40" s="4">
        <f>+BT40+BQ40+BN40+BM40+BJ40+BG40+BW40</f>
        <v>2140</v>
      </c>
      <c r="BY40" s="30">
        <v>21</v>
      </c>
      <c r="BZ40" s="35">
        <v>400</v>
      </c>
      <c r="CA40" s="28">
        <v>500</v>
      </c>
      <c r="CB40" s="4">
        <f>+BJ40+BM40+BN40+BQ40+BT40+BW40+BZ40+CA40</f>
        <v>2640</v>
      </c>
      <c r="CC40" s="30">
        <v>20</v>
      </c>
      <c r="CD40" s="32">
        <v>400</v>
      </c>
      <c r="CE40" s="4">
        <f>+CD40+CA40+BZ40+BW40+BT40+BQ40+BN40+BM40</f>
        <v>2740</v>
      </c>
      <c r="CF40" s="30">
        <v>20</v>
      </c>
      <c r="CG40" s="32">
        <v>700</v>
      </c>
      <c r="CH40" s="31"/>
      <c r="CI40" s="4">
        <f>+CG40+CD40+CA40+BZ40+BT40+BQ40+BW40+CH40</f>
        <v>3150</v>
      </c>
      <c r="CJ40" s="26">
        <v>14</v>
      </c>
      <c r="CK40" s="31"/>
      <c r="CL40" s="4">
        <f>+CH40+CG40+CD40+CA40+BZ40+BW40+BT40+CK40</f>
        <v>2850</v>
      </c>
      <c r="CM40" s="30">
        <v>17</v>
      </c>
      <c r="CN40" s="31"/>
      <c r="CO40" s="31"/>
      <c r="CP40" s="4">
        <f>+CO40+CN40+CK40+CH40+CG40+CD40+CA40+BZ40+BW40</f>
        <v>2450</v>
      </c>
      <c r="CQ40" s="30">
        <v>21</v>
      </c>
      <c r="CR40" s="31"/>
      <c r="CS40" s="4">
        <f>+CR40+CO40+CN40+CK40+CH40+CG40+CD40+CA40+BZ40</f>
        <v>2000</v>
      </c>
      <c r="CT40" s="30">
        <v>21</v>
      </c>
      <c r="CU40" s="31"/>
      <c r="CV40" s="4">
        <f>+CU40+CR40+CO40+CN40+CK40+CH40+CG40+CD40</f>
        <v>1100</v>
      </c>
      <c r="CW40" s="30">
        <v>25</v>
      </c>
      <c r="CX40" s="31"/>
      <c r="CY40" s="4">
        <f>+CX40+CU40+CR40+CO40+CN40+CK40+CH40+CG40</f>
        <v>700</v>
      </c>
      <c r="CZ40" s="30">
        <v>27</v>
      </c>
      <c r="DA40" s="31"/>
      <c r="DB40" s="31"/>
      <c r="DC40" s="4">
        <f>+DB40+DA40+CX40+CU40+CR40+CO40+CN40+CK40</f>
        <v>0</v>
      </c>
      <c r="DD40" s="30" t="s">
        <v>98</v>
      </c>
      <c r="DE40" s="31"/>
      <c r="DF40" s="4">
        <f>+DE40+DB40+DA40+CX40+CU40+CR40+CO40+CN40</f>
        <v>0</v>
      </c>
      <c r="DG40" s="30" t="s">
        <v>98</v>
      </c>
    </row>
    <row r="41" spans="1:111" ht="15">
      <c r="A41" s="25">
        <v>54</v>
      </c>
      <c r="B41" s="1">
        <v>35</v>
      </c>
      <c r="C41" s="17" t="s">
        <v>157</v>
      </c>
      <c r="D41" s="11" t="s">
        <v>59</v>
      </c>
      <c r="E41" s="13">
        <v>300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300</v>
      </c>
      <c r="O41" s="6">
        <v>30</v>
      </c>
      <c r="P41" s="11"/>
      <c r="Q41" s="12"/>
      <c r="R41" s="14">
        <f>SUM(Q41,M41,K41,I41,G41,E41)</f>
        <v>300</v>
      </c>
      <c r="S41" s="24">
        <v>32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SUM(AC41,Y41,U41,Q41,M41,K41)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1"/>
      <c r="AP41" s="4">
        <f>+U41+Y41+AC41+AG41+AH41+AK41+AN41+AO41</f>
        <v>0</v>
      </c>
      <c r="AQ41" s="6" t="s">
        <v>98</v>
      </c>
      <c r="AR41" s="31"/>
      <c r="AS41" s="31"/>
      <c r="AT41" s="4">
        <f>+Y41+AC41+AG41+AH41+AK41+AN41+AO41+AR41+AS41</f>
        <v>0</v>
      </c>
      <c r="AU41" s="6" t="s">
        <v>98</v>
      </c>
      <c r="AV41" s="31"/>
      <c r="AW41" s="31"/>
      <c r="AX41" s="4">
        <f>+AC41+AG41+AH41+AK41+AN41+AO41+AR41+AS41+AV41+AW41</f>
        <v>0</v>
      </c>
      <c r="AY41" s="6" t="s">
        <v>98</v>
      </c>
      <c r="AZ41" s="31"/>
      <c r="BA41" s="31"/>
      <c r="BB41" s="4">
        <f>+AG41+AH41+AK41+AN41+AO41+AR41+AS41+AV41+AW41+AZ41+BA41</f>
        <v>0</v>
      </c>
      <c r="BC41" s="6" t="s">
        <v>98</v>
      </c>
      <c r="BD41" s="31"/>
      <c r="BE41" s="4">
        <f>+AK41+AN41+AO41+AR41+AS41+AV41+AW41+AZ41+BA41+BD41</f>
        <v>0</v>
      </c>
      <c r="BF41" s="30" t="s">
        <v>98</v>
      </c>
      <c r="BG41" s="31"/>
      <c r="BH41" s="4">
        <f>+AN41+AO41+AR41+AS41+AV41+AW41+AZ41+BA41+BD41+BG41</f>
        <v>0</v>
      </c>
      <c r="BI41" s="30" t="s">
        <v>98</v>
      </c>
      <c r="BJ41" s="31"/>
      <c r="BK41" s="4">
        <f>+AR41+AS41+AV41+AW41+AZ41+BA41+BD41+BG41+BJ41</f>
        <v>0</v>
      </c>
      <c r="BL41" s="30" t="s">
        <v>98</v>
      </c>
      <c r="BM41" s="35">
        <v>200</v>
      </c>
      <c r="BN41" s="31"/>
      <c r="BO41" s="4">
        <f>+AV41+AW41+AZ41+BA41+BD41+BG41+BJ41+BM41+BN41</f>
        <v>200</v>
      </c>
      <c r="BP41" s="30">
        <v>45</v>
      </c>
      <c r="BQ41" s="32">
        <v>130</v>
      </c>
      <c r="BR41" s="4">
        <f>+AZ41+BA41+BD41+BG41+BJ41+BM41+BN41+BQ41</f>
        <v>330</v>
      </c>
      <c r="BS41" s="30">
        <v>42</v>
      </c>
      <c r="BT41" s="31"/>
      <c r="BU41" s="4">
        <f>+BT41+BQ41+BN41+BM41+BJ41+BG41+BD41</f>
        <v>330</v>
      </c>
      <c r="BV41" s="30">
        <v>37</v>
      </c>
      <c r="BW41" s="31"/>
      <c r="BX41" s="4">
        <f>+BT41+BQ41+BN41+BM41+BJ41+BG41+BW41</f>
        <v>330</v>
      </c>
      <c r="BY41" s="30">
        <v>36</v>
      </c>
      <c r="BZ41" s="31"/>
      <c r="CA41" s="31"/>
      <c r="CB41" s="4">
        <f>+BJ41+BM41+BN41+BQ41+BT41+BW41+BZ41+CA41</f>
        <v>330</v>
      </c>
      <c r="CC41" s="30">
        <v>41</v>
      </c>
      <c r="CD41" s="31"/>
      <c r="CE41" s="4">
        <f>+CD41+CA41+BZ41+BW41+BT41+BQ41+BN41+BM41</f>
        <v>330</v>
      </c>
      <c r="CF41" s="30">
        <v>41</v>
      </c>
      <c r="CG41" s="32">
        <v>90</v>
      </c>
      <c r="CH41" s="31"/>
      <c r="CI41" s="4">
        <f>+CG41+CD41+CA41+BZ41+BT41+BQ41+BW41+CH41</f>
        <v>220</v>
      </c>
      <c r="CJ41" s="30">
        <v>43</v>
      </c>
      <c r="CK41" s="31"/>
      <c r="CL41" s="4">
        <f>+CH41+CG41+CD41+CA41+BZ41+BW41+BT41+CK41</f>
        <v>90</v>
      </c>
      <c r="CM41" s="30">
        <v>44</v>
      </c>
      <c r="CN41" s="31"/>
      <c r="CO41" s="31"/>
      <c r="CP41" s="4">
        <f>+CO41+CN41+CK41+CH41+CG41+CD41+CA41+BZ41+BW41</f>
        <v>90</v>
      </c>
      <c r="CQ41" s="30">
        <v>45</v>
      </c>
      <c r="CR41" s="31"/>
      <c r="CS41" s="4">
        <f>+CR41+CO41+CN41+CK41+CH41+CG41+CD41+CA41+BZ41</f>
        <v>90</v>
      </c>
      <c r="CT41" s="30">
        <v>45</v>
      </c>
      <c r="CU41" s="31"/>
      <c r="CV41" s="4">
        <f>+CU41+CR41+CO41+CN41+CK41+CH41+CG41+CD41</f>
        <v>90</v>
      </c>
      <c r="CW41" s="30">
        <v>38</v>
      </c>
      <c r="CX41" s="31"/>
      <c r="CY41" s="4">
        <f>+CX41+CU41+CR41+CO41+CN41+CK41+CH41+CG41</f>
        <v>90</v>
      </c>
      <c r="CZ41" s="30">
        <v>37</v>
      </c>
      <c r="DA41" s="31"/>
      <c r="DB41" s="31"/>
      <c r="DC41" s="4">
        <f>+DB41+DA41+CX41+CU41+CR41+CO41+CN41+CK41</f>
        <v>0</v>
      </c>
      <c r="DD41" s="30" t="s">
        <v>98</v>
      </c>
      <c r="DE41" s="31"/>
      <c r="DF41" s="4">
        <f>+DE41+DB41+DA41+CX41+CU41+CR41+CO41+CN41</f>
        <v>0</v>
      </c>
      <c r="DG41" s="30" t="s">
        <v>98</v>
      </c>
    </row>
    <row r="42" spans="1:111" ht="15">
      <c r="A42" s="25">
        <v>53</v>
      </c>
      <c r="B42" s="1">
        <v>9</v>
      </c>
      <c r="C42" s="17" t="s">
        <v>131</v>
      </c>
      <c r="D42" s="11" t="s">
        <v>61</v>
      </c>
      <c r="E42" s="13">
        <v>200</v>
      </c>
      <c r="F42" s="11" t="s">
        <v>61</v>
      </c>
      <c r="G42" s="13">
        <v>200</v>
      </c>
      <c r="H42" s="11"/>
      <c r="I42" s="12"/>
      <c r="J42" s="11"/>
      <c r="K42" s="12"/>
      <c r="L42" s="11"/>
      <c r="M42" s="12"/>
      <c r="N42" s="6">
        <f>SUM(M42,K42,I42,G42,E42)</f>
        <v>400</v>
      </c>
      <c r="O42" s="6">
        <v>26</v>
      </c>
      <c r="P42" s="11"/>
      <c r="Q42" s="12"/>
      <c r="R42" s="14">
        <f>SUM(Q42,M42,K42,I42,G42,E42)</f>
        <v>400</v>
      </c>
      <c r="S42" s="24">
        <v>29</v>
      </c>
      <c r="T42" s="11"/>
      <c r="U42" s="12"/>
      <c r="V42" s="15">
        <f>SUM(U42,Q42,M42,K42,I42,G42)</f>
        <v>200</v>
      </c>
      <c r="W42" s="20">
        <v>35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1"/>
      <c r="AO42" s="31"/>
      <c r="AP42" s="4">
        <f>+U42+Y42+AC42+AG42+AH42+AK42+AN42+AO42</f>
        <v>0</v>
      </c>
      <c r="AQ42" s="6" t="s">
        <v>98</v>
      </c>
      <c r="AR42" s="31"/>
      <c r="AS42" s="31"/>
      <c r="AT42" s="4">
        <f>+Y42+AC42+AG42+AH42+AK42+AN42+AO42+AR42+AS42</f>
        <v>0</v>
      </c>
      <c r="AU42" s="6" t="s">
        <v>98</v>
      </c>
      <c r="AV42" s="31"/>
      <c r="AW42" s="32">
        <v>300</v>
      </c>
      <c r="AX42" s="4">
        <f>+AC42+AG42+AH42+AK42+AN42+AO42+AR42+AS42+AV42+AW42</f>
        <v>300</v>
      </c>
      <c r="AY42" s="30">
        <v>43</v>
      </c>
      <c r="AZ42" s="35">
        <v>200</v>
      </c>
      <c r="BA42" s="13">
        <v>150</v>
      </c>
      <c r="BB42" s="4">
        <f>+AG42+AH42+AK42+AN42+AO42+AR42+AS42+AV42+AW42+AZ42+BA42</f>
        <v>650</v>
      </c>
      <c r="BC42" s="30">
        <v>38</v>
      </c>
      <c r="BD42" s="32">
        <v>250</v>
      </c>
      <c r="BE42" s="4">
        <f>+AK42+AN42+AO42+AR42+AS42+AV42+AW42+AZ42+BA42+BD42</f>
        <v>900</v>
      </c>
      <c r="BF42" s="30">
        <v>34</v>
      </c>
      <c r="BG42" s="32">
        <v>90</v>
      </c>
      <c r="BH42" s="4">
        <f>+AN42+AO42+AR42+AS42+AV42+AW42+AZ42+BA42+BD42+BG42</f>
        <v>990</v>
      </c>
      <c r="BI42" s="30">
        <v>30</v>
      </c>
      <c r="BJ42" s="32">
        <v>200</v>
      </c>
      <c r="BK42" s="4">
        <f>+AR42+AS42+AV42+AW42+AZ42+BA42+BD42+BG42+BJ42</f>
        <v>1190</v>
      </c>
      <c r="BL42" s="30">
        <v>30</v>
      </c>
      <c r="BM42" s="35">
        <v>200</v>
      </c>
      <c r="BN42" s="34">
        <v>450</v>
      </c>
      <c r="BO42" s="4">
        <f>+AV42+AW42+AZ42+BA42+BD42+BG42+BJ42+BM42+BN42</f>
        <v>1840</v>
      </c>
      <c r="BP42" s="30">
        <v>24</v>
      </c>
      <c r="BQ42" s="32">
        <v>150</v>
      </c>
      <c r="BR42" s="4">
        <f>+AZ42+BA42+BD42+BG42+BJ42+BM42+BN42+BQ42</f>
        <v>1690</v>
      </c>
      <c r="BS42" s="30">
        <v>24</v>
      </c>
      <c r="BT42" s="32">
        <v>150</v>
      </c>
      <c r="BU42" s="4">
        <f>+BT42+BQ42+BN42+BM42+BJ42+BG42+BD42</f>
        <v>1490</v>
      </c>
      <c r="BV42" s="30">
        <v>26</v>
      </c>
      <c r="BW42" s="32">
        <v>300</v>
      </c>
      <c r="BX42" s="4">
        <f>+BT42+BQ42+BN42+BM42+BJ42+BG42+BW42</f>
        <v>1540</v>
      </c>
      <c r="BY42" s="30">
        <v>24</v>
      </c>
      <c r="BZ42" s="35">
        <v>400</v>
      </c>
      <c r="CA42" s="13">
        <v>90</v>
      </c>
      <c r="CB42" s="4">
        <f>+BJ42+BM42+BN42+BQ42+BT42+BW42+BZ42+CA42</f>
        <v>1940</v>
      </c>
      <c r="CC42" s="30">
        <v>24</v>
      </c>
      <c r="CD42" s="50">
        <v>300</v>
      </c>
      <c r="CE42" s="4">
        <f>+CD42+CA42+BZ42+BW42+BT42+BQ42+BN42+BM42</f>
        <v>2040</v>
      </c>
      <c r="CF42" s="30">
        <v>22</v>
      </c>
      <c r="CG42" s="31"/>
      <c r="CH42" s="31"/>
      <c r="CI42" s="4">
        <f>+CG42+CD42+CA42+BZ42+BT42+BQ42+BW42+CH42</f>
        <v>1390</v>
      </c>
      <c r="CJ42" s="30">
        <v>26</v>
      </c>
      <c r="CK42" s="31"/>
      <c r="CL42" s="4">
        <f>+CH42+CG42+CD42+CA42+BZ42+BW42+BT42+CK42</f>
        <v>1240</v>
      </c>
      <c r="CM42" s="30">
        <v>26</v>
      </c>
      <c r="CN42" s="31"/>
      <c r="CO42" s="31"/>
      <c r="CP42" s="4">
        <f>+CO42+CN42+CK42+CH42+CG42+CD42+CA42+BZ42+BW42</f>
        <v>1090</v>
      </c>
      <c r="CQ42" s="30">
        <v>29</v>
      </c>
      <c r="CR42" s="31"/>
      <c r="CS42" s="4">
        <f>+CR42+CO42+CN42+CK42+CH42+CG42+CD42+CA42+BZ42</f>
        <v>790</v>
      </c>
      <c r="CT42" s="30">
        <v>35</v>
      </c>
      <c r="CU42" s="31"/>
      <c r="CV42" s="4">
        <f>+CU42+CR42+CO42+CN42+CK42+CH42+CG42+CD42</f>
        <v>300</v>
      </c>
      <c r="CW42" s="30">
        <v>36</v>
      </c>
      <c r="CX42" s="31"/>
      <c r="CY42" s="4">
        <f>+CX42+CU42+CR42+CO42+CN42+CK42+CH42+CG42</f>
        <v>0</v>
      </c>
      <c r="CZ42" s="30" t="s">
        <v>98</v>
      </c>
      <c r="DA42" s="31"/>
      <c r="DB42" s="31"/>
      <c r="DC42" s="4">
        <f>+DB42+DA42+CX42+CU42+CR42+CO42+CN42+CK42</f>
        <v>0</v>
      </c>
      <c r="DD42" s="30" t="s">
        <v>98</v>
      </c>
      <c r="DE42" s="31"/>
      <c r="DF42" s="4">
        <f>+DE42+DB42+DA42+CX42+CU42+CR42+CO42+CN42</f>
        <v>0</v>
      </c>
      <c r="DG42" s="30" t="s">
        <v>98</v>
      </c>
    </row>
    <row r="43" spans="1:111" ht="15">
      <c r="A43" s="25">
        <v>57</v>
      </c>
      <c r="B43" s="1">
        <v>27</v>
      </c>
      <c r="C43" s="17" t="s">
        <v>136</v>
      </c>
      <c r="D43" s="11" t="s">
        <v>64</v>
      </c>
      <c r="E43" s="13">
        <v>90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90</v>
      </c>
      <c r="O43" s="6">
        <v>38</v>
      </c>
      <c r="P43" s="11"/>
      <c r="Q43" s="12"/>
      <c r="R43" s="14">
        <f>SUM(Q43,M43,K43,I43,G43,E43)</f>
        <v>90</v>
      </c>
      <c r="S43" s="24">
        <v>44</v>
      </c>
      <c r="T43" s="11"/>
      <c r="U43" s="12"/>
      <c r="V43" s="15">
        <f>SUM(U43,Q43,M43,K43,I43,G43)</f>
        <v>0</v>
      </c>
      <c r="W43" s="20" t="s">
        <v>98</v>
      </c>
      <c r="X43" s="11"/>
      <c r="Y43" s="12"/>
      <c r="Z43" s="16">
        <f>SUM(Y43,U43,Q43,M43,K43,I43)</f>
        <v>0</v>
      </c>
      <c r="AA43" s="22" t="s">
        <v>98</v>
      </c>
      <c r="AB43" s="11"/>
      <c r="AC43" s="12"/>
      <c r="AD43" s="4">
        <f>MAX(AC43,Y43,U43,Q43,M43,K43)</f>
        <v>0</v>
      </c>
      <c r="AE43" s="6" t="s">
        <v>98</v>
      </c>
      <c r="AF43" s="11"/>
      <c r="AG43" s="12"/>
      <c r="AH43" s="12"/>
      <c r="AI43" s="4">
        <f>+AH43+AG43+AC43+Y43+U43+Q43+M43</f>
        <v>0</v>
      </c>
      <c r="AJ43" s="6" t="s">
        <v>98</v>
      </c>
      <c r="AK43" s="12"/>
      <c r="AL43" s="4">
        <f>+Q43+U43+Y43+AC43+AG43+AH43+AK43</f>
        <v>0</v>
      </c>
      <c r="AM43" s="30" t="s">
        <v>98</v>
      </c>
      <c r="AN43" s="31"/>
      <c r="AO43" s="31"/>
      <c r="AP43" s="4">
        <f>+U43+Y43+AC43+AG43+AH43+AK43+AN43+AO43</f>
        <v>0</v>
      </c>
      <c r="AQ43" s="6" t="s">
        <v>98</v>
      </c>
      <c r="AR43" s="31"/>
      <c r="AS43" s="31"/>
      <c r="AT43" s="4">
        <f>+Y43+AC43+AG43+AH43+AK43+AN43+AO43+AR43+AS43</f>
        <v>0</v>
      </c>
      <c r="AU43" s="6" t="s">
        <v>98</v>
      </c>
      <c r="AV43" s="31"/>
      <c r="AW43" s="31"/>
      <c r="AX43" s="4">
        <f>+AC43+AG43+AH43+AK43+AN43+AO43+AR43+AS43+AV43+AW43</f>
        <v>0</v>
      </c>
      <c r="AY43" s="6" t="s">
        <v>98</v>
      </c>
      <c r="AZ43" s="31"/>
      <c r="BA43" s="13">
        <v>120</v>
      </c>
      <c r="BB43" s="4">
        <f>+AG43+AH43+AK43+AN43+AO43+AR43+AS43+AV43+AW43+AZ43+BA43</f>
        <v>120</v>
      </c>
      <c r="BC43" s="30">
        <v>57</v>
      </c>
      <c r="BD43" s="31"/>
      <c r="BE43" s="4">
        <f>+AK43+AN43+AO43+AR43+AS43+AV43+AW43+AZ43+BA43+BD43</f>
        <v>120</v>
      </c>
      <c r="BF43" s="30">
        <v>55</v>
      </c>
      <c r="BG43" s="31"/>
      <c r="BH43" s="4">
        <f>+AN43+AO43+AR43+AS43+AV43+AW43+AZ43+BA43+BD43+BG43</f>
        <v>120</v>
      </c>
      <c r="BI43" s="30">
        <v>52</v>
      </c>
      <c r="BJ43" s="31"/>
      <c r="BK43" s="4">
        <f>+AR43+AS43+AV43+AW43+AZ43+BA43+BD43+BG43+BJ43</f>
        <v>120</v>
      </c>
      <c r="BL43" s="30">
        <v>47</v>
      </c>
      <c r="BM43" s="31"/>
      <c r="BN43" s="31"/>
      <c r="BO43" s="4">
        <f>+AV43+AW43+AZ43+BA43+BD43+BG43+BJ43+BM43+BN43</f>
        <v>120</v>
      </c>
      <c r="BP43" s="30">
        <v>47</v>
      </c>
      <c r="BQ43" s="31"/>
      <c r="BR43" s="4">
        <f>+AZ43+BA43+BD43+BG43+BJ43+BM43+BN43+BQ43</f>
        <v>120</v>
      </c>
      <c r="BS43" s="30">
        <v>48</v>
      </c>
      <c r="BT43" s="31"/>
      <c r="BU43" s="4">
        <f>+BT43+BQ43+BN43+BM43+BJ43+BG43+BD43</f>
        <v>0</v>
      </c>
      <c r="BV43" s="30" t="s">
        <v>98</v>
      </c>
      <c r="BW43" s="31"/>
      <c r="BX43" s="4">
        <f>+BT43+BQ43+BN43+BM43+BJ43+BG43+BW43</f>
        <v>0</v>
      </c>
      <c r="BY43" s="30" t="s">
        <v>98</v>
      </c>
      <c r="BZ43" s="31"/>
      <c r="CA43" s="31"/>
      <c r="CB43" s="4">
        <f>+BJ43+BM43+BN43+BQ43+BT43+BW43+BZ43+CA43</f>
        <v>0</v>
      </c>
      <c r="CC43" s="30" t="s">
        <v>98</v>
      </c>
      <c r="CD43" s="50">
        <v>30</v>
      </c>
      <c r="CE43" s="4">
        <f>+CD43+CA43+BZ43+BW43+BT43+BQ43+BN43+BM43</f>
        <v>30</v>
      </c>
      <c r="CF43" s="30">
        <v>46</v>
      </c>
      <c r="CG43" s="31"/>
      <c r="CH43" s="31"/>
      <c r="CI43" s="4">
        <f>+CG43+CD43+CA43+BZ43+BT43+BQ43+BW43+CH43</f>
        <v>30</v>
      </c>
      <c r="CJ43" s="30">
        <v>45</v>
      </c>
      <c r="CK43" s="31"/>
      <c r="CL43" s="4">
        <f>+CH43+CG43+CD43+CA43+BZ43+BW43+BT43+CK43</f>
        <v>30</v>
      </c>
      <c r="CM43" s="30">
        <v>45</v>
      </c>
      <c r="CN43" s="31"/>
      <c r="CO43" s="31"/>
      <c r="CP43" s="4">
        <f>+CO43+CN43+CK43+CH43+CG43+CD43+CA43+BZ43+BW43</f>
        <v>30</v>
      </c>
      <c r="CQ43" s="30">
        <v>46</v>
      </c>
      <c r="CR43" s="31"/>
      <c r="CS43" s="4">
        <f>+CR43+CO43+CN43+CK43+CH43+CG43+CD43+CA43+BZ43</f>
        <v>30</v>
      </c>
      <c r="CT43" s="30">
        <v>46</v>
      </c>
      <c r="CU43" s="31"/>
      <c r="CV43" s="4">
        <f>+CU43+CR43+CO43+CN43+CK43+CH43+CG43+CD43</f>
        <v>30</v>
      </c>
      <c r="CW43" s="30">
        <v>39</v>
      </c>
      <c r="CX43" s="31"/>
      <c r="CY43" s="4">
        <f>+CX43+CU43+CR43+CO43+CN43+CK43+CH43+CG43</f>
        <v>0</v>
      </c>
      <c r="CZ43" s="30" t="s">
        <v>98</v>
      </c>
      <c r="DA43" s="31"/>
      <c r="DB43" s="31"/>
      <c r="DC43" s="4">
        <f>+DB43+DA43+CX43+CU43+CR43+CO43+CN43+CK43</f>
        <v>0</v>
      </c>
      <c r="DD43" s="30" t="s">
        <v>98</v>
      </c>
      <c r="DE43" s="31"/>
      <c r="DF43" s="4">
        <f>+DE43+DB43+DA43+CX43+CU43+CR43+CO43+CN43</f>
        <v>0</v>
      </c>
      <c r="DG43" s="30" t="s">
        <v>98</v>
      </c>
    </row>
    <row r="44" spans="1:111" ht="15">
      <c r="A44" s="25">
        <v>2</v>
      </c>
      <c r="B44" s="1">
        <v>29</v>
      </c>
      <c r="C44" s="17" t="s">
        <v>24</v>
      </c>
      <c r="D44" s="11" t="s">
        <v>70</v>
      </c>
      <c r="E44" s="13">
        <v>1150</v>
      </c>
      <c r="F44" s="13" t="s">
        <v>69</v>
      </c>
      <c r="G44" s="13">
        <v>570</v>
      </c>
      <c r="H44" s="13" t="s">
        <v>77</v>
      </c>
      <c r="I44" s="13">
        <v>900</v>
      </c>
      <c r="J44" s="11" t="s">
        <v>72</v>
      </c>
      <c r="K44" s="13">
        <v>800</v>
      </c>
      <c r="L44" s="11" t="s">
        <v>87</v>
      </c>
      <c r="M44" s="13">
        <v>1100</v>
      </c>
      <c r="N44" s="6">
        <f>SUM(M44,K44,I44,G44,E44)</f>
        <v>4520</v>
      </c>
      <c r="O44" s="26">
        <v>2</v>
      </c>
      <c r="P44" s="11" t="s">
        <v>75</v>
      </c>
      <c r="Q44" s="13">
        <v>1450</v>
      </c>
      <c r="R44" s="14">
        <f>SUM(Q44,M44,K44,I44,G44,E44)</f>
        <v>5970</v>
      </c>
      <c r="S44" s="23">
        <v>1</v>
      </c>
      <c r="T44" s="11" t="s">
        <v>77</v>
      </c>
      <c r="U44" s="13">
        <v>900</v>
      </c>
      <c r="V44" s="15">
        <f>SUM(U44,Q44,M44,K44,I44,G44)</f>
        <v>5720</v>
      </c>
      <c r="W44" s="19">
        <v>1</v>
      </c>
      <c r="X44" s="11" t="s">
        <v>71</v>
      </c>
      <c r="Y44" s="13">
        <v>730</v>
      </c>
      <c r="Z44" s="16">
        <f>SUM(Y44,U44,Q44,M44,K44,I44)</f>
        <v>5880</v>
      </c>
      <c r="AA44" s="21">
        <v>1</v>
      </c>
      <c r="AB44" s="11"/>
      <c r="AC44" s="13">
        <v>1000</v>
      </c>
      <c r="AD44" s="4">
        <f>SUM(AC44,Y44,U44,Q44,M44,K44)</f>
        <v>5980</v>
      </c>
      <c r="AE44" s="26">
        <v>2</v>
      </c>
      <c r="AF44" s="11"/>
      <c r="AG44" s="28">
        <v>3500</v>
      </c>
      <c r="AH44" s="13">
        <v>1000</v>
      </c>
      <c r="AI44" s="4">
        <f>+AH44+AG44+AC44+Y44+U44+Q44+M44</f>
        <v>9680</v>
      </c>
      <c r="AJ44" s="26">
        <v>1</v>
      </c>
      <c r="AK44" s="13">
        <v>1150</v>
      </c>
      <c r="AL44" s="4">
        <f>+Q44+U44+Y44+AC44+AG44+AH44+AK44</f>
        <v>9730</v>
      </c>
      <c r="AM44" s="26">
        <v>1</v>
      </c>
      <c r="AN44" s="31"/>
      <c r="AO44" s="32">
        <v>800</v>
      </c>
      <c r="AP44" s="4">
        <f>+U44+Y44+AC44+AG44+AH44+AK44+AN44+AO44</f>
        <v>9080</v>
      </c>
      <c r="AQ44" s="26">
        <v>1</v>
      </c>
      <c r="AR44" s="28">
        <v>350</v>
      </c>
      <c r="AS44" s="32">
        <v>800</v>
      </c>
      <c r="AT44" s="4">
        <f>+Y44+AC44+AG44+AH44+AK44+AN44+AO44+AR44+AS44</f>
        <v>9330</v>
      </c>
      <c r="AU44" s="26">
        <v>1</v>
      </c>
      <c r="AV44" s="32">
        <v>200</v>
      </c>
      <c r="AW44" s="32">
        <v>900</v>
      </c>
      <c r="AX44" s="4">
        <f>+AC44+AG44+AH44+AK44+AN44+AO44+AR44+AS44+AV44+AW44</f>
        <v>9700</v>
      </c>
      <c r="AY44" s="26">
        <v>1</v>
      </c>
      <c r="AZ44" s="35">
        <v>200</v>
      </c>
      <c r="BA44" s="31"/>
      <c r="BB44" s="4">
        <f>+AG44+AH44+AK44+AN44+AO44+AR44+AS44+AV44+AW44+AZ44+BA44</f>
        <v>8900</v>
      </c>
      <c r="BC44" s="26">
        <v>1</v>
      </c>
      <c r="BD44" s="31"/>
      <c r="BE44" s="4">
        <f>+AK44+AN44+AO44+AR44+AS44+AV44+AW44+AZ44+BA44+BD44</f>
        <v>4400</v>
      </c>
      <c r="BF44" s="26">
        <v>10</v>
      </c>
      <c r="BG44" s="31"/>
      <c r="BH44" s="4">
        <f>+AN44+AO44+AR44+AS44+AV44+AW44+AZ44+BA44+BD44+BG44</f>
        <v>3250</v>
      </c>
      <c r="BI44" s="26">
        <v>12</v>
      </c>
      <c r="BJ44" s="31"/>
      <c r="BK44" s="4">
        <f>+AR44+AS44+AV44+AW44+AZ44+BA44+BD44+BG44+BJ44</f>
        <v>2450</v>
      </c>
      <c r="BL44" s="30">
        <v>17</v>
      </c>
      <c r="BM44" s="35">
        <v>200</v>
      </c>
      <c r="BN44" s="31"/>
      <c r="BO44" s="4">
        <f>+AV44+AW44+AZ44+BA44+BD44+BG44+BJ44+BM44+BN44</f>
        <v>1500</v>
      </c>
      <c r="BP44" s="30">
        <v>28</v>
      </c>
      <c r="BQ44" s="28">
        <v>740</v>
      </c>
      <c r="BR44" s="4">
        <f>+AZ44+BA44+BD44+BG44+BJ44+BM44+BN44+BQ44</f>
        <v>1140</v>
      </c>
      <c r="BS44" s="30">
        <v>30</v>
      </c>
      <c r="BT44" s="28">
        <v>630</v>
      </c>
      <c r="BU44" s="4">
        <f>+BT44+BQ44+BN44+BM44+BJ44+BG44+BD44</f>
        <v>1570</v>
      </c>
      <c r="BV44" s="30">
        <v>23</v>
      </c>
      <c r="BW44" s="28">
        <v>710</v>
      </c>
      <c r="BX44" s="4">
        <f>+BT44+BQ44+BN44+BM44+BJ44+BG44+BW44</f>
        <v>2280</v>
      </c>
      <c r="BY44" s="30">
        <v>19</v>
      </c>
      <c r="BZ44" s="35">
        <v>2000</v>
      </c>
      <c r="CA44" s="28">
        <v>540</v>
      </c>
      <c r="CB44" s="4">
        <f>+BJ44+BM44+BN44+BQ44+BT44+BW44+BZ44+CA44</f>
        <v>4820</v>
      </c>
      <c r="CC44" s="26">
        <v>7</v>
      </c>
      <c r="CD44" s="31"/>
      <c r="CE44" s="4">
        <f>+CD44+CA44+BZ44+BW44+BT44+BQ44+BN44+BM44</f>
        <v>4820</v>
      </c>
      <c r="CF44" s="26">
        <v>8</v>
      </c>
      <c r="CG44" s="31"/>
      <c r="CH44" s="31"/>
      <c r="CI44" s="4">
        <f>+CG44+CD44+CA44+BZ44+BT44+BQ44+BW44+CH44</f>
        <v>4620</v>
      </c>
      <c r="CJ44" s="26">
        <v>8</v>
      </c>
      <c r="CK44" s="31"/>
      <c r="CL44" s="4">
        <f>+CH44+CG44+CD44+CA44+BZ44+BW44+BT44+CK44</f>
        <v>3880</v>
      </c>
      <c r="CM44" s="26">
        <v>12</v>
      </c>
      <c r="CN44" s="31"/>
      <c r="CO44" s="31"/>
      <c r="CP44" s="4">
        <f>+CO44+CN44+CK44+CH44+CG44+CD44+CA44+BZ44+BW44</f>
        <v>3250</v>
      </c>
      <c r="CQ44" s="26">
        <v>16</v>
      </c>
      <c r="CR44" s="31"/>
      <c r="CS44" s="4">
        <f>+CR44+CO44+CN44+CK44+CH44+CG44+CD44+CA44+BZ44</f>
        <v>2540</v>
      </c>
      <c r="CT44" s="30">
        <v>19</v>
      </c>
      <c r="CU44" s="31"/>
      <c r="CV44" s="4">
        <f>+CU44+CR44+CO44+CN44+CK44+CH44+CG44+CD44</f>
        <v>0</v>
      </c>
      <c r="CW44" s="30" t="s">
        <v>98</v>
      </c>
      <c r="CX44" s="31"/>
      <c r="CY44" s="4">
        <f>+CX44+CU44+CR44+CO44+CN44+CK44+CH44+CG44</f>
        <v>0</v>
      </c>
      <c r="CZ44" s="30" t="s">
        <v>98</v>
      </c>
      <c r="DA44" s="31"/>
      <c r="DB44" s="31"/>
      <c r="DC44" s="4">
        <f>+DB44+DA44+CX44+CU44+CR44+CO44+CN44+CK44</f>
        <v>0</v>
      </c>
      <c r="DD44" s="30" t="s">
        <v>98</v>
      </c>
      <c r="DE44" s="31"/>
      <c r="DF44" s="4">
        <f>+DE44+DB44+DA44+CX44+CU44+CR44+CO44+CN44</f>
        <v>0</v>
      </c>
      <c r="DG44" s="30" t="s">
        <v>98</v>
      </c>
    </row>
    <row r="45" spans="1:111" ht="15">
      <c r="A45" s="25">
        <v>13</v>
      </c>
      <c r="B45" s="1">
        <v>21</v>
      </c>
      <c r="C45" s="17" t="s">
        <v>17</v>
      </c>
      <c r="D45" s="11"/>
      <c r="E45" s="12"/>
      <c r="F45" s="12"/>
      <c r="G45" s="12"/>
      <c r="H45" s="11"/>
      <c r="I45" s="12"/>
      <c r="J45" s="11"/>
      <c r="K45" s="12"/>
      <c r="L45" s="11"/>
      <c r="M45" s="12"/>
      <c r="N45" s="6">
        <f>SUM(M45,K45,I45,G45,E45)</f>
        <v>0</v>
      </c>
      <c r="O45" s="6" t="s">
        <v>98</v>
      </c>
      <c r="P45" s="11" t="s">
        <v>59</v>
      </c>
      <c r="Q45" s="13">
        <v>300</v>
      </c>
      <c r="R45" s="14">
        <f>SUM(Q45,M45,K45,I45,G45,E45)</f>
        <v>300</v>
      </c>
      <c r="S45" s="24">
        <v>33</v>
      </c>
      <c r="T45" s="11" t="s">
        <v>65</v>
      </c>
      <c r="U45" s="13">
        <v>70</v>
      </c>
      <c r="V45" s="15">
        <f>SUM(U45,Q45,M45,K45,I45,G45)</f>
        <v>370</v>
      </c>
      <c r="W45" s="20">
        <v>30</v>
      </c>
      <c r="X45" s="11" t="s">
        <v>67</v>
      </c>
      <c r="Y45" s="13">
        <v>700</v>
      </c>
      <c r="Z45" s="16">
        <f>SUM(Y45,U45,Q45,M45,K45,I45)</f>
        <v>1070</v>
      </c>
      <c r="AA45" s="22">
        <v>21</v>
      </c>
      <c r="AB45" s="11"/>
      <c r="AC45" s="13">
        <v>710</v>
      </c>
      <c r="AD45" s="4">
        <f>SUM(AC45,Y45,U45,Q45,M45,K45)</f>
        <v>1780</v>
      </c>
      <c r="AE45" s="26">
        <v>13</v>
      </c>
      <c r="AF45" s="11"/>
      <c r="AG45" s="28">
        <v>700</v>
      </c>
      <c r="AH45" s="13">
        <v>540</v>
      </c>
      <c r="AI45" s="4">
        <f>+AH45+AG45+AC45+Y45+U45+Q45+M45</f>
        <v>3020</v>
      </c>
      <c r="AJ45" s="26">
        <v>10</v>
      </c>
      <c r="AK45" s="13">
        <v>660</v>
      </c>
      <c r="AL45" s="4">
        <f>+Q45+U45+Y45+AC45+AG45+AH45+AK45</f>
        <v>3680</v>
      </c>
      <c r="AM45" s="26">
        <v>10</v>
      </c>
      <c r="AN45" s="31"/>
      <c r="AO45" s="29">
        <v>0</v>
      </c>
      <c r="AP45" s="4">
        <f>+U45+Y45+AC45+AG45+AH45+AK45+AN45+AO45</f>
        <v>3380</v>
      </c>
      <c r="AQ45" s="26">
        <v>12</v>
      </c>
      <c r="AR45" s="28">
        <v>625</v>
      </c>
      <c r="AS45" s="32">
        <v>450</v>
      </c>
      <c r="AT45" s="4">
        <f>+Y45+AC45+AG45+AH45+AK45+AN45+AO45+AR45+AS45</f>
        <v>4385</v>
      </c>
      <c r="AU45" s="26">
        <v>9</v>
      </c>
      <c r="AV45" s="31"/>
      <c r="AW45" s="32">
        <v>350</v>
      </c>
      <c r="AX45" s="4">
        <f>+AC45+AG45+AH45+AK45+AN45+AO45+AR45+AS45+AV45+AW45</f>
        <v>4035</v>
      </c>
      <c r="AY45" s="26">
        <v>13</v>
      </c>
      <c r="AZ45" s="35">
        <v>350</v>
      </c>
      <c r="BA45" s="32">
        <v>300</v>
      </c>
      <c r="BB45" s="4">
        <f>+AG45+AH45+AK45+AN45+AO45+AR45+AS45+AV45+AW45+AZ45+BA45</f>
        <v>3975</v>
      </c>
      <c r="BC45" s="26">
        <v>14</v>
      </c>
      <c r="BD45" s="34">
        <f>450+100</f>
        <v>550</v>
      </c>
      <c r="BE45" s="4">
        <f>+AK45+AN45+AO45+AR45+AS45+AV45+AW45+AZ45+BA45+BD45</f>
        <v>3285</v>
      </c>
      <c r="BF45" s="26">
        <v>12</v>
      </c>
      <c r="BG45" s="32">
        <v>200</v>
      </c>
      <c r="BH45" s="4">
        <f>+AN45+AO45+AR45+AS45+AV45+AW45+AZ45+BA45+BD45+BG45</f>
        <v>2825</v>
      </c>
      <c r="BI45" s="26">
        <v>14</v>
      </c>
      <c r="BJ45" s="32">
        <v>120</v>
      </c>
      <c r="BK45" s="4">
        <f>+AR45+AS45+AV45+AW45+AZ45+BA45+BD45+BG45+BJ45</f>
        <v>2945</v>
      </c>
      <c r="BL45" s="26">
        <v>12</v>
      </c>
      <c r="BM45" s="35">
        <v>350</v>
      </c>
      <c r="BN45" s="32">
        <v>200</v>
      </c>
      <c r="BO45" s="4">
        <f>+AV45+AW45+AZ45+BA45+BD45+BG45+BJ45+BM45+BN45</f>
        <v>2420</v>
      </c>
      <c r="BP45" s="26">
        <v>16</v>
      </c>
      <c r="BQ45" s="32">
        <v>90</v>
      </c>
      <c r="BR45" s="4">
        <f>+AZ45+BA45+BD45+BG45+BJ45+BM45+BN45+BQ45</f>
        <v>2160</v>
      </c>
      <c r="BS45" s="30">
        <v>19</v>
      </c>
      <c r="BT45" s="31"/>
      <c r="BU45" s="4">
        <f>+BT45+BQ45+BN45+BM45+BJ45+BG45+BD45</f>
        <v>1510</v>
      </c>
      <c r="BV45" s="30">
        <v>25</v>
      </c>
      <c r="BW45" s="31"/>
      <c r="BX45" s="4">
        <f>+BT45+BQ45+BN45+BM45+BJ45+BG45+BW45</f>
        <v>960</v>
      </c>
      <c r="BY45" s="30">
        <v>29</v>
      </c>
      <c r="BZ45" s="35">
        <v>400</v>
      </c>
      <c r="CA45" s="13">
        <v>120</v>
      </c>
      <c r="CB45" s="4">
        <f>+BJ45+BM45+BN45+BQ45+BT45+BW45+BZ45+CA45</f>
        <v>1280</v>
      </c>
      <c r="CC45" s="30">
        <v>27</v>
      </c>
      <c r="CD45" s="31"/>
      <c r="CE45" s="4">
        <f>+CD45+CA45+BZ45+BW45+BT45+BQ45+BN45+BM45</f>
        <v>1160</v>
      </c>
      <c r="CF45" s="30">
        <v>28</v>
      </c>
      <c r="CG45" s="31"/>
      <c r="CH45" s="31"/>
      <c r="CI45" s="4">
        <f>+CG45+CD45+CA45+BZ45+BT45+BQ45+BW45+CH45</f>
        <v>610</v>
      </c>
      <c r="CJ45" s="30">
        <v>33</v>
      </c>
      <c r="CK45" s="31"/>
      <c r="CL45" s="4">
        <f>+CH45+CG45+CD45+CA45+BZ45+BW45+BT45+CK45</f>
        <v>520</v>
      </c>
      <c r="CM45" s="30">
        <v>37</v>
      </c>
      <c r="CN45" s="31"/>
      <c r="CO45" s="31"/>
      <c r="CP45" s="4">
        <f>+CO45+CN45+CK45+CH45+CG45+CD45+CA45+BZ45+BW45</f>
        <v>520</v>
      </c>
      <c r="CQ45" s="30">
        <v>37</v>
      </c>
      <c r="CR45" s="31"/>
      <c r="CS45" s="4">
        <f>+CR45+CO45+CN45+CK45+CH45+CG45+CD45+CA45+BZ45</f>
        <v>520</v>
      </c>
      <c r="CT45" s="30">
        <v>38</v>
      </c>
      <c r="CU45" s="31"/>
      <c r="CV45" s="4">
        <f>+CU45+CR45+CO45+CN45+CK45+CH45+CG45+CD45</f>
        <v>0</v>
      </c>
      <c r="CW45" s="30" t="s">
        <v>98</v>
      </c>
      <c r="CX45" s="31"/>
      <c r="CY45" s="4">
        <f>+CX45+CU45+CR45+CO45+CN45+CK45+CH45+CG45</f>
        <v>0</v>
      </c>
      <c r="CZ45" s="30" t="s">
        <v>98</v>
      </c>
      <c r="DA45" s="31"/>
      <c r="DB45" s="31"/>
      <c r="DC45" s="4">
        <f>+DB45+DA45+CX45+CU45+CR45+CO45+CN45+CK45</f>
        <v>0</v>
      </c>
      <c r="DD45" s="30" t="s">
        <v>98</v>
      </c>
      <c r="DE45" s="31"/>
      <c r="DF45" s="4">
        <f>+DE45+DB45+DA45+CX45+CU45+CR45+CO45+CN45</f>
        <v>0</v>
      </c>
      <c r="DG45" s="30" t="s">
        <v>98</v>
      </c>
    </row>
    <row r="46" spans="1:111" ht="15">
      <c r="A46" s="25">
        <v>26</v>
      </c>
      <c r="B46" s="1">
        <v>39</v>
      </c>
      <c r="C46" s="17" t="s">
        <v>31</v>
      </c>
      <c r="D46" s="11"/>
      <c r="E46" s="12"/>
      <c r="F46" s="11" t="s">
        <v>59</v>
      </c>
      <c r="G46" s="13">
        <v>300</v>
      </c>
      <c r="H46" s="13" t="s">
        <v>62</v>
      </c>
      <c r="I46" s="13">
        <v>150</v>
      </c>
      <c r="J46" s="11" t="s">
        <v>64</v>
      </c>
      <c r="K46" s="13">
        <v>170</v>
      </c>
      <c r="L46" s="11"/>
      <c r="M46" s="12"/>
      <c r="N46" s="6">
        <f>SUM(M46,K46,I46,G46,E46)</f>
        <v>620</v>
      </c>
      <c r="O46" s="6">
        <v>23</v>
      </c>
      <c r="P46" s="11"/>
      <c r="Q46" s="12"/>
      <c r="R46" s="14">
        <f>SUM(Q46,M46,K46,I46,G46,E46)</f>
        <v>620</v>
      </c>
      <c r="S46" s="24">
        <v>24</v>
      </c>
      <c r="T46" s="11"/>
      <c r="U46" s="12"/>
      <c r="V46" s="15">
        <f>SUM(U46,Q46,M46,K46,I46,G46)</f>
        <v>620</v>
      </c>
      <c r="W46" s="20">
        <v>26</v>
      </c>
      <c r="X46" s="11" t="s">
        <v>65</v>
      </c>
      <c r="Y46" s="13">
        <v>150</v>
      </c>
      <c r="Z46" s="16">
        <f>SUM(Y46,U46,Q46,M46,K46,I46)</f>
        <v>470</v>
      </c>
      <c r="AA46" s="22">
        <v>29</v>
      </c>
      <c r="AB46" s="11"/>
      <c r="AC46" s="13">
        <v>200</v>
      </c>
      <c r="AD46" s="4">
        <f>SUM(AC46,Y46,U46,Q46,M46,K46)</f>
        <v>520</v>
      </c>
      <c r="AE46" s="6">
        <v>26</v>
      </c>
      <c r="AF46" s="11"/>
      <c r="AG46" s="28">
        <v>400</v>
      </c>
      <c r="AH46" s="13">
        <v>300</v>
      </c>
      <c r="AI46" s="4">
        <f>+AH46+AG46+AC46+Y46+U46+Q46+M46</f>
        <v>1050</v>
      </c>
      <c r="AJ46" s="6">
        <v>26</v>
      </c>
      <c r="AK46" s="13">
        <v>700</v>
      </c>
      <c r="AL46" s="4">
        <f>+Q46+U46+Y46+AC46+AG46+AH46+AK46</f>
        <v>1750</v>
      </c>
      <c r="AM46" s="30">
        <v>21</v>
      </c>
      <c r="AN46" s="31"/>
      <c r="AO46" s="32">
        <v>450</v>
      </c>
      <c r="AP46" s="4">
        <f>+U46+Y46+AC46+AG46+AH46+AK46+AN46+AO46</f>
        <v>2200</v>
      </c>
      <c r="AQ46" s="30">
        <v>17</v>
      </c>
      <c r="AR46" s="28">
        <v>350</v>
      </c>
      <c r="AS46" s="32">
        <v>450</v>
      </c>
      <c r="AT46" s="4">
        <f>+Y46+AC46+AG46+AH46+AK46+AN46+AO46+AR46+AS46</f>
        <v>3000</v>
      </c>
      <c r="AU46" s="26">
        <v>15</v>
      </c>
      <c r="AV46" s="32">
        <v>400</v>
      </c>
      <c r="AW46" s="32">
        <v>450</v>
      </c>
      <c r="AX46" s="4">
        <f>+AC46+AG46+AH46+AK46+AN46+AO46+AR46+AS46+AV46+AW46</f>
        <v>3700</v>
      </c>
      <c r="AY46" s="26">
        <v>14</v>
      </c>
      <c r="AZ46" s="35">
        <v>200</v>
      </c>
      <c r="BA46" s="31"/>
      <c r="BB46" s="4">
        <f>+AG46+AH46+AK46+AN46+AO46+AR46+AS46+AV46+AW46+AZ46+BA46</f>
        <v>3700</v>
      </c>
      <c r="BC46" s="26">
        <v>15</v>
      </c>
      <c r="BD46" s="31"/>
      <c r="BE46" s="4">
        <f>+AK46+AN46+AO46+AR46+AS46+AV46+AW46+AZ46+BA46+BD46</f>
        <v>3000</v>
      </c>
      <c r="BF46" s="26">
        <v>13</v>
      </c>
      <c r="BG46" s="31"/>
      <c r="BH46" s="4">
        <f>+AN46+AO46+AR46+AS46+AV46+AW46+AZ46+BA46+BD46+BG46</f>
        <v>2300</v>
      </c>
      <c r="BI46" s="30">
        <v>17</v>
      </c>
      <c r="BJ46" s="31"/>
      <c r="BK46" s="4">
        <f>+AR46+AS46+AV46+AW46+AZ46+BA46+BD46+BG46+BJ46</f>
        <v>1850</v>
      </c>
      <c r="BL46" s="30">
        <v>22</v>
      </c>
      <c r="BM46" s="31"/>
      <c r="BN46" s="31"/>
      <c r="BO46" s="4">
        <f>+AV46+AW46+AZ46+BA46+BD46+BG46+BJ46+BM46+BN46</f>
        <v>1050</v>
      </c>
      <c r="BP46" s="30">
        <v>30</v>
      </c>
      <c r="BQ46" s="31"/>
      <c r="BR46" s="4">
        <f>+AZ46+BA46+BD46+BG46+BJ46+BM46+BN46+BQ46</f>
        <v>200</v>
      </c>
      <c r="BS46" s="30">
        <v>44</v>
      </c>
      <c r="BT46" s="33">
        <v>700</v>
      </c>
      <c r="BU46" s="4">
        <f>+BT46+BQ46+BN46+BM46+BJ46+BG46+BD46</f>
        <v>700</v>
      </c>
      <c r="BV46" s="30">
        <v>29</v>
      </c>
      <c r="BW46" s="28">
        <v>450</v>
      </c>
      <c r="BX46" s="4">
        <f>+BT46+BQ46+BN46+BM46+BJ46+BG46+BW46</f>
        <v>1150</v>
      </c>
      <c r="BY46" s="30">
        <v>27</v>
      </c>
      <c r="BZ46" s="35">
        <v>400</v>
      </c>
      <c r="CA46" s="31"/>
      <c r="CB46" s="4">
        <f>+BJ46+BM46+BN46+BQ46+BT46+BW46+BZ46+CA46</f>
        <v>1550</v>
      </c>
      <c r="CC46" s="30">
        <v>26</v>
      </c>
      <c r="CD46" s="31"/>
      <c r="CE46" s="4">
        <f>+CD46+CA46+BZ46+BW46+BT46+BQ46+BN46+BM46</f>
        <v>1550</v>
      </c>
      <c r="CF46" s="30">
        <v>26</v>
      </c>
      <c r="CG46" s="31"/>
      <c r="CH46" s="31"/>
      <c r="CI46" s="4">
        <f>+CG46+CD46+CA46+BZ46+BT46+BQ46+BW46+CH46</f>
        <v>1550</v>
      </c>
      <c r="CJ46" s="30">
        <v>25</v>
      </c>
      <c r="CK46" s="31"/>
      <c r="CL46" s="4">
        <f>+CH46+CG46+CD46+CA46+BZ46+BW46+BT46+CK46</f>
        <v>1550</v>
      </c>
      <c r="CM46" s="30">
        <v>24</v>
      </c>
      <c r="CN46" s="31"/>
      <c r="CO46" s="31"/>
      <c r="CP46" s="4">
        <f>+CO46+CN46+CK46+CH46+CG46+CD46+CA46+BZ46+BW46</f>
        <v>850</v>
      </c>
      <c r="CQ46" s="30">
        <v>33</v>
      </c>
      <c r="CR46" s="31"/>
      <c r="CS46" s="4">
        <f>+CR46+CO46+CN46+CK46+CH46+CG46+CD46+CA46+BZ46</f>
        <v>400</v>
      </c>
      <c r="CT46" s="30">
        <v>40</v>
      </c>
      <c r="CU46" s="31"/>
      <c r="CV46" s="4">
        <f>+CU46+CR46+CO46+CN46+CK46+CH46+CG46+CD46</f>
        <v>0</v>
      </c>
      <c r="CW46" s="30" t="s">
        <v>98</v>
      </c>
      <c r="CX46" s="31"/>
      <c r="CY46" s="4">
        <f>+CX46+CU46+CR46+CO46+CN46+CK46+CH46+CG46</f>
        <v>0</v>
      </c>
      <c r="CZ46" s="30" t="s">
        <v>98</v>
      </c>
      <c r="DA46" s="31"/>
      <c r="DB46" s="31"/>
      <c r="DC46" s="4">
        <f>+DB46+DA46+CX46+CU46+CR46+CO46+CN46+CK46</f>
        <v>0</v>
      </c>
      <c r="DD46" s="30" t="s">
        <v>98</v>
      </c>
      <c r="DE46" s="31"/>
      <c r="DF46" s="4">
        <f>+DE46+DB46+DA46+CX46+CU46+CR46+CO46+CN46</f>
        <v>0</v>
      </c>
      <c r="DG46" s="30" t="s">
        <v>98</v>
      </c>
    </row>
    <row r="47" spans="1:111" ht="15">
      <c r="A47" s="25">
        <v>39</v>
      </c>
      <c r="B47" s="1">
        <v>27</v>
      </c>
      <c r="C47" s="17" t="s">
        <v>105</v>
      </c>
      <c r="D47" s="11" t="s">
        <v>65</v>
      </c>
      <c r="E47" s="12"/>
      <c r="F47" s="12"/>
      <c r="G47" s="12"/>
      <c r="H47" s="11"/>
      <c r="I47" s="12"/>
      <c r="J47" s="11"/>
      <c r="K47" s="12"/>
      <c r="L47" s="11"/>
      <c r="M47" s="12"/>
      <c r="N47" s="6">
        <f>SUM(M47,K47,I47,G47,E47)</f>
        <v>0</v>
      </c>
      <c r="O47" s="6" t="s">
        <v>98</v>
      </c>
      <c r="P47" s="11"/>
      <c r="Q47" s="12"/>
      <c r="R47" s="14">
        <f>SUM(Q47,M47,K47,I47,G47,E47)</f>
        <v>0</v>
      </c>
      <c r="S47" s="24" t="s">
        <v>98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3">
        <v>150</v>
      </c>
      <c r="AD47" s="4">
        <f>MAX(AC47,Y47,U47,Q47,M47,K47)</f>
        <v>150</v>
      </c>
      <c r="AE47" s="6">
        <v>39</v>
      </c>
      <c r="AF47" s="11"/>
      <c r="AG47" s="12"/>
      <c r="AH47" s="13">
        <v>350</v>
      </c>
      <c r="AI47" s="4">
        <f>+AH47+AG47+AC47+Y47+U47+Q47+M47</f>
        <v>500</v>
      </c>
      <c r="AJ47" s="6">
        <v>34</v>
      </c>
      <c r="AK47" s="12"/>
      <c r="AL47" s="4">
        <f>+Q47+U47+Y47+AC47+AG47+AH47+AK47</f>
        <v>500</v>
      </c>
      <c r="AM47" s="30">
        <v>35</v>
      </c>
      <c r="AN47" s="31"/>
      <c r="AO47" s="32">
        <v>170</v>
      </c>
      <c r="AP47" s="4">
        <f>+U47+Y47+AC47+AG47+AH47+AK47+AN47+AO47</f>
        <v>670</v>
      </c>
      <c r="AQ47" s="30">
        <v>31</v>
      </c>
      <c r="AR47" s="28">
        <v>625</v>
      </c>
      <c r="AS47" s="32">
        <v>90</v>
      </c>
      <c r="AT47" s="4">
        <f>+Y47+AC47+AG47+AH47+AK47+AN47+AO47+AR47+AS47</f>
        <v>1385</v>
      </c>
      <c r="AU47" s="30">
        <v>27</v>
      </c>
      <c r="AV47" s="31"/>
      <c r="AW47" s="32">
        <v>120</v>
      </c>
      <c r="AX47" s="4">
        <f>+AC47+AG47+AH47+AK47+AN47+AO47+AR47+AS47+AV47+AW47</f>
        <v>1505</v>
      </c>
      <c r="AY47" s="30">
        <v>24</v>
      </c>
      <c r="AZ47" s="35">
        <v>200</v>
      </c>
      <c r="BA47" s="32">
        <v>400</v>
      </c>
      <c r="BB47" s="4">
        <f>+AG47+AH47+AK47+AN47+AO47+AR47+AS47+AV47+AW47+AZ47+BA47</f>
        <v>1955</v>
      </c>
      <c r="BC47" s="30">
        <v>21</v>
      </c>
      <c r="BD47" s="31"/>
      <c r="BE47" s="4">
        <f>+AK47+AN47+AO47+AR47+AS47+AV47+AW47+AZ47+BA47+BD47</f>
        <v>1605</v>
      </c>
      <c r="BF47" s="30">
        <v>22</v>
      </c>
      <c r="BG47" s="31"/>
      <c r="BH47" s="4">
        <f>+AN47+AO47+AR47+AS47+AV47+AW47+AZ47+BA47+BD47+BG47</f>
        <v>1605</v>
      </c>
      <c r="BI47" s="30">
        <v>26</v>
      </c>
      <c r="BJ47" s="31"/>
      <c r="BK47" s="4">
        <f>+AR47+AS47+AV47+AW47+AZ47+BA47+BD47+BG47+BJ47</f>
        <v>1435</v>
      </c>
      <c r="BL47" s="30">
        <v>27</v>
      </c>
      <c r="BM47" s="35">
        <v>200</v>
      </c>
      <c r="BN47" s="31"/>
      <c r="BO47" s="4">
        <f>+AV47+AW47+AZ47+BA47+BD47+BG47+BJ47+BM47+BN47</f>
        <v>920</v>
      </c>
      <c r="BP47" s="30">
        <v>33</v>
      </c>
      <c r="BQ47" s="32">
        <v>350</v>
      </c>
      <c r="BR47" s="4">
        <f>+AZ47+BA47+BD47+BG47+BJ47+BM47+BN47+BQ47</f>
        <v>1150</v>
      </c>
      <c r="BS47" s="30">
        <v>29</v>
      </c>
      <c r="BT47" s="32">
        <v>120</v>
      </c>
      <c r="BU47" s="4">
        <f>+BT47+BQ47+BN47+BM47+BJ47+BG47+BD47</f>
        <v>670</v>
      </c>
      <c r="BV47" s="30">
        <v>30</v>
      </c>
      <c r="BW47" s="31"/>
      <c r="BX47" s="4">
        <f>+BT47+BQ47+BN47+BM47+BJ47+BG47+BW47</f>
        <v>670</v>
      </c>
      <c r="BY47" s="30">
        <v>30</v>
      </c>
      <c r="BZ47" s="35">
        <v>400</v>
      </c>
      <c r="CA47" s="31"/>
      <c r="CB47" s="4">
        <f>+BJ47+BM47+BN47+BQ47+BT47+BW47+BZ47+CA47</f>
        <v>1070</v>
      </c>
      <c r="CC47" s="30">
        <v>31</v>
      </c>
      <c r="CD47" s="31"/>
      <c r="CE47" s="4">
        <f>+CD47+CA47+BZ47+BW47+BT47+BQ47+BN47+BM47</f>
        <v>1070</v>
      </c>
      <c r="CF47" s="30">
        <v>29</v>
      </c>
      <c r="CG47" s="31"/>
      <c r="CH47" s="31"/>
      <c r="CI47" s="4">
        <f>+CG47+CD47+CA47+BZ47+BT47+BQ47+BW47+CH47</f>
        <v>870</v>
      </c>
      <c r="CJ47" s="30">
        <v>30</v>
      </c>
      <c r="CK47" s="31"/>
      <c r="CL47" s="4">
        <f>+CH47+CG47+CD47+CA47+BZ47+BW47+BT47+CK47</f>
        <v>520</v>
      </c>
      <c r="CM47" s="30">
        <v>36</v>
      </c>
      <c r="CN47" s="31"/>
      <c r="CO47" s="31"/>
      <c r="CP47" s="4">
        <f>+CO47+CN47+CK47+CH47+CG47+CD47+CA47+BZ47+BW47</f>
        <v>400</v>
      </c>
      <c r="CQ47" s="30">
        <v>40</v>
      </c>
      <c r="CR47" s="31"/>
      <c r="CS47" s="4">
        <f>+CR47+CO47+CN47+CK47+CH47+CG47+CD47+CA47+BZ47</f>
        <v>400</v>
      </c>
      <c r="CT47" s="30">
        <v>41</v>
      </c>
      <c r="CU47" s="31"/>
      <c r="CV47" s="4">
        <f>+CU47+CR47+CO47+CN47+CK47+CH47+CG47+CD47</f>
        <v>0</v>
      </c>
      <c r="CW47" s="30" t="s">
        <v>98</v>
      </c>
      <c r="CX47" s="31"/>
      <c r="CY47" s="4">
        <f>+CX47+CU47+CR47+CO47+CN47+CK47+CH47+CG47</f>
        <v>0</v>
      </c>
      <c r="CZ47" s="30" t="s">
        <v>98</v>
      </c>
      <c r="DA47" s="31"/>
      <c r="DB47" s="31"/>
      <c r="DC47" s="4">
        <f>+DB47+DA47+CX47+CU47+CR47+CO47+CN47+CK47</f>
        <v>0</v>
      </c>
      <c r="DD47" s="30" t="s">
        <v>98</v>
      </c>
      <c r="DE47" s="31"/>
      <c r="DF47" s="4">
        <f>+DE47+DB47+DA47+CX47+CU47+CR47+CO47+CN47</f>
        <v>0</v>
      </c>
      <c r="DG47" s="30" t="s">
        <v>98</v>
      </c>
    </row>
    <row r="48" spans="1:111" ht="15">
      <c r="A48" s="25">
        <v>59</v>
      </c>
      <c r="B48" s="1">
        <v>27</v>
      </c>
      <c r="C48" s="17" t="s">
        <v>121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v>0</v>
      </c>
      <c r="O48" s="6" t="s">
        <v>98</v>
      </c>
      <c r="P48" s="11"/>
      <c r="Q48" s="12"/>
      <c r="R48" s="14">
        <v>0</v>
      </c>
      <c r="S48" s="24" t="s">
        <v>98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2">
        <v>210</v>
      </c>
      <c r="AP48" s="4">
        <f>+U48+Y48+AC48+AG48+AH48+AK48+AN48+AO48</f>
        <v>210</v>
      </c>
      <c r="AQ48" s="30">
        <v>44</v>
      </c>
      <c r="AR48" s="28">
        <v>200</v>
      </c>
      <c r="AS48" s="32">
        <v>150</v>
      </c>
      <c r="AT48" s="4">
        <f>+Y48+AC48+AG48+AH48+AK48+AN48+AO48+AR48+AS48</f>
        <v>560</v>
      </c>
      <c r="AU48" s="30">
        <v>36</v>
      </c>
      <c r="AV48" s="31"/>
      <c r="AW48" s="32">
        <v>200</v>
      </c>
      <c r="AX48" s="4">
        <f>+AC48+AG48+AH48+AK48+AN48+AO48+AR48+AS48+AV48+AW48</f>
        <v>760</v>
      </c>
      <c r="AY48" s="30">
        <v>31</v>
      </c>
      <c r="AZ48" s="35">
        <v>100</v>
      </c>
      <c r="BA48" s="32">
        <v>350</v>
      </c>
      <c r="BB48" s="4">
        <f>+AG48+AH48+AK48+AN48+AO48+AR48+AS48+AV48+AW48+AZ48+BA48</f>
        <v>1210</v>
      </c>
      <c r="BC48" s="30">
        <v>29</v>
      </c>
      <c r="BD48" s="32">
        <v>250</v>
      </c>
      <c r="BE48" s="4">
        <f>+AK48+AN48+AO48+AR48+AS48+AV48+AW48+AZ48+BA48+BD48</f>
        <v>1460</v>
      </c>
      <c r="BF48" s="30">
        <v>24</v>
      </c>
      <c r="BG48" s="32">
        <v>300</v>
      </c>
      <c r="BH48" s="4">
        <f>+AN48+AO48+AR48+AS48+AV48+AW48+AZ48+BA48+BD48+BG48</f>
        <v>1760</v>
      </c>
      <c r="BI48" s="30">
        <v>23</v>
      </c>
      <c r="BJ48" s="32">
        <v>250</v>
      </c>
      <c r="BK48" s="4">
        <f>+AR48+AS48+AV48+AW48+AZ48+BA48+BD48+BG48+BJ48</f>
        <v>1800</v>
      </c>
      <c r="BL48" s="30">
        <v>23</v>
      </c>
      <c r="BM48" s="35">
        <v>350</v>
      </c>
      <c r="BN48" s="32">
        <v>120</v>
      </c>
      <c r="BO48" s="4">
        <f>+AV48+AW48+AZ48+BA48+BD48+BG48+BJ48+BM48+BN48</f>
        <v>1920</v>
      </c>
      <c r="BP48" s="30">
        <v>22</v>
      </c>
      <c r="BQ48" s="31"/>
      <c r="BR48" s="4">
        <f>+AZ48+BA48+BD48+BG48+BJ48+BM48+BN48+BQ48</f>
        <v>1720</v>
      </c>
      <c r="BS48" s="30">
        <v>23</v>
      </c>
      <c r="BT48" s="31"/>
      <c r="BU48" s="4">
        <f>+BT48+BQ48+BN48+BM48+BJ48+BG48+BD48</f>
        <v>1270</v>
      </c>
      <c r="BV48" s="30">
        <v>28</v>
      </c>
      <c r="BW48" s="31"/>
      <c r="BX48" s="4">
        <f>+BT48+BQ48+BN48+BM48+BJ48+BG48+BW48</f>
        <v>1020</v>
      </c>
      <c r="BY48" s="30">
        <v>28</v>
      </c>
      <c r="BZ48" s="35">
        <v>400</v>
      </c>
      <c r="CA48" s="31"/>
      <c r="CB48" s="4">
        <f>+BJ48+BM48+BN48+BQ48+BT48+BW48+BZ48+CA48</f>
        <v>1120</v>
      </c>
      <c r="CC48" s="30">
        <v>30</v>
      </c>
      <c r="CD48" s="31"/>
      <c r="CE48" s="4">
        <f>+CD48+CA48+BZ48+BW48+BT48+BQ48+BN48+BM48</f>
        <v>870</v>
      </c>
      <c r="CF48" s="30">
        <v>32</v>
      </c>
      <c r="CG48" s="31"/>
      <c r="CH48" s="31"/>
      <c r="CI48" s="4">
        <f>+CG48+CD48+CA48+BZ48+BT48+BQ48+BW48+CH48</f>
        <v>400</v>
      </c>
      <c r="CJ48" s="30">
        <v>37</v>
      </c>
      <c r="CK48" s="31"/>
      <c r="CL48" s="4">
        <f>+CH48+CG48+CD48+CA48+BZ48+BW48+BT48+CK48</f>
        <v>400</v>
      </c>
      <c r="CM48" s="30">
        <v>38</v>
      </c>
      <c r="CN48" s="31"/>
      <c r="CO48" s="31"/>
      <c r="CP48" s="4">
        <f>+CO48+CN48+CK48+CH48+CG48+CD48+CA48+BZ48+BW48</f>
        <v>400</v>
      </c>
      <c r="CQ48" s="30">
        <v>41</v>
      </c>
      <c r="CR48" s="31"/>
      <c r="CS48" s="4">
        <f>+CR48+CO48+CN48+CK48+CH48+CG48+CD48+CA48+BZ48</f>
        <v>400</v>
      </c>
      <c r="CT48" s="30">
        <v>42</v>
      </c>
      <c r="CU48" s="31"/>
      <c r="CV48" s="4">
        <f>+CU48+CR48+CO48+CN48+CK48+CH48+CG48+CD48</f>
        <v>0</v>
      </c>
      <c r="CW48" s="30" t="s">
        <v>98</v>
      </c>
      <c r="CX48" s="31"/>
      <c r="CY48" s="4">
        <f>+CX48+CU48+CR48+CO48+CN48+CK48+CH48+CG48</f>
        <v>0</v>
      </c>
      <c r="CZ48" s="30" t="s">
        <v>98</v>
      </c>
      <c r="DA48" s="31"/>
      <c r="DB48" s="31"/>
      <c r="DC48" s="4">
        <f>+DB48+DA48+CX48+CU48+CR48+CO48+CN48+CK48</f>
        <v>0</v>
      </c>
      <c r="DD48" s="30" t="s">
        <v>98</v>
      </c>
      <c r="DE48" s="31"/>
      <c r="DF48" s="4">
        <f>+DE48+DB48+DA48+CX48+CU48+CR48+CO48+CN48</f>
        <v>0</v>
      </c>
      <c r="DG48" s="30" t="s">
        <v>98</v>
      </c>
    </row>
    <row r="49" spans="1:111" ht="15">
      <c r="A49" s="25">
        <v>16</v>
      </c>
      <c r="B49" s="1">
        <v>50</v>
      </c>
      <c r="C49" s="17" t="s">
        <v>42</v>
      </c>
      <c r="D49" s="11"/>
      <c r="E49" s="12"/>
      <c r="F49" s="11"/>
      <c r="G49" s="12"/>
      <c r="H49" s="11"/>
      <c r="I49" s="12"/>
      <c r="J49" s="11" t="s">
        <v>80</v>
      </c>
      <c r="K49" s="13">
        <v>130</v>
      </c>
      <c r="L49" s="11" t="s">
        <v>85</v>
      </c>
      <c r="M49" s="13">
        <v>500</v>
      </c>
      <c r="N49" s="6">
        <f>SUM(M49,K49,I49,G49,E49)</f>
        <v>630</v>
      </c>
      <c r="O49" s="6">
        <v>22</v>
      </c>
      <c r="P49" s="11" t="s">
        <v>74</v>
      </c>
      <c r="Q49" s="13">
        <v>500</v>
      </c>
      <c r="R49" s="14">
        <f>SUM(Q49,M49,K49,I49,G49,E49)</f>
        <v>1130</v>
      </c>
      <c r="S49" s="24">
        <v>20</v>
      </c>
      <c r="T49" s="11" t="s">
        <v>60</v>
      </c>
      <c r="U49" s="13">
        <v>250</v>
      </c>
      <c r="V49" s="15">
        <f>SUM(U49,Q49,M49,K49,I49,G49)</f>
        <v>1380</v>
      </c>
      <c r="W49" s="20">
        <v>18</v>
      </c>
      <c r="X49" s="11"/>
      <c r="Y49" s="12"/>
      <c r="Z49" s="16">
        <f>SUM(Y49,U49,Q49,M49,K49,I49)</f>
        <v>1380</v>
      </c>
      <c r="AA49" s="21">
        <v>16</v>
      </c>
      <c r="AB49" s="11"/>
      <c r="AC49" s="12"/>
      <c r="AD49" s="4">
        <f>SUM(AC49,Y49,U49,Q49,M49,K49)</f>
        <v>1380</v>
      </c>
      <c r="AE49" s="26">
        <v>16</v>
      </c>
      <c r="AF49" s="11"/>
      <c r="AG49" s="28">
        <v>400</v>
      </c>
      <c r="AH49" s="12"/>
      <c r="AI49" s="4">
        <f>+AH49+AG49+AC49+Y49+U49+Q49+M49</f>
        <v>1650</v>
      </c>
      <c r="AJ49" s="6">
        <v>23</v>
      </c>
      <c r="AK49" s="12"/>
      <c r="AL49" s="4">
        <f>+Q49+U49+Y49+AC49+AG49+AH49+AK49</f>
        <v>1150</v>
      </c>
      <c r="AM49" s="30">
        <v>25</v>
      </c>
      <c r="AN49" s="31"/>
      <c r="AO49" s="32">
        <v>300</v>
      </c>
      <c r="AP49" s="4">
        <f>+U49+Y49+AC49+AG49+AH49+AK49+AN49+AO49</f>
        <v>950</v>
      </c>
      <c r="AQ49" s="30">
        <v>27</v>
      </c>
      <c r="AR49" s="28">
        <v>200</v>
      </c>
      <c r="AS49" s="32">
        <v>540</v>
      </c>
      <c r="AT49" s="4">
        <f>+Y49+AC49+AG49+AH49+AK49+AN49+AO49+AR49+AS49</f>
        <v>1440</v>
      </c>
      <c r="AU49" s="30">
        <v>24</v>
      </c>
      <c r="AV49" s="31"/>
      <c r="AW49" s="31"/>
      <c r="AX49" s="4">
        <f>+AC49+AG49+AH49+AK49+AN49+AO49+AR49+AS49+AV49+AW49</f>
        <v>1440</v>
      </c>
      <c r="AY49" s="30">
        <v>26</v>
      </c>
      <c r="AZ49" s="35">
        <v>350</v>
      </c>
      <c r="BA49" s="31"/>
      <c r="BB49" s="4">
        <f>+AG49+AH49+AK49+AN49+AO49+AR49+AS49+AV49+AW49+AZ49+BA49</f>
        <v>1790</v>
      </c>
      <c r="BC49" s="30">
        <v>22</v>
      </c>
      <c r="BD49" s="31"/>
      <c r="BE49" s="4">
        <f>+AK49+AN49+AO49+AR49+AS49+AV49+AW49+AZ49+BA49+BD49</f>
        <v>1390</v>
      </c>
      <c r="BF49" s="30">
        <v>26</v>
      </c>
      <c r="BG49" s="31"/>
      <c r="BH49" s="4">
        <f>+AN49+AO49+AR49+AS49+AV49+AW49+AZ49+BA49+BD49+BG49</f>
        <v>1390</v>
      </c>
      <c r="BI49" s="30">
        <v>29</v>
      </c>
      <c r="BJ49" s="31"/>
      <c r="BK49" s="4">
        <f>+AR49+AS49+AV49+AW49+AZ49+BA49+BD49+BG49+BJ49</f>
        <v>1090</v>
      </c>
      <c r="BL49" s="30">
        <v>32</v>
      </c>
      <c r="BM49" s="35">
        <v>200</v>
      </c>
      <c r="BN49" s="31"/>
      <c r="BO49" s="4">
        <f>+AV49+AW49+AZ49+BA49+BD49+BG49+BJ49+BM49+BN49</f>
        <v>550</v>
      </c>
      <c r="BP49" s="30">
        <v>34</v>
      </c>
      <c r="BQ49" s="31"/>
      <c r="BR49" s="4">
        <f>+AZ49+BA49+BD49+BG49+BJ49+BM49+BN49+BQ49</f>
        <v>550</v>
      </c>
      <c r="BS49" s="30">
        <v>34</v>
      </c>
      <c r="BT49" s="31"/>
      <c r="BU49" s="4">
        <f>+BT49+BQ49+BN49+BM49+BJ49+BG49+BD49</f>
        <v>200</v>
      </c>
      <c r="BV49" s="30">
        <v>39</v>
      </c>
      <c r="BW49" s="31"/>
      <c r="BX49" s="4">
        <f>+BT49+BQ49+BN49+BM49+BJ49+BG49+BW49</f>
        <v>200</v>
      </c>
      <c r="BY49" s="30">
        <v>38</v>
      </c>
      <c r="BZ49" s="35">
        <v>400</v>
      </c>
      <c r="CA49" s="31"/>
      <c r="CB49" s="4">
        <f>+BJ49+BM49+BN49+BQ49+BT49+BW49+BZ49+CA49</f>
        <v>600</v>
      </c>
      <c r="CC49" s="30">
        <v>35</v>
      </c>
      <c r="CD49" s="31"/>
      <c r="CE49" s="4">
        <f>+CD49+CA49+BZ49+BW49+BT49+BQ49+BN49+BM49</f>
        <v>600</v>
      </c>
      <c r="CF49" s="30">
        <v>37</v>
      </c>
      <c r="CG49" s="31"/>
      <c r="CH49" s="31"/>
      <c r="CI49" s="4">
        <f>+CG49+CD49+CA49+BZ49+BT49+BQ49+BW49+CH49</f>
        <v>400</v>
      </c>
      <c r="CJ49" s="30">
        <v>39</v>
      </c>
      <c r="CK49" s="31"/>
      <c r="CL49" s="4">
        <f>+CH49+CG49+CD49+CA49+BZ49+BW49+BT49+CK49</f>
        <v>400</v>
      </c>
      <c r="CM49" s="30">
        <v>39</v>
      </c>
      <c r="CN49" s="31"/>
      <c r="CO49" s="31"/>
      <c r="CP49" s="4">
        <f>+CO49+CN49+CK49+CH49+CG49+CD49+CA49+BZ49+BW49</f>
        <v>400</v>
      </c>
      <c r="CQ49" s="30">
        <v>42</v>
      </c>
      <c r="CR49" s="31"/>
      <c r="CS49" s="4">
        <f>+CR49+CO49+CN49+CK49+CH49+CG49+CD49+CA49+BZ49</f>
        <v>400</v>
      </c>
      <c r="CT49" s="30">
        <v>43</v>
      </c>
      <c r="CU49" s="31"/>
      <c r="CV49" s="4">
        <f>+CU49+CR49+CO49+CN49+CK49+CH49+CG49+CD49</f>
        <v>0</v>
      </c>
      <c r="CW49" s="30" t="s">
        <v>98</v>
      </c>
      <c r="CX49" s="31"/>
      <c r="CY49" s="4">
        <f>+CX49+CU49+CR49+CO49+CN49+CK49+CH49+CG49</f>
        <v>0</v>
      </c>
      <c r="CZ49" s="30" t="s">
        <v>98</v>
      </c>
      <c r="DA49" s="31"/>
      <c r="DB49" s="31"/>
      <c r="DC49" s="4">
        <f>+DB49+DA49+CX49+CU49+CR49+CO49+CN49+CK49</f>
        <v>0</v>
      </c>
      <c r="DD49" s="30" t="s">
        <v>98</v>
      </c>
      <c r="DE49" s="31"/>
      <c r="DF49" s="4">
        <f>+DE49+DB49+DA49+CX49+CU49+CR49+CO49+CN49</f>
        <v>0</v>
      </c>
      <c r="DG49" s="30" t="s">
        <v>98</v>
      </c>
    </row>
    <row r="50" spans="1:111" ht="15">
      <c r="A50" s="25">
        <v>7</v>
      </c>
      <c r="B50" s="1">
        <v>45</v>
      </c>
      <c r="C50" s="17" t="s">
        <v>37</v>
      </c>
      <c r="D50" s="11"/>
      <c r="E50" s="12"/>
      <c r="F50" s="11"/>
      <c r="G50" s="12"/>
      <c r="H50" s="11"/>
      <c r="I50" s="12"/>
      <c r="J50" s="11" t="s">
        <v>57</v>
      </c>
      <c r="K50" s="13">
        <v>400</v>
      </c>
      <c r="L50" s="11" t="s">
        <v>71</v>
      </c>
      <c r="M50" s="13">
        <v>730</v>
      </c>
      <c r="N50" s="6">
        <f>SUM(M50,K50,I50,G50,E50)</f>
        <v>1130</v>
      </c>
      <c r="O50" s="6">
        <v>18</v>
      </c>
      <c r="P50" s="11" t="s">
        <v>69</v>
      </c>
      <c r="Q50" s="13">
        <v>570</v>
      </c>
      <c r="R50" s="14">
        <f>SUM(Q50,M50,K50,I50,G50,E50)</f>
        <v>1700</v>
      </c>
      <c r="S50" s="23">
        <v>12</v>
      </c>
      <c r="T50" s="11" t="s">
        <v>76</v>
      </c>
      <c r="U50" s="13">
        <v>450</v>
      </c>
      <c r="V50" s="15">
        <f>SUM(U50,Q50,M50,K50,I50,G50)</f>
        <v>2150</v>
      </c>
      <c r="W50" s="19">
        <v>10</v>
      </c>
      <c r="X50" s="11" t="s">
        <v>57</v>
      </c>
      <c r="Y50" s="13">
        <v>400</v>
      </c>
      <c r="Z50" s="16">
        <f>SUM(Y50,U50,Q50,M50,K50,I50)</f>
        <v>2550</v>
      </c>
      <c r="AA50" s="21">
        <v>9</v>
      </c>
      <c r="AB50" s="11"/>
      <c r="AC50" s="13">
        <v>670</v>
      </c>
      <c r="AD50" s="4">
        <f>SUM(AC50,Y50,U50,Q50,M50,K50)</f>
        <v>3220</v>
      </c>
      <c r="AE50" s="26">
        <v>7</v>
      </c>
      <c r="AF50" s="11"/>
      <c r="AG50" s="28">
        <v>2000</v>
      </c>
      <c r="AH50" s="13">
        <v>590</v>
      </c>
      <c r="AI50" s="4">
        <f>+AH50+AG50+AC50+Y50+U50+Q50+M50</f>
        <v>5410</v>
      </c>
      <c r="AJ50" s="26">
        <v>5</v>
      </c>
      <c r="AK50" s="13">
        <v>540</v>
      </c>
      <c r="AL50" s="4">
        <f>+Q50+U50+Y50+AC50+AG50+AH50+AK50</f>
        <v>5220</v>
      </c>
      <c r="AM50" s="26">
        <v>4</v>
      </c>
      <c r="AN50" s="31"/>
      <c r="AO50" s="32">
        <v>570</v>
      </c>
      <c r="AP50" s="4">
        <f>+U50+Y50+AC50+AG50+AH50+AK50+AN50+AO50</f>
        <v>5220</v>
      </c>
      <c r="AQ50" s="26">
        <v>6</v>
      </c>
      <c r="AR50" s="31"/>
      <c r="AS50" s="31"/>
      <c r="AT50" s="4">
        <f>+Y50+AC50+AG50+AH50+AK50+AN50+AO50+AR50+AS50</f>
        <v>4770</v>
      </c>
      <c r="AU50" s="26">
        <v>7</v>
      </c>
      <c r="AV50" s="31"/>
      <c r="AW50" s="31"/>
      <c r="AX50" s="4">
        <f>+AC50+AG50+AH50+AK50+AN50+AO50+AR50+AS50+AV50+AW50</f>
        <v>4370</v>
      </c>
      <c r="AY50" s="26">
        <v>12</v>
      </c>
      <c r="AZ50" s="35">
        <v>350</v>
      </c>
      <c r="BA50" s="29">
        <v>0</v>
      </c>
      <c r="BB50" s="4">
        <f>+AG50+AH50+AK50+AN50+AO50+AR50+AS50+AV50+AW50+AZ50+BA50</f>
        <v>4050</v>
      </c>
      <c r="BC50" s="26">
        <v>13</v>
      </c>
      <c r="BD50" s="31"/>
      <c r="BE50" s="4">
        <f>+AK50+AN50+AO50+AR50+AS50+AV50+AW50+AZ50+BA50+BD50</f>
        <v>1460</v>
      </c>
      <c r="BF50" s="30">
        <v>23</v>
      </c>
      <c r="BG50" s="31"/>
      <c r="BH50" s="4">
        <f>+AN50+AO50+AR50+AS50+AV50+AW50+AZ50+BA50+BD50+BG50</f>
        <v>920</v>
      </c>
      <c r="BI50" s="30">
        <v>32</v>
      </c>
      <c r="BJ50" s="31"/>
      <c r="BK50" s="4">
        <f>+AR50+AS50+AV50+AW50+AZ50+BA50+BD50+BG50+BJ50</f>
        <v>350</v>
      </c>
      <c r="BL50" s="30">
        <v>40</v>
      </c>
      <c r="BM50" s="31"/>
      <c r="BN50" s="31"/>
      <c r="BO50" s="4">
        <f>+AV50+AW50+AZ50+BA50+BD50+BG50+BJ50+BM50+BN50</f>
        <v>350</v>
      </c>
      <c r="BP50" s="30">
        <v>39</v>
      </c>
      <c r="BQ50" s="31"/>
      <c r="BR50" s="4">
        <f>+AZ50+BA50+BD50+BG50+BJ50+BM50+BN50+BQ50</f>
        <v>350</v>
      </c>
      <c r="BS50" s="30">
        <v>41</v>
      </c>
      <c r="BT50" s="31"/>
      <c r="BU50" s="4">
        <f>+BT50+BQ50+BN50+BM50+BJ50+BG50+BD50</f>
        <v>0</v>
      </c>
      <c r="BV50" s="30" t="s">
        <v>98</v>
      </c>
      <c r="BW50" s="31"/>
      <c r="BX50" s="4">
        <f>+BT50+BQ50+BN50+BM50+BJ50+BG50+BW50</f>
        <v>0</v>
      </c>
      <c r="BY50" s="30" t="s">
        <v>98</v>
      </c>
      <c r="BZ50" s="35">
        <v>400</v>
      </c>
      <c r="CA50" s="31"/>
      <c r="CB50" s="4">
        <f>+BJ50+BM50+BN50+BQ50+BT50+BW50+BZ50+CA50</f>
        <v>400</v>
      </c>
      <c r="CC50" s="30">
        <v>40</v>
      </c>
      <c r="CD50" s="31"/>
      <c r="CE50" s="4">
        <f>+CD50+CA50+BZ50+BW50+BT50+BQ50+BN50+BM50</f>
        <v>400</v>
      </c>
      <c r="CF50" s="30">
        <v>40</v>
      </c>
      <c r="CG50" s="31"/>
      <c r="CH50" s="31"/>
      <c r="CI50" s="4">
        <f>+CG50+CD50+CA50+BZ50+BT50+BQ50+BW50+CH50</f>
        <v>400</v>
      </c>
      <c r="CJ50" s="30">
        <v>40</v>
      </c>
      <c r="CK50" s="31"/>
      <c r="CL50" s="4">
        <f>+CH50+CG50+CD50+CA50+BZ50+BW50+BT50+CK50</f>
        <v>400</v>
      </c>
      <c r="CM50" s="30">
        <v>40</v>
      </c>
      <c r="CN50" s="31"/>
      <c r="CO50" s="31"/>
      <c r="CP50" s="4">
        <f>+CO50+CN50+CK50+CH50+CG50+CD50+CA50+BZ50+BW50</f>
        <v>400</v>
      </c>
      <c r="CQ50" s="30">
        <v>43</v>
      </c>
      <c r="CR50" s="31"/>
      <c r="CS50" s="4">
        <f>+CR50+CO50+CN50+CK50+CH50+CG50+CD50+CA50+BZ50</f>
        <v>400</v>
      </c>
      <c r="CT50" s="30">
        <v>44</v>
      </c>
      <c r="CU50" s="31"/>
      <c r="CV50" s="4">
        <f>+CU50+CR50+CO50+CN50+CK50+CH50+CG50+CD50</f>
        <v>0</v>
      </c>
      <c r="CW50" s="30" t="s">
        <v>98</v>
      </c>
      <c r="CX50" s="31"/>
      <c r="CY50" s="4">
        <f>+CX50+CU50+CR50+CO50+CN50+CK50+CH50+CG50</f>
        <v>0</v>
      </c>
      <c r="CZ50" s="30" t="s">
        <v>98</v>
      </c>
      <c r="DA50" s="31"/>
      <c r="DB50" s="31"/>
      <c r="DC50" s="4">
        <f>+DB50+DA50+CX50+CU50+CR50+CO50+CN50+CK50</f>
        <v>0</v>
      </c>
      <c r="DD50" s="30" t="s">
        <v>98</v>
      </c>
      <c r="DE50" s="31"/>
      <c r="DF50" s="4">
        <f>+DE50+DB50+DA50+CX50+CU50+CR50+CO50+CN50</f>
        <v>0</v>
      </c>
      <c r="DG50" s="30" t="s">
        <v>98</v>
      </c>
    </row>
    <row r="51" spans="1:111" ht="15">
      <c r="A51" s="25">
        <v>55</v>
      </c>
      <c r="B51" s="1">
        <v>8</v>
      </c>
      <c r="C51" s="17" t="s">
        <v>161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250</v>
      </c>
      <c r="O51" s="6">
        <v>32</v>
      </c>
      <c r="P51" s="11"/>
      <c r="Q51" s="12"/>
      <c r="R51" s="14">
        <f>SUM(Q51,M51,K51,I51,G51,E51)</f>
        <v>250</v>
      </c>
      <c r="S51" s="24">
        <v>36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31"/>
      <c r="BB51" s="4">
        <f>+AG51+AH51+AK51+AN51+AO51+AR51+AS51+AV51+AW51+AZ51+BA51</f>
        <v>0</v>
      </c>
      <c r="BC51" s="6" t="s">
        <v>98</v>
      </c>
      <c r="BD51" s="31"/>
      <c r="BE51" s="4">
        <f>+AK51+AN51+AO51+AR51+AS51+AV51+AW51+AZ51+BA51+BD51</f>
        <v>0</v>
      </c>
      <c r="BF51" s="30" t="s">
        <v>98</v>
      </c>
      <c r="BG51" s="31"/>
      <c r="BH51" s="4">
        <f>+AN51+AO51+AR51+AS51+AV51+AW51+AZ51+BA51+BD51+BG51</f>
        <v>0</v>
      </c>
      <c r="BI51" s="30" t="s">
        <v>98</v>
      </c>
      <c r="BJ51" s="31"/>
      <c r="BK51" s="4">
        <f>+AR51+AS51+AV51+AW51+AZ51+BA51+BD51+BG51+BJ51</f>
        <v>0</v>
      </c>
      <c r="BL51" s="30" t="s">
        <v>98</v>
      </c>
      <c r="BM51" s="31"/>
      <c r="BN51" s="31"/>
      <c r="BO51" s="4">
        <f>+AV51+AW51+AZ51+BA51+BD51+BG51+BJ51+BM51+BN51</f>
        <v>0</v>
      </c>
      <c r="BP51" s="30" t="s">
        <v>98</v>
      </c>
      <c r="BQ51" s="32">
        <v>110</v>
      </c>
      <c r="BR51" s="4">
        <f>+AZ51+BA51+BD51+BG51+BJ51+BM51+BN51+BQ51</f>
        <v>110</v>
      </c>
      <c r="BS51" s="30">
        <v>49</v>
      </c>
      <c r="BT51" s="32">
        <v>200</v>
      </c>
      <c r="BU51" s="4">
        <f>+BT51+BQ51+BN51+BM51+BJ51+BG51+BD51</f>
        <v>310</v>
      </c>
      <c r="BV51" s="30">
        <v>38</v>
      </c>
      <c r="BW51" s="31"/>
      <c r="BX51" s="4">
        <f>+BT51+BQ51+BN51+BM51+BJ51+BG51+BW51</f>
        <v>310</v>
      </c>
      <c r="BY51" s="30">
        <v>37</v>
      </c>
      <c r="BZ51" s="31"/>
      <c r="CA51" s="31"/>
      <c r="CB51" s="4">
        <f>+BJ51+BM51+BN51+BQ51+BT51+BW51+BZ51+CA51</f>
        <v>310</v>
      </c>
      <c r="CC51" s="30">
        <v>42</v>
      </c>
      <c r="CD51" s="31"/>
      <c r="CE51" s="4">
        <f>+CD51+CA51+BZ51+BW51+BT51+BQ51+BN51+BM51</f>
        <v>310</v>
      </c>
      <c r="CF51" s="30">
        <v>42</v>
      </c>
      <c r="CG51" s="31"/>
      <c r="CH51" s="31"/>
      <c r="CI51" s="4">
        <f>+CG51+CD51+CA51+BZ51+BT51+BQ51+BW51+CH51</f>
        <v>310</v>
      </c>
      <c r="CJ51" s="30">
        <v>42</v>
      </c>
      <c r="CK51" s="31"/>
      <c r="CL51" s="4">
        <f>+CH51+CG51+CD51+CA51+BZ51+BW51+BT51+CK51</f>
        <v>200</v>
      </c>
      <c r="CM51" s="30">
        <v>42</v>
      </c>
      <c r="CN51" s="31"/>
      <c r="CO51" s="31"/>
      <c r="CP51" s="4">
        <f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  <c r="CU51" s="31"/>
      <c r="CV51" s="4">
        <f>+CU51+CR51+CO51+CN51+CK51+CH51+CG51+CD51</f>
        <v>0</v>
      </c>
      <c r="CW51" s="30" t="s">
        <v>98</v>
      </c>
      <c r="CX51" s="31"/>
      <c r="CY51" s="4">
        <f>+CX51+CU51+CR51+CO51+CN51+CK51+CH51+CG51</f>
        <v>0</v>
      </c>
      <c r="CZ51" s="30" t="s">
        <v>98</v>
      </c>
      <c r="DA51" s="31"/>
      <c r="DB51" s="31"/>
      <c r="DC51" s="4">
        <f>+DB51+DA51+CX51+CU51+CR51+CO51+CN51+CK51</f>
        <v>0</v>
      </c>
      <c r="DD51" s="30" t="s">
        <v>98</v>
      </c>
      <c r="DE51" s="31"/>
      <c r="DF51" s="4">
        <f>+DE51+DB51+DA51+CX51+CU51+CR51+CO51+CN51</f>
        <v>0</v>
      </c>
      <c r="DG51" s="30" t="s">
        <v>98</v>
      </c>
    </row>
    <row r="52" spans="1:111" ht="15">
      <c r="A52" s="25">
        <v>37</v>
      </c>
      <c r="B52" s="1">
        <v>26</v>
      </c>
      <c r="C52" s="17" t="s">
        <v>21</v>
      </c>
      <c r="D52" s="11" t="s">
        <v>65</v>
      </c>
      <c r="E52" s="13">
        <v>70</v>
      </c>
      <c r="F52" s="11" t="s">
        <v>96</v>
      </c>
      <c r="G52" s="13">
        <v>150</v>
      </c>
      <c r="H52" s="11"/>
      <c r="I52" s="12"/>
      <c r="J52" s="11"/>
      <c r="K52" s="12"/>
      <c r="L52" s="11"/>
      <c r="M52" s="12"/>
      <c r="N52" s="6">
        <f>SUM(M52,K52,I52,G52,E52)</f>
        <v>220</v>
      </c>
      <c r="O52" s="6">
        <v>33</v>
      </c>
      <c r="P52" s="11"/>
      <c r="Q52" s="12"/>
      <c r="R52" s="14">
        <f>SUM(Q52,M52,K52,I52,G52,E52)</f>
        <v>220</v>
      </c>
      <c r="S52" s="24">
        <v>38</v>
      </c>
      <c r="T52" s="11"/>
      <c r="U52" s="12"/>
      <c r="V52" s="15">
        <f>SUM(U52,Q52,M52,K52,I52,G52)</f>
        <v>150</v>
      </c>
      <c r="W52" s="20">
        <v>38</v>
      </c>
      <c r="X52" s="11" t="s">
        <v>82</v>
      </c>
      <c r="Y52" s="13">
        <v>90</v>
      </c>
      <c r="Z52" s="16">
        <f>SUM(Y52,U52,Q52,M52,K52,I52)</f>
        <v>90</v>
      </c>
      <c r="AA52" s="22">
        <v>44</v>
      </c>
      <c r="AB52" s="11"/>
      <c r="AC52" s="13">
        <v>70</v>
      </c>
      <c r="AD52" s="4">
        <f>SUM(AC52,Y52)</f>
        <v>160</v>
      </c>
      <c r="AE52" s="6">
        <v>37</v>
      </c>
      <c r="AF52" s="11"/>
      <c r="AG52" s="28">
        <v>400</v>
      </c>
      <c r="AH52" s="12"/>
      <c r="AI52" s="4">
        <f>+AH52+AG52+AC52+Y52+U52+Q52+M52</f>
        <v>560</v>
      </c>
      <c r="AJ52" s="6">
        <v>32</v>
      </c>
      <c r="AK52" s="12"/>
      <c r="AL52" s="4">
        <f>+Q52+U52+Y52+AC52+AG52+AH52+AK52</f>
        <v>560</v>
      </c>
      <c r="AM52" s="30">
        <v>33</v>
      </c>
      <c r="AN52" s="31"/>
      <c r="AO52" s="31"/>
      <c r="AP52" s="4">
        <f>+U52+Y52+AC52+AG52+AH52+AK52+AN52+AO52</f>
        <v>560</v>
      </c>
      <c r="AQ52" s="30">
        <v>33</v>
      </c>
      <c r="AR52" s="31"/>
      <c r="AS52" s="31"/>
      <c r="AT52" s="4">
        <f>+Y52+AC52+AG52+AH52+AK52+AN52+AO52+AR52+AS52</f>
        <v>560</v>
      </c>
      <c r="AU52" s="30">
        <v>35</v>
      </c>
      <c r="AV52" s="31"/>
      <c r="AW52" s="31"/>
      <c r="AX52" s="4">
        <f>+AC52+AG52+AH52+AK52+AN52+AO52+AR52+AS52+AV52+AW52</f>
        <v>470</v>
      </c>
      <c r="AY52" s="30">
        <v>37</v>
      </c>
      <c r="AZ52" s="35">
        <v>200</v>
      </c>
      <c r="BA52" s="32">
        <v>150</v>
      </c>
      <c r="BB52" s="4">
        <f>+AG52+AH52+AK52+AN52+AO52+AR52+AS52+AV52+AW52+AZ52+BA52</f>
        <v>750</v>
      </c>
      <c r="BC52" s="30">
        <v>37</v>
      </c>
      <c r="BD52" s="31"/>
      <c r="BE52" s="4">
        <f>+AK52+AN52+AO52+AR52+AS52+AV52+AW52+AZ52+BA52+BD52</f>
        <v>350</v>
      </c>
      <c r="BF52" s="30">
        <v>46</v>
      </c>
      <c r="BG52" s="31"/>
      <c r="BH52" s="4">
        <f>+AN52+AO52+AR52+AS52+AV52+AW52+AZ52+BA52+BD52+BG52</f>
        <v>350</v>
      </c>
      <c r="BI52" s="30">
        <v>46</v>
      </c>
      <c r="BJ52" s="31"/>
      <c r="BK52" s="4">
        <f>+AR52+AS52+AV52+AW52+AZ52+BA52+BD52+BG52+BJ52</f>
        <v>350</v>
      </c>
      <c r="BL52" s="30">
        <v>41</v>
      </c>
      <c r="BM52" s="31"/>
      <c r="BN52" s="31"/>
      <c r="BO52" s="4">
        <f>+AV52+AW52+AZ52+BA52+BD52+BG52+BJ52+BM52+BN52</f>
        <v>350</v>
      </c>
      <c r="BP52" s="30">
        <v>40</v>
      </c>
      <c r="BQ52" s="32">
        <v>30</v>
      </c>
      <c r="BR52" s="4">
        <f>+AZ52+BA52+BD52+BG52+BJ52+BM52+BN52+BQ52</f>
        <v>380</v>
      </c>
      <c r="BS52" s="30">
        <v>38</v>
      </c>
      <c r="BT52" s="31"/>
      <c r="BU52" s="4">
        <f>+BT52+BQ52+BN52+BM52+BJ52+BG52+BD52</f>
        <v>30</v>
      </c>
      <c r="BV52" s="30">
        <v>45</v>
      </c>
      <c r="BW52" s="31"/>
      <c r="BX52" s="4">
        <f>+BT52+BQ52+BN52+BM52+BJ52+BG52+BW52</f>
        <v>30</v>
      </c>
      <c r="BY52" s="30">
        <v>43</v>
      </c>
      <c r="BZ52" s="31"/>
      <c r="CA52" s="31"/>
      <c r="CB52" s="4">
        <f>+BJ52+BM52+BN52+BQ52+BT52+BW52+BZ52+CA52</f>
        <v>30</v>
      </c>
      <c r="CC52" s="30">
        <v>46</v>
      </c>
      <c r="CD52" s="31"/>
      <c r="CE52" s="4">
        <f>+CD52+CA52+BZ52+BW52+BT52+BQ52+BN52+BM52</f>
        <v>30</v>
      </c>
      <c r="CF52" s="30">
        <v>47</v>
      </c>
      <c r="CG52" s="31"/>
      <c r="CH52" s="31"/>
      <c r="CI52" s="4">
        <f>+CG52+CD52+CA52+BZ52+BT52+BQ52+BW52+CH52</f>
        <v>30</v>
      </c>
      <c r="CJ52" s="30">
        <v>46</v>
      </c>
      <c r="CK52" s="31"/>
      <c r="CL52" s="4">
        <f>+CH52+CG52+CD52+CA52+BZ52+BW52+BT52+CK52</f>
        <v>0</v>
      </c>
      <c r="CM52" s="30" t="s">
        <v>98</v>
      </c>
      <c r="CN52" s="31"/>
      <c r="CO52" s="31"/>
      <c r="CP52" s="4">
        <f>+CO52+CN52+CK52+CH52+CG52+CD52+CA52+BZ52+BW52</f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  <c r="CU52" s="31"/>
      <c r="CV52" s="4">
        <f>+CU52+CR52+CO52+CN52+CK52+CH52+CG52+CD52</f>
        <v>0</v>
      </c>
      <c r="CW52" s="30" t="s">
        <v>98</v>
      </c>
      <c r="CX52" s="31"/>
      <c r="CY52" s="4">
        <f>+CX52+CU52+CR52+CO52+CN52+CK52+CH52+CG52</f>
        <v>0</v>
      </c>
      <c r="CZ52" s="30" t="s">
        <v>98</v>
      </c>
      <c r="DA52" s="31"/>
      <c r="DB52" s="31"/>
      <c r="DC52" s="4">
        <f>+DB52+DA52+CX52+CU52+CR52+CO52+CN52+CK52</f>
        <v>0</v>
      </c>
      <c r="DD52" s="30" t="s">
        <v>98</v>
      </c>
      <c r="DE52" s="31"/>
      <c r="DF52" s="4">
        <f>+DE52+DB52+DA52+CX52+CU52+CR52+CO52+CN52</f>
        <v>0</v>
      </c>
      <c r="DG52" s="30" t="s">
        <v>98</v>
      </c>
    </row>
    <row r="53" spans="1:111" ht="15">
      <c r="A53" s="25">
        <v>29</v>
      </c>
      <c r="B53" s="1">
        <v>61</v>
      </c>
      <c r="C53" s="17" t="s">
        <v>50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98</v>
      </c>
      <c r="P53" s="11"/>
      <c r="Q53" s="12"/>
      <c r="R53" s="14">
        <f>SUM(Q53,M53,K53,I53,G53,E53)</f>
        <v>0</v>
      </c>
      <c r="S53" s="24" t="s">
        <v>98</v>
      </c>
      <c r="T53" s="11" t="s">
        <v>61</v>
      </c>
      <c r="U53" s="13">
        <v>200</v>
      </c>
      <c r="V53" s="15">
        <f>SUM(U53,Q53,M53,K53,I53,G53)</f>
        <v>200</v>
      </c>
      <c r="W53" s="20">
        <v>37</v>
      </c>
      <c r="X53" s="11" t="s">
        <v>63</v>
      </c>
      <c r="Y53" s="13">
        <v>190</v>
      </c>
      <c r="Z53" s="16">
        <f>SUM(Y53,U53,Q53,M53,K53,I53)</f>
        <v>390</v>
      </c>
      <c r="AA53" s="22">
        <v>32</v>
      </c>
      <c r="AB53" s="11"/>
      <c r="AC53" s="12"/>
      <c r="AD53" s="4">
        <f>SUM(AC53,Y53,U53,Q53,M53,K53)</f>
        <v>390</v>
      </c>
      <c r="AE53" s="6">
        <v>29</v>
      </c>
      <c r="AF53" s="11"/>
      <c r="AG53" s="12"/>
      <c r="AH53" s="12"/>
      <c r="AI53" s="4">
        <f>+AH53+AG53+AC53+Y53+U53+Q53+M53</f>
        <v>390</v>
      </c>
      <c r="AJ53" s="6">
        <v>37</v>
      </c>
      <c r="AK53" s="12"/>
      <c r="AL53" s="4">
        <f>+Q53+U53+Y53+AC53+AG53+AH53+AK53</f>
        <v>390</v>
      </c>
      <c r="AM53" s="30">
        <v>37</v>
      </c>
      <c r="AN53" s="31"/>
      <c r="AO53" s="31"/>
      <c r="AP53" s="4">
        <f>+U53+Y53+AC53+AG53+AH53+AK53+AN53+AO53</f>
        <v>390</v>
      </c>
      <c r="AQ53" s="30">
        <v>39</v>
      </c>
      <c r="AR53" s="31"/>
      <c r="AS53" s="31"/>
      <c r="AT53" s="4">
        <f>+Y53+AC53+AG53+AH53+AK53+AN53+AO53+AR53+AS53</f>
        <v>190</v>
      </c>
      <c r="AU53" s="30">
        <v>45</v>
      </c>
      <c r="AV53" s="31"/>
      <c r="AW53" s="31"/>
      <c r="AX53" s="4">
        <f>+AC53+AG53+AH53+AK53+AN53+AO53+AR53+AS53+AV53+AW53</f>
        <v>0</v>
      </c>
      <c r="AY53" s="6" t="s">
        <v>98</v>
      </c>
      <c r="AZ53" s="35">
        <v>350</v>
      </c>
      <c r="BA53" s="13">
        <v>450</v>
      </c>
      <c r="BB53" s="4">
        <f>+AG53+AH53+AK53+AN53+AO53+AR53+AS53+AV53+AW53+AZ53+BA53</f>
        <v>800</v>
      </c>
      <c r="BC53" s="30">
        <v>35</v>
      </c>
      <c r="BD53" s="13">
        <v>500</v>
      </c>
      <c r="BE53" s="4">
        <f>+AK53+AN53+AO53+AR53+AS53+AV53+AW53+AZ53+BA53+BD53</f>
        <v>1300</v>
      </c>
      <c r="BF53" s="30">
        <v>27</v>
      </c>
      <c r="BG53" s="13">
        <v>650</v>
      </c>
      <c r="BH53" s="4">
        <f>+AN53+AO53+AR53+AS53+AV53+AW53+AZ53+BA53+BD53+BG53</f>
        <v>1950</v>
      </c>
      <c r="BI53" s="30">
        <v>21</v>
      </c>
      <c r="BJ53" s="13">
        <v>670</v>
      </c>
      <c r="BK53" s="4">
        <f>+AR53+AS53+AV53+AW53+AZ53+BA53+BD53+BG53+BJ53</f>
        <v>2620</v>
      </c>
      <c r="BL53" s="26">
        <v>14</v>
      </c>
      <c r="BM53" s="35">
        <v>350</v>
      </c>
      <c r="BN53" s="13">
        <v>640</v>
      </c>
      <c r="BO53" s="4">
        <f>+AV53+AW53+AZ53+BA53+BD53+BG53+BJ53+BM53+BN53</f>
        <v>3610</v>
      </c>
      <c r="BP53" s="26">
        <v>10</v>
      </c>
      <c r="BQ53" s="31"/>
      <c r="BR53" s="4">
        <f>+AZ53+BA53+BD53+BG53+BJ53+BM53+BN53+BQ53</f>
        <v>3610</v>
      </c>
      <c r="BS53" s="26">
        <v>11</v>
      </c>
      <c r="BT53" s="31"/>
      <c r="BU53" s="4">
        <f>+BT53+BQ53+BN53+BM53+BJ53+BG53+BD53</f>
        <v>2810</v>
      </c>
      <c r="BV53" s="26">
        <v>11</v>
      </c>
      <c r="BW53" s="31"/>
      <c r="BX53" s="4">
        <f>+BT53+BQ53+BN53+BM53+BJ53+BG53+BW53</f>
        <v>2310</v>
      </c>
      <c r="BY53" s="30">
        <v>17</v>
      </c>
      <c r="BZ53" s="31"/>
      <c r="CA53" s="31"/>
      <c r="CB53" s="4">
        <f>+BJ53+BM53+BN53+BQ53+BT53+BW53+BZ53+CA53</f>
        <v>1660</v>
      </c>
      <c r="CC53" s="30">
        <v>25</v>
      </c>
      <c r="CD53" s="31"/>
      <c r="CE53" s="4">
        <f>+CD53+CA53+BZ53+BW53+BT53+BQ53+BN53+BM53</f>
        <v>990</v>
      </c>
      <c r="CF53" s="30">
        <v>31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  <c r="CN53" s="31"/>
      <c r="CO53" s="31"/>
      <c r="CP53" s="4">
        <f>+CO53+CN53+CK53+CH53+CG53+CD53+CA53+BZ53+BW53</f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  <c r="CU53" s="31"/>
      <c r="CV53" s="4">
        <f>+CU53+CR53+CO53+CN53+CK53+CH53+CG53+CD53</f>
        <v>0</v>
      </c>
      <c r="CW53" s="30" t="s">
        <v>98</v>
      </c>
      <c r="CX53" s="31"/>
      <c r="CY53" s="4">
        <f>+CX53+CU53+CR53+CO53+CN53+CK53+CH53+CG53</f>
        <v>0</v>
      </c>
      <c r="CZ53" s="30" t="s">
        <v>98</v>
      </c>
      <c r="DA53" s="31"/>
      <c r="DB53" s="31"/>
      <c r="DC53" s="4">
        <f>+DB53+DA53+CX53+CU53+CR53+CO53+CN53+CK53</f>
        <v>0</v>
      </c>
      <c r="DD53" s="30" t="s">
        <v>98</v>
      </c>
      <c r="DE53" s="31"/>
      <c r="DF53" s="4">
        <f>+DE53+DB53+DA53+CX53+CU53+CR53+CO53+CN53</f>
        <v>0</v>
      </c>
      <c r="DG53" s="30" t="s">
        <v>98</v>
      </c>
    </row>
    <row r="54" spans="1:111" ht="15">
      <c r="A54" s="25">
        <v>53</v>
      </c>
      <c r="B54" s="1">
        <v>9</v>
      </c>
      <c r="C54" s="17" t="s">
        <v>148</v>
      </c>
      <c r="D54" s="11" t="s">
        <v>61</v>
      </c>
      <c r="E54" s="13">
        <v>200</v>
      </c>
      <c r="F54" s="11" t="s">
        <v>61</v>
      </c>
      <c r="G54" s="13">
        <v>200</v>
      </c>
      <c r="H54" s="11"/>
      <c r="I54" s="12"/>
      <c r="J54" s="11"/>
      <c r="K54" s="12"/>
      <c r="L54" s="11"/>
      <c r="M54" s="12"/>
      <c r="N54" s="6">
        <f>SUM(M54,K54,I54,G54,E54)</f>
        <v>400</v>
      </c>
      <c r="O54" s="6">
        <v>26</v>
      </c>
      <c r="P54" s="11"/>
      <c r="Q54" s="12"/>
      <c r="R54" s="14">
        <f>SUM(Q54,M54,K54,I54,G54,E54)</f>
        <v>400</v>
      </c>
      <c r="S54" s="24">
        <v>29</v>
      </c>
      <c r="T54" s="11"/>
      <c r="U54" s="12"/>
      <c r="V54" s="15">
        <f>SUM(U54,Q54,M54,K54,I54,G54)</f>
        <v>200</v>
      </c>
      <c r="W54" s="20">
        <v>35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2">
        <v>200</v>
      </c>
      <c r="BE54" s="4">
        <f>+AK54+AN54+AO54+AR54+AS54+AV54+AW54+AZ54+BA54+BD54</f>
        <v>200</v>
      </c>
      <c r="BF54" s="30">
        <v>50</v>
      </c>
      <c r="BG54" s="32">
        <v>450</v>
      </c>
      <c r="BH54" s="4">
        <f>+AN54+AO54+AR54+AS54+AV54+AW54+AZ54+BA54+BD54+BG54</f>
        <v>650</v>
      </c>
      <c r="BI54" s="30">
        <v>35</v>
      </c>
      <c r="BJ54" s="13">
        <v>640</v>
      </c>
      <c r="BK54" s="4">
        <f>+AR54+AS54+AV54+AW54+AZ54+BA54+BD54+BG54+BJ54</f>
        <v>1290</v>
      </c>
      <c r="BL54" s="30">
        <v>28</v>
      </c>
      <c r="BM54" s="35">
        <v>200</v>
      </c>
      <c r="BN54" s="13">
        <v>400</v>
      </c>
      <c r="BO54" s="4">
        <f>+AV54+AW54+AZ54+BA54+BD54+BG54+BJ54+BM54+BN54</f>
        <v>1890</v>
      </c>
      <c r="BP54" s="30">
        <v>23</v>
      </c>
      <c r="BQ54" s="31"/>
      <c r="BR54" s="4">
        <f>+AZ54+BA54+BD54+BG54+BJ54+BM54+BN54+BQ54</f>
        <v>1890</v>
      </c>
      <c r="BS54" s="30">
        <v>20</v>
      </c>
      <c r="BT54" s="31"/>
      <c r="BU54" s="4">
        <f>+BT54+BQ54+BN54+BM54+BJ54+BG54+BD54</f>
        <v>1890</v>
      </c>
      <c r="BV54" s="30">
        <v>20</v>
      </c>
      <c r="BW54" s="31"/>
      <c r="BX54" s="4">
        <f>+BT54+BQ54+BN54+BM54+BJ54+BG54+BW54</f>
        <v>1690</v>
      </c>
      <c r="BY54" s="30">
        <v>22</v>
      </c>
      <c r="BZ54" s="31"/>
      <c r="CA54" s="31"/>
      <c r="CB54" s="4">
        <f>+BJ54+BM54+BN54+BQ54+BT54+BW54+BZ54+CA54</f>
        <v>1240</v>
      </c>
      <c r="CC54" s="30">
        <v>29</v>
      </c>
      <c r="CD54" s="31"/>
      <c r="CE54" s="4">
        <f>+CD54+CA54+BZ54+BW54+BT54+BQ54+BN54+BM54</f>
        <v>600</v>
      </c>
      <c r="CF54" s="30">
        <v>36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  <c r="CN54" s="31"/>
      <c r="CO54" s="31"/>
      <c r="CP54" s="4">
        <f>+CO54+CN54+CK54+CH54+CG54+CD54+CA54+BZ54+BW54</f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  <c r="CU54" s="31"/>
      <c r="CV54" s="4">
        <f>+CU54+CR54+CO54+CN54+CK54+CH54+CG54+CD54</f>
        <v>0</v>
      </c>
      <c r="CW54" s="30" t="s">
        <v>98</v>
      </c>
      <c r="CX54" s="31"/>
      <c r="CY54" s="4">
        <f>+CX54+CU54+CR54+CO54+CN54+CK54+CH54+CG54</f>
        <v>0</v>
      </c>
      <c r="CZ54" s="30" t="s">
        <v>98</v>
      </c>
      <c r="DA54" s="31"/>
      <c r="DB54" s="31"/>
      <c r="DC54" s="4">
        <f>+DB54+DA54+CX54+CU54+CR54+CO54+CN54+CK54</f>
        <v>0</v>
      </c>
      <c r="DD54" s="30" t="s">
        <v>98</v>
      </c>
      <c r="DE54" s="31"/>
      <c r="DF54" s="4">
        <f>+DE54+DB54+DA54+CX54+CU54+CR54+CO54+CN54</f>
        <v>0</v>
      </c>
      <c r="DG54" s="30" t="s">
        <v>98</v>
      </c>
    </row>
    <row r="55" spans="1:111" ht="15">
      <c r="A55" s="25">
        <v>56</v>
      </c>
      <c r="B55" s="1">
        <v>36</v>
      </c>
      <c r="C55" s="17" t="s">
        <v>156</v>
      </c>
      <c r="D55" s="11" t="s">
        <v>62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98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200</v>
      </c>
      <c r="BN55" s="32">
        <v>250</v>
      </c>
      <c r="BO55" s="4">
        <f>+AV55+AW55+AZ55+BA55+BD55+BG55+BJ55+BM55+BN55</f>
        <v>450</v>
      </c>
      <c r="BP55" s="30">
        <v>35</v>
      </c>
      <c r="BQ55" s="31"/>
      <c r="BR55" s="4">
        <f>+AZ55+BA55+BD55+BG55+BJ55+BM55+BN55+BQ55</f>
        <v>450</v>
      </c>
      <c r="BS55" s="30">
        <v>35</v>
      </c>
      <c r="BT55" s="31"/>
      <c r="BU55" s="4">
        <f>+BT55+BQ55+BN55+BM55+BJ55+BG55+BD55</f>
        <v>450</v>
      </c>
      <c r="BV55" s="30">
        <v>36</v>
      </c>
      <c r="BW55" s="31"/>
      <c r="BX55" s="4">
        <f>+BT55+BQ55+BN55+BM55+BJ55+BG55+BW55</f>
        <v>450</v>
      </c>
      <c r="BY55" s="30">
        <v>34</v>
      </c>
      <c r="BZ55" s="31"/>
      <c r="CA55" s="31"/>
      <c r="CB55" s="4">
        <f>+BJ55+BM55+BN55+BQ55+BT55+BW55+BZ55+CA55</f>
        <v>450</v>
      </c>
      <c r="CC55" s="30">
        <v>39</v>
      </c>
      <c r="CD55" s="31"/>
      <c r="CE55" s="4">
        <f>+CD55+CA55+BZ55+BW55+BT55+BQ55+BN55+BM55</f>
        <v>450</v>
      </c>
      <c r="CF55" s="30">
        <v>39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  <c r="CN55" s="31"/>
      <c r="CO55" s="31"/>
      <c r="CP55" s="4">
        <f>+CO55+CN55+CK55+CH55+CG55+CD55+CA55+BZ55+BW55</f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  <c r="CU55" s="31"/>
      <c r="CV55" s="4">
        <f>+CU55+CR55+CO55+CN55+CK55+CH55+CG55+CD55</f>
        <v>0</v>
      </c>
      <c r="CW55" s="30" t="s">
        <v>98</v>
      </c>
      <c r="CX55" s="31"/>
      <c r="CY55" s="4">
        <f>+CX55+CU55+CR55+CO55+CN55+CK55+CH55+CG55</f>
        <v>0</v>
      </c>
      <c r="CZ55" s="30" t="s">
        <v>98</v>
      </c>
      <c r="DA55" s="31"/>
      <c r="DB55" s="31"/>
      <c r="DC55" s="4">
        <f>+DB55+DA55+CX55+CU55+CR55+CO55+CN55+CK55</f>
        <v>0</v>
      </c>
      <c r="DD55" s="30" t="s">
        <v>98</v>
      </c>
      <c r="DE55" s="31"/>
      <c r="DF55" s="4">
        <f>+DE55+DB55+DA55+CX55+CU55+CR55+CO55+CN55</f>
        <v>0</v>
      </c>
      <c r="DG55" s="30" t="s">
        <v>98</v>
      </c>
    </row>
    <row r="56" spans="1:111" ht="15">
      <c r="A56" s="25">
        <v>30</v>
      </c>
      <c r="B56" s="1">
        <v>46</v>
      </c>
      <c r="C56" s="17" t="s">
        <v>38</v>
      </c>
      <c r="D56" s="11"/>
      <c r="E56" s="12"/>
      <c r="F56" s="11"/>
      <c r="G56" s="12"/>
      <c r="H56" s="11"/>
      <c r="I56" s="12"/>
      <c r="J56" s="11" t="s">
        <v>58</v>
      </c>
      <c r="K56" s="13">
        <v>350</v>
      </c>
      <c r="L56" s="11"/>
      <c r="M56" s="12"/>
      <c r="N56" s="6">
        <f>SUM(M56,K56,I56,G56,E56)</f>
        <v>350</v>
      </c>
      <c r="O56" s="6">
        <v>27</v>
      </c>
      <c r="P56" s="11"/>
      <c r="Q56" s="12"/>
      <c r="R56" s="14">
        <f>SUM(Q56,M56,K56,I56,G56,E56)</f>
        <v>350</v>
      </c>
      <c r="S56" s="24">
        <v>30</v>
      </c>
      <c r="T56" s="11"/>
      <c r="U56" s="12"/>
      <c r="V56" s="15">
        <f>SUM(U56,Q56,M56,K56,I56,G56)</f>
        <v>350</v>
      </c>
      <c r="W56" s="20">
        <v>31</v>
      </c>
      <c r="X56" s="11"/>
      <c r="Y56" s="12"/>
      <c r="Z56" s="16">
        <f>SUM(Y56,U56,Q56,M56,K56,I56)</f>
        <v>350</v>
      </c>
      <c r="AA56" s="22">
        <v>33</v>
      </c>
      <c r="AB56" s="11"/>
      <c r="AC56" s="12"/>
      <c r="AD56" s="4">
        <f>SUM(AC56,Y56,U56,Q56,M56,K56)</f>
        <v>350</v>
      </c>
      <c r="AE56" s="6">
        <v>30</v>
      </c>
      <c r="AF56" s="11"/>
      <c r="AG56" s="28">
        <v>400</v>
      </c>
      <c r="AH56" s="12"/>
      <c r="AI56" s="4">
        <f>+AH56+AG56+AC56+Y56+U56+Q56+M56</f>
        <v>400</v>
      </c>
      <c r="AJ56" s="6">
        <v>36</v>
      </c>
      <c r="AK56" s="12"/>
      <c r="AL56" s="4">
        <f>+Q56+U56+Y56+AC56+AG56+AH56+AK56</f>
        <v>400</v>
      </c>
      <c r="AM56" s="30">
        <v>36</v>
      </c>
      <c r="AN56" s="31"/>
      <c r="AO56" s="31"/>
      <c r="AP56" s="4">
        <f>+U56+Y56+AC56+AG56+AH56+AK56+AN56+AO56</f>
        <v>400</v>
      </c>
      <c r="AQ56" s="30">
        <v>37</v>
      </c>
      <c r="AR56" s="31"/>
      <c r="AS56" s="31"/>
      <c r="AT56" s="4">
        <f>+Y56+AC56+AG56+AH56+AK56+AN56+AO56+AR56+AS56</f>
        <v>400</v>
      </c>
      <c r="AU56" s="30">
        <v>40</v>
      </c>
      <c r="AV56" s="31"/>
      <c r="AW56" s="31"/>
      <c r="AX56" s="4">
        <f>+AC56+AG56+AH56+AK56+AN56+AO56+AR56+AS56+AV56+AW56</f>
        <v>400</v>
      </c>
      <c r="AY56" s="30">
        <v>41</v>
      </c>
      <c r="AZ56" s="31"/>
      <c r="BA56" s="31"/>
      <c r="BB56" s="4">
        <f>+AG56+AH56+AK56+AN56+AO56+AR56+AS56+AV56+AW56+AZ56+BA56</f>
        <v>400</v>
      </c>
      <c r="BC56" s="30">
        <v>49</v>
      </c>
      <c r="BD56" s="31"/>
      <c r="BE56" s="4">
        <f>+AK56+AN56+AO56+AR56+AS56+AV56+AW56+AZ56+BA56+BD56</f>
        <v>0</v>
      </c>
      <c r="BF56" s="30" t="s">
        <v>98</v>
      </c>
      <c r="BG56" s="31"/>
      <c r="BH56" s="4">
        <f>+AN56+AO56+AR56+AS56+AV56+AW56+AZ56+BA56+BD56+BG56</f>
        <v>0</v>
      </c>
      <c r="BI56" s="30" t="s">
        <v>98</v>
      </c>
      <c r="BJ56" s="31"/>
      <c r="BK56" s="4">
        <f>+AR56+AS56+AV56+AW56+AZ56+BA56+BD56+BG56+BJ56</f>
        <v>0</v>
      </c>
      <c r="BL56" s="30" t="s">
        <v>98</v>
      </c>
      <c r="BM56" s="35">
        <v>200</v>
      </c>
      <c r="BN56" s="31"/>
      <c r="BO56" s="4">
        <f>+AV56+AW56+AZ56+BA56+BD56+BG56+BJ56+BM56+BN56</f>
        <v>200</v>
      </c>
      <c r="BP56" s="30">
        <v>44</v>
      </c>
      <c r="BQ56" s="31"/>
      <c r="BR56" s="4">
        <f>+AZ56+BA56+BD56+BG56+BJ56+BM56+BN56+BQ56</f>
        <v>200</v>
      </c>
      <c r="BS56" s="30">
        <v>46</v>
      </c>
      <c r="BT56" s="31"/>
      <c r="BU56" s="4">
        <f>+BT56+BQ56+BN56+BM56+BJ56+BG56+BD56</f>
        <v>200</v>
      </c>
      <c r="BV56" s="30">
        <v>41</v>
      </c>
      <c r="BW56" s="31"/>
      <c r="BX56" s="4">
        <f>+BT56+BQ56+BN56+BM56+BJ56+BG56+BW56</f>
        <v>200</v>
      </c>
      <c r="BY56" s="30">
        <v>39</v>
      </c>
      <c r="BZ56" s="31"/>
      <c r="CA56" s="31"/>
      <c r="CB56" s="4">
        <f>+BJ56+BM56+BN56+BQ56+BT56+BW56+BZ56+CA56</f>
        <v>200</v>
      </c>
      <c r="CC56" s="30">
        <v>43</v>
      </c>
      <c r="CD56" s="31"/>
      <c r="CE56" s="4">
        <f>+CD56+CA56+BZ56+BW56+BT56+BQ56+BN56+BM56</f>
        <v>200</v>
      </c>
      <c r="CF56" s="30">
        <v>43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  <c r="CN56" s="31"/>
      <c r="CO56" s="31"/>
      <c r="CP56" s="4">
        <f>+CO56+CN56+CK56+CH56+CG56+CD56+CA56+BZ56+BW56</f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  <c r="CU56" s="31"/>
      <c r="CV56" s="4">
        <f>+CU56+CR56+CO56+CN56+CK56+CH56+CG56+CD56</f>
        <v>0</v>
      </c>
      <c r="CW56" s="30" t="s">
        <v>98</v>
      </c>
      <c r="CX56" s="31"/>
      <c r="CY56" s="4">
        <f>+CX56+CU56+CR56+CO56+CN56+CK56+CH56+CG56</f>
        <v>0</v>
      </c>
      <c r="CZ56" s="30" t="s">
        <v>98</v>
      </c>
      <c r="DA56" s="31"/>
      <c r="DB56" s="31"/>
      <c r="DC56" s="4">
        <f>+DB56+DA56+CX56+CU56+CR56+CO56+CN56+CK56</f>
        <v>0</v>
      </c>
      <c r="DD56" s="30" t="s">
        <v>98</v>
      </c>
      <c r="DE56" s="31"/>
      <c r="DF56" s="4">
        <f>+DE56+DB56+DA56+CX56+CU56+CR56+CO56+CN56</f>
        <v>0</v>
      </c>
      <c r="DG56" s="30" t="s">
        <v>98</v>
      </c>
    </row>
    <row r="57" spans="1:111" ht="15">
      <c r="A57" s="25">
        <v>53</v>
      </c>
      <c r="B57" s="1">
        <v>9</v>
      </c>
      <c r="C57" s="17" t="s">
        <v>12</v>
      </c>
      <c r="D57" s="11" t="s">
        <v>61</v>
      </c>
      <c r="E57" s="13">
        <v>200</v>
      </c>
      <c r="F57" s="11" t="s">
        <v>61</v>
      </c>
      <c r="G57" s="13">
        <v>200</v>
      </c>
      <c r="H57" s="11"/>
      <c r="I57" s="12"/>
      <c r="J57" s="11"/>
      <c r="K57" s="12"/>
      <c r="L57" s="11"/>
      <c r="M57" s="12"/>
      <c r="N57" s="6">
        <f>SUM(M57,K57,I57,G57,E57)</f>
        <v>400</v>
      </c>
      <c r="O57" s="6">
        <v>26</v>
      </c>
      <c r="P57" s="11"/>
      <c r="Q57" s="12"/>
      <c r="R57" s="14">
        <f>SUM(Q57,M57,K57,I57,G57,E57)</f>
        <v>400</v>
      </c>
      <c r="S57" s="24">
        <v>29</v>
      </c>
      <c r="T57" s="11"/>
      <c r="U57" s="12"/>
      <c r="V57" s="15">
        <f>SUM(U57,Q57,M57,K57,I57,G57)</f>
        <v>200</v>
      </c>
      <c r="W57" s="20">
        <v>35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1"/>
      <c r="BB57" s="4">
        <f>+AG57+AH57+AK57+AN57+AO57+AR57+AS57+AV57+AW57+AZ57+BA57</f>
        <v>0</v>
      </c>
      <c r="BC57" s="6" t="s">
        <v>98</v>
      </c>
      <c r="BD57" s="31"/>
      <c r="BE57" s="4">
        <f>+AK57+AN57+AO57+AR57+AS57+AV57+AW57+AZ57+BA57+BD57</f>
        <v>0</v>
      </c>
      <c r="BF57" s="30" t="s">
        <v>98</v>
      </c>
      <c r="BG57" s="31"/>
      <c r="BH57" s="4">
        <f>+AN57+AO57+AR57+AS57+AV57+AW57+AZ57+BA57+BD57+BG57</f>
        <v>0</v>
      </c>
      <c r="BI57" s="30" t="s">
        <v>98</v>
      </c>
      <c r="BJ57" s="31"/>
      <c r="BK57" s="4">
        <f>+AR57+AS57+AV57+AW57+AZ57+BA57+BD57+BG57+BJ57</f>
        <v>0</v>
      </c>
      <c r="BL57" s="30" t="s">
        <v>98</v>
      </c>
      <c r="BM57" s="35">
        <v>100</v>
      </c>
      <c r="BN57" s="31"/>
      <c r="BO57" s="4">
        <f>+AV57+AW57+AZ57+BA57+BD57+BG57+BJ57+BM57+BN57</f>
        <v>100</v>
      </c>
      <c r="BP57" s="30">
        <v>50</v>
      </c>
      <c r="BQ57" s="31"/>
      <c r="BR57" s="4">
        <f>+AZ57+BA57+BD57+BG57+BJ57+BM57+BN57+BQ57</f>
        <v>100</v>
      </c>
      <c r="BS57" s="30">
        <v>52</v>
      </c>
      <c r="BT57" s="31"/>
      <c r="BU57" s="4">
        <f>+BT57+BQ57+BN57+BM57+BJ57+BG57+BD57</f>
        <v>100</v>
      </c>
      <c r="BV57" s="30">
        <v>43</v>
      </c>
      <c r="BW57" s="31"/>
      <c r="BX57" s="4">
        <f>+BT57+BQ57+BN57+BM57+BJ57+BG57+BW57</f>
        <v>100</v>
      </c>
      <c r="BY57" s="30">
        <v>41</v>
      </c>
      <c r="BZ57" s="31"/>
      <c r="CA57" s="31"/>
      <c r="CB57" s="4">
        <f>+BJ57+BM57+BN57+BQ57+BT57+BW57+BZ57+CA57</f>
        <v>100</v>
      </c>
      <c r="CC57" s="30">
        <v>45</v>
      </c>
      <c r="CD57" s="31"/>
      <c r="CE57" s="4">
        <f>+CD57+CA57+BZ57+BW57+BT57+BQ57+BN57+BM57</f>
        <v>100</v>
      </c>
      <c r="CF57" s="30">
        <v>45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  <c r="CN57" s="31"/>
      <c r="CO57" s="31"/>
      <c r="CP57" s="4">
        <f>+CO57+CN57+CK57+CH57+CG57+CD57+CA57+BZ57+BW57</f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  <c r="CU57" s="31"/>
      <c r="CV57" s="4">
        <f>+CU57+CR57+CO57+CN57+CK57+CH57+CG57+CD57</f>
        <v>0</v>
      </c>
      <c r="CW57" s="30" t="s">
        <v>98</v>
      </c>
      <c r="CX57" s="31"/>
      <c r="CY57" s="4">
        <f>+CX57+CU57+CR57+CO57+CN57+CK57+CH57+CG57</f>
        <v>0</v>
      </c>
      <c r="CZ57" s="30" t="s">
        <v>98</v>
      </c>
      <c r="DA57" s="31"/>
      <c r="DB57" s="31"/>
      <c r="DC57" s="4">
        <f>+DB57+DA57+CX57+CU57+CR57+CO57+CN57+CK57</f>
        <v>0</v>
      </c>
      <c r="DD57" s="30" t="s">
        <v>98</v>
      </c>
      <c r="DE57" s="31"/>
      <c r="DF57" s="4">
        <f>+DE57+DB57+DA57+CX57+CU57+CR57+CO57+CN57</f>
        <v>0</v>
      </c>
      <c r="DG57" s="30" t="s">
        <v>98</v>
      </c>
    </row>
    <row r="58" spans="1:111" ht="15">
      <c r="A58" s="25">
        <v>56</v>
      </c>
      <c r="B58" s="1">
        <v>36</v>
      </c>
      <c r="C58" s="52" t="s">
        <v>138</v>
      </c>
      <c r="D58" s="11" t="s">
        <v>62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200</v>
      </c>
      <c r="BA58" s="13">
        <v>250</v>
      </c>
      <c r="BB58" s="4">
        <f>+AG58+AH58+AK58+AN58+AO58+AR58+AS58+AV58+AW58+AZ58+BA58</f>
        <v>450</v>
      </c>
      <c r="BC58" s="30">
        <v>43</v>
      </c>
      <c r="BD58" s="31"/>
      <c r="BE58" s="4">
        <f>+AK58+AN58+AO58+AR58+AS58+AV58+AW58+AZ58+BA58+BD58</f>
        <v>450</v>
      </c>
      <c r="BF58" s="30">
        <v>41</v>
      </c>
      <c r="BG58" s="31"/>
      <c r="BH58" s="4">
        <f>+AN58+AO58+AR58+AS58+AV58+AW58+AZ58+BA58+BD58+BG58</f>
        <v>450</v>
      </c>
      <c r="BI58" s="30">
        <v>41</v>
      </c>
      <c r="BJ58" s="32">
        <v>500</v>
      </c>
      <c r="BK58" s="4">
        <f>+AR58+AS58+AV58+AW58+AZ58+BA58+BD58+BG58+BJ58</f>
        <v>950</v>
      </c>
      <c r="BL58" s="30">
        <v>34</v>
      </c>
      <c r="BM58" s="31"/>
      <c r="BN58" s="31"/>
      <c r="BO58" s="4">
        <f>+AV58+AW58+AZ58+BA58+BD58+BG58+BJ58+BM58+BN58</f>
        <v>950</v>
      </c>
      <c r="BP58" s="30">
        <v>32</v>
      </c>
      <c r="BQ58" s="31"/>
      <c r="BR58" s="4">
        <f>+AZ58+BA58+BD58+BG58+BJ58+BM58+BN58+BQ58</f>
        <v>950</v>
      </c>
      <c r="BS58" s="30">
        <v>32</v>
      </c>
      <c r="BT58" s="31"/>
      <c r="BU58" s="4">
        <f>+BT58+BQ58+BN58+BM58+BJ58+BG58+BD58</f>
        <v>500</v>
      </c>
      <c r="BV58" s="30">
        <v>32</v>
      </c>
      <c r="BW58" s="31"/>
      <c r="BX58" s="4">
        <f>+BT58+BQ58+BN58+BM58+BJ58+BG58+BW58</f>
        <v>500</v>
      </c>
      <c r="BY58" s="30">
        <v>32</v>
      </c>
      <c r="BZ58" s="31"/>
      <c r="CA58" s="31"/>
      <c r="CB58" s="4">
        <f>+BJ58+BM58+BN58+BQ58+BT58+BW58+BZ58+CA58</f>
        <v>500</v>
      </c>
      <c r="CC58" s="30">
        <v>38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  <c r="CN58" s="31"/>
      <c r="CO58" s="31"/>
      <c r="CP58" s="4">
        <f>+CO58+CN58+CK58+CH58+CG58+CD58+CA58+BZ58+BW58</f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  <c r="CU58" s="31"/>
      <c r="CV58" s="4">
        <f>+CU58+CR58+CO58+CN58+CK58+CH58+CG58+CD58</f>
        <v>0</v>
      </c>
      <c r="CW58" s="30" t="s">
        <v>98</v>
      </c>
      <c r="CX58" s="31"/>
      <c r="CY58" s="4">
        <f>+CX58+CU58+CR58+CO58+CN58+CK58+CH58+CG58</f>
        <v>0</v>
      </c>
      <c r="CZ58" s="30" t="s">
        <v>98</v>
      </c>
      <c r="DA58" s="31"/>
      <c r="DB58" s="31"/>
      <c r="DC58" s="4">
        <f>+DB58+DA58+CX58+CU58+CR58+CO58+CN58+CK58</f>
        <v>0</v>
      </c>
      <c r="DD58" s="30" t="s">
        <v>98</v>
      </c>
      <c r="DE58" s="31"/>
      <c r="DF58" s="4">
        <f>+DE58+DB58+DA58+CX58+CU58+CR58+CO58+CN58</f>
        <v>0</v>
      </c>
      <c r="DG58" s="30" t="s">
        <v>98</v>
      </c>
    </row>
    <row r="59" spans="1:111" ht="15">
      <c r="A59" s="25">
        <v>55</v>
      </c>
      <c r="B59" s="1">
        <v>8</v>
      </c>
      <c r="C59" s="17" t="s">
        <v>151</v>
      </c>
      <c r="D59" s="11" t="s">
        <v>60</v>
      </c>
      <c r="E59" s="13">
        <v>250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250</v>
      </c>
      <c r="O59" s="6">
        <v>32</v>
      </c>
      <c r="P59" s="11"/>
      <c r="Q59" s="12"/>
      <c r="R59" s="14">
        <f>SUM(Q59,M59,K59,I59,G59,E59)</f>
        <v>250</v>
      </c>
      <c r="S59" s="24">
        <v>36</v>
      </c>
      <c r="T59" s="11"/>
      <c r="U59" s="12"/>
      <c r="V59" s="15">
        <f>SUM(U59,Q59,M59,K59,I59,G59)</f>
        <v>0</v>
      </c>
      <c r="W59" s="20" t="s">
        <v>98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1"/>
      <c r="BA59" s="31"/>
      <c r="BB59" s="4">
        <f>+AG59+AH59+AK59+AN59+AO59+AR59+AS59+AV59+AW59+AZ59+BA59</f>
        <v>0</v>
      </c>
      <c r="BC59" s="6" t="s">
        <v>98</v>
      </c>
      <c r="BD59" s="31"/>
      <c r="BE59" s="4">
        <f>+AK59+AN59+AO59+AR59+AS59+AV59+AW59+AZ59+BA59+BD59</f>
        <v>0</v>
      </c>
      <c r="BF59" s="30" t="s">
        <v>98</v>
      </c>
      <c r="BG59" s="32">
        <v>70</v>
      </c>
      <c r="BH59" s="4">
        <f>+AN59+AO59+AR59+AS59+AV59+AW59+AZ59+BA59+BD59+BG59</f>
        <v>70</v>
      </c>
      <c r="BI59" s="30">
        <v>57</v>
      </c>
      <c r="BJ59" s="31"/>
      <c r="BK59" s="4">
        <f>+AR59+AS59+AV59+AW59+AZ59+BA59+BD59+BG59+BJ59</f>
        <v>70</v>
      </c>
      <c r="BL59" s="30">
        <v>50</v>
      </c>
      <c r="BM59" s="31"/>
      <c r="BN59" s="31"/>
      <c r="BO59" s="4">
        <f>+AV59+AW59+AZ59+BA59+BD59+BG59+BJ59+BM59+BN59</f>
        <v>70</v>
      </c>
      <c r="BP59" s="30">
        <v>51</v>
      </c>
      <c r="BQ59" s="31"/>
      <c r="BR59" s="4">
        <f>+AZ59+BA59+BD59+BG59+BJ59+BM59+BN59+BQ59</f>
        <v>70</v>
      </c>
      <c r="BS59" s="30">
        <v>53</v>
      </c>
      <c r="BT59" s="31"/>
      <c r="BU59" s="4">
        <f>+BT59+BQ59+BN59+BM59+BJ59+BG59+BD59</f>
        <v>70</v>
      </c>
      <c r="BV59" s="30">
        <v>44</v>
      </c>
      <c r="BW59" s="31"/>
      <c r="BX59" s="4">
        <f>+BT59+BQ59+BN59+BM59+BJ59+BG59+BW59</f>
        <v>70</v>
      </c>
      <c r="BY59" s="30">
        <v>42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  <c r="CN59" s="31"/>
      <c r="CO59" s="31"/>
      <c r="CP59" s="4">
        <f>+CO59+CN59+CK59+CH59+CG59+CD59+CA59+BZ59+BW59</f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  <c r="CU59" s="31"/>
      <c r="CV59" s="4">
        <f>+CU59+CR59+CO59+CN59+CK59+CH59+CG59+CD59</f>
        <v>0</v>
      </c>
      <c r="CW59" s="30" t="s">
        <v>98</v>
      </c>
      <c r="CX59" s="31"/>
      <c r="CY59" s="4">
        <f>+CX59+CU59+CR59+CO59+CN59+CK59+CH59+CG59</f>
        <v>0</v>
      </c>
      <c r="CZ59" s="30" t="s">
        <v>98</v>
      </c>
      <c r="DA59" s="31"/>
      <c r="DB59" s="31"/>
      <c r="DC59" s="4">
        <f>+DB59+DA59+CX59+CU59+CR59+CO59+CN59+CK59</f>
        <v>0</v>
      </c>
      <c r="DD59" s="30" t="s">
        <v>98</v>
      </c>
      <c r="DE59" s="31"/>
      <c r="DF59" s="4">
        <f>+DE59+DB59+DA59+CX59+CU59+CR59+CO59+CN59</f>
        <v>0</v>
      </c>
      <c r="DG59" s="30" t="s">
        <v>98</v>
      </c>
    </row>
    <row r="60" spans="1:111" ht="15">
      <c r="A60" s="25">
        <v>53</v>
      </c>
      <c r="B60" s="1">
        <v>9</v>
      </c>
      <c r="C60" s="17" t="s">
        <v>141</v>
      </c>
      <c r="D60" s="11" t="s">
        <v>61</v>
      </c>
      <c r="E60" s="13">
        <v>200</v>
      </c>
      <c r="F60" s="11" t="s">
        <v>61</v>
      </c>
      <c r="G60" s="13">
        <v>200</v>
      </c>
      <c r="H60" s="11"/>
      <c r="I60" s="12"/>
      <c r="J60" s="11"/>
      <c r="K60" s="12"/>
      <c r="L60" s="11"/>
      <c r="M60" s="12"/>
      <c r="N60" s="6">
        <f>SUM(M60,K60,I60,G60,E60)</f>
        <v>400</v>
      </c>
      <c r="O60" s="6">
        <v>26</v>
      </c>
      <c r="P60" s="11"/>
      <c r="Q60" s="12"/>
      <c r="R60" s="14">
        <f>SUM(Q60,M60,K60,I60,G60,E60)</f>
        <v>400</v>
      </c>
      <c r="S60" s="24">
        <v>29</v>
      </c>
      <c r="T60" s="11"/>
      <c r="U60" s="12"/>
      <c r="V60" s="15">
        <f>SUM(U60,Q60,M60,K60,I60,G60)</f>
        <v>200</v>
      </c>
      <c r="W60" s="20">
        <v>35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1"/>
      <c r="AX60" s="4">
        <f>+AC60+AG60+AH60+AK60+AN60+AO60+AR60+AS60+AV60+AW60</f>
        <v>0</v>
      </c>
      <c r="AY60" s="6" t="s">
        <v>98</v>
      </c>
      <c r="AZ60" s="35">
        <v>350</v>
      </c>
      <c r="BA60" s="13">
        <v>700</v>
      </c>
      <c r="BB60" s="4">
        <f>+AG60+AH60+AK60+AN60+AO60+AR60+AS60+AV60+AW60+AZ60+BA60</f>
        <v>1050</v>
      </c>
      <c r="BC60" s="30">
        <v>32</v>
      </c>
      <c r="BD60" s="13">
        <v>570</v>
      </c>
      <c r="BE60" s="4">
        <f>+AK60+AN60+AO60+AR60+AS60+AV60+AW60+AZ60+BA60+BD60</f>
        <v>1620</v>
      </c>
      <c r="BF60" s="30">
        <v>21</v>
      </c>
      <c r="BG60" s="31"/>
      <c r="BH60" s="4">
        <f>+AN60+AO60+AR60+AS60+AV60+AW60+AZ60+BA60+BD60+BG60</f>
        <v>1620</v>
      </c>
      <c r="BI60" s="30">
        <v>25</v>
      </c>
      <c r="BJ60" s="31"/>
      <c r="BK60" s="4">
        <f>+AR60+AS60+AV60+AW60+AZ60+BA60+BD60+BG60+BJ60</f>
        <v>1620</v>
      </c>
      <c r="BL60" s="30">
        <v>26</v>
      </c>
      <c r="BM60" s="31"/>
      <c r="BN60" s="31"/>
      <c r="BO60" s="4">
        <f>+AV60+AW60+AZ60+BA60+BD60+BG60+BJ60+BM60+BN60</f>
        <v>1620</v>
      </c>
      <c r="BP60" s="30">
        <v>26</v>
      </c>
      <c r="BQ60" s="31"/>
      <c r="BR60" s="4">
        <f>+AZ60+BA60+BD60+BG60+BJ60+BM60+BN60+BQ60</f>
        <v>1620</v>
      </c>
      <c r="BS60" s="30">
        <v>26</v>
      </c>
      <c r="BT60" s="31"/>
      <c r="BU60" s="4">
        <f>+BT60+BQ60+BN60+BM60+BJ60+BG60+BD60</f>
        <v>570</v>
      </c>
      <c r="BV60" s="30">
        <v>32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  <c r="CN60" s="31"/>
      <c r="CO60" s="31"/>
      <c r="CP60" s="4">
        <f>+CO60+CN60+CK60+CH60+CG60+CD60+CA60+BZ60+BW60</f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  <c r="CU60" s="31"/>
      <c r="CV60" s="4">
        <f>+CU60+CR60+CO60+CN60+CK60+CH60+CG60+CD60</f>
        <v>0</v>
      </c>
      <c r="CW60" s="30" t="s">
        <v>98</v>
      </c>
      <c r="CX60" s="31"/>
      <c r="CY60" s="4">
        <f>+CX60+CU60+CR60+CO60+CN60+CK60+CH60+CG60</f>
        <v>0</v>
      </c>
      <c r="CZ60" s="30" t="s">
        <v>98</v>
      </c>
      <c r="DA60" s="31"/>
      <c r="DB60" s="31"/>
      <c r="DC60" s="4">
        <f>+DB60+DA60+CX60+CU60+CR60+CO60+CN60+CK60</f>
        <v>0</v>
      </c>
      <c r="DD60" s="30" t="s">
        <v>98</v>
      </c>
      <c r="DE60" s="31"/>
      <c r="DF60" s="4">
        <f>+DE60+DB60+DA60+CX60+CU60+CR60+CO60+CN60</f>
        <v>0</v>
      </c>
      <c r="DG60" s="30" t="s">
        <v>98</v>
      </c>
    </row>
    <row r="61" spans="1:111" ht="15">
      <c r="A61" s="25">
        <v>56</v>
      </c>
      <c r="B61" s="1">
        <v>36</v>
      </c>
      <c r="C61" s="17" t="s">
        <v>135</v>
      </c>
      <c r="D61" s="11" t="s">
        <v>62</v>
      </c>
      <c r="E61" s="13">
        <v>150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150</v>
      </c>
      <c r="O61" s="6">
        <v>36</v>
      </c>
      <c r="P61" s="11"/>
      <c r="Q61" s="12"/>
      <c r="R61" s="14">
        <f>SUM(Q61,M61,K61,I61,G61,E61)</f>
        <v>150</v>
      </c>
      <c r="S61" s="24">
        <v>41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1"/>
      <c r="AX61" s="4">
        <f>+AC61+AG61+AH61+AK61+AN61+AO61+AR61+AS61+AV61+AW61</f>
        <v>0</v>
      </c>
      <c r="AY61" s="6" t="s">
        <v>98</v>
      </c>
      <c r="AZ61" s="35">
        <v>100</v>
      </c>
      <c r="BA61" s="13">
        <v>70</v>
      </c>
      <c r="BB61" s="4">
        <f>+AG61+AH61+AK61+AN61+AO61+AR61+AS61+AV61+AW61+AZ61+BA61</f>
        <v>170</v>
      </c>
      <c r="BC61" s="30">
        <v>54</v>
      </c>
      <c r="BD61" s="32">
        <v>200</v>
      </c>
      <c r="BE61" s="4">
        <f>+AK61+AN61+AO61+AR61+AS61+AV61+AW61+AZ61+BA61+BD61</f>
        <v>370</v>
      </c>
      <c r="BF61" s="30">
        <v>45</v>
      </c>
      <c r="BG61" s="31"/>
      <c r="BH61" s="4">
        <f>+AN61+AO61+AR61+AS61+AV61+AW61+AZ61+BA61+BD61+BG61</f>
        <v>370</v>
      </c>
      <c r="BI61" s="30">
        <v>45</v>
      </c>
      <c r="BJ61" s="31"/>
      <c r="BK61" s="4">
        <f>+AR61+AS61+AV61+AW61+AZ61+BA61+BD61+BG61+BJ61</f>
        <v>370</v>
      </c>
      <c r="BL61" s="30">
        <v>39</v>
      </c>
      <c r="BM61" s="31"/>
      <c r="BN61" s="31"/>
      <c r="BO61" s="4">
        <f>+AV61+AW61+AZ61+BA61+BD61+BG61+BJ61+BM61+BN61</f>
        <v>370</v>
      </c>
      <c r="BP61" s="30">
        <v>38</v>
      </c>
      <c r="BQ61" s="31"/>
      <c r="BR61" s="4">
        <f>+AZ61+BA61+BD61+BG61+BJ61+BM61+BN61+BQ61</f>
        <v>370</v>
      </c>
      <c r="BS61" s="30">
        <v>39</v>
      </c>
      <c r="BT61" s="31"/>
      <c r="BU61" s="4">
        <f>+BT61+BQ61+BN61+BM61+BJ61+BG61+BD61</f>
        <v>200</v>
      </c>
      <c r="BV61" s="30">
        <v>40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  <c r="CN61" s="31"/>
      <c r="CO61" s="31"/>
      <c r="CP61" s="4">
        <f>+CO61+CN61+CK61+CH61+CG61+CD61+CA61+BZ61+BW61</f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  <c r="CU61" s="31"/>
      <c r="CV61" s="4">
        <f>+CU61+CR61+CO61+CN61+CK61+CH61+CG61+CD61</f>
        <v>0</v>
      </c>
      <c r="CW61" s="30" t="s">
        <v>98</v>
      </c>
      <c r="CX61" s="31"/>
      <c r="CY61" s="4">
        <f>+CX61+CU61+CR61+CO61+CN61+CK61+CH61+CG61</f>
        <v>0</v>
      </c>
      <c r="CZ61" s="30" t="s">
        <v>98</v>
      </c>
      <c r="DA61" s="31"/>
      <c r="DB61" s="31"/>
      <c r="DC61" s="4">
        <f>+DB61+DA61+CX61+CU61+CR61+CO61+CN61+CK61</f>
        <v>0</v>
      </c>
      <c r="DD61" s="30" t="s">
        <v>98</v>
      </c>
      <c r="DE61" s="31"/>
      <c r="DF61" s="4">
        <f>+DE61+DB61+DA61+CX61+CU61+CR61+CO61+CN61</f>
        <v>0</v>
      </c>
      <c r="DG61" s="30" t="s">
        <v>98</v>
      </c>
    </row>
    <row r="62" spans="1:111" ht="15">
      <c r="A62" s="25">
        <v>22</v>
      </c>
      <c r="B62" s="1"/>
      <c r="C62" s="17" t="s">
        <v>89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0</v>
      </c>
      <c r="O62" s="6" t="s">
        <v>98</v>
      </c>
      <c r="P62" s="11"/>
      <c r="Q62" s="12"/>
      <c r="R62" s="14">
        <f>SUM(Q62,M62,K62,I62,G62,E62)</f>
        <v>0</v>
      </c>
      <c r="S62" s="24" t="s">
        <v>98</v>
      </c>
      <c r="T62" s="11"/>
      <c r="U62" s="12"/>
      <c r="V62" s="15">
        <f>SUM(U62,Q62,M62,K62,I62,G62)</f>
        <v>0</v>
      </c>
      <c r="W62" s="20" t="s">
        <v>98</v>
      </c>
      <c r="X62" s="11" t="s">
        <v>68</v>
      </c>
      <c r="Y62" s="13">
        <v>450</v>
      </c>
      <c r="Z62" s="16">
        <f>SUM(Y62,U62,Q62,M62,K62,I62)</f>
        <v>450</v>
      </c>
      <c r="AA62" s="22">
        <v>31</v>
      </c>
      <c r="AB62" s="11"/>
      <c r="AC62" s="13">
        <v>640</v>
      </c>
      <c r="AD62" s="4">
        <f>SUM(AC62,Y62,U62,Q62,M62,K62)</f>
        <v>1090</v>
      </c>
      <c r="AE62" s="6">
        <v>22</v>
      </c>
      <c r="AF62" s="11"/>
      <c r="AG62" s="28">
        <v>700</v>
      </c>
      <c r="AH62" s="13">
        <v>500</v>
      </c>
      <c r="AI62" s="4">
        <f>+AH62+AG62+AC62+Y62+U62+Q62+M62</f>
        <v>2290</v>
      </c>
      <c r="AJ62" s="26">
        <v>16</v>
      </c>
      <c r="AK62" s="13">
        <v>450</v>
      </c>
      <c r="AL62" s="4">
        <f>+Q62+U62+Y62+AC62+AG62+AH62+AK62</f>
        <v>2740</v>
      </c>
      <c r="AM62" s="26">
        <v>15</v>
      </c>
      <c r="AN62" s="31"/>
      <c r="AO62" s="32">
        <v>610</v>
      </c>
      <c r="AP62" s="4">
        <f>+U62+Y62+AC62+AG62+AH62+AK62+AN62+AO62</f>
        <v>3350</v>
      </c>
      <c r="AQ62" s="26">
        <v>13</v>
      </c>
      <c r="AR62" s="28">
        <v>350</v>
      </c>
      <c r="AS62" s="32">
        <v>590</v>
      </c>
      <c r="AT62" s="4">
        <f>+Y62+AC62+AG62+AH62+AK62+AN62+AO62+AR62+AS62</f>
        <v>4290</v>
      </c>
      <c r="AU62" s="26">
        <v>10</v>
      </c>
      <c r="AV62" s="31"/>
      <c r="AW62" s="32">
        <v>800</v>
      </c>
      <c r="AX62" s="4">
        <f>+AC62+AG62+AH62+AK62+AN62+AO62+AR62+AS62+AV62+AW62</f>
        <v>4640</v>
      </c>
      <c r="AY62" s="26">
        <v>9</v>
      </c>
      <c r="AZ62" s="35">
        <v>1000</v>
      </c>
      <c r="BA62" s="33">
        <v>640</v>
      </c>
      <c r="BB62" s="4">
        <f>+AG62+AH62+AK62+AN62+AO62+AR62+AS62+AV62+AW62+AZ62+BA62</f>
        <v>5640</v>
      </c>
      <c r="BC62" s="26">
        <v>9</v>
      </c>
      <c r="BD62" s="31"/>
      <c r="BE62" s="4">
        <f>+AK62+AN62+AO62+AR62+AS62+AV62+AW62+AZ62+BA62+BD62</f>
        <v>4440</v>
      </c>
      <c r="BF62" s="26">
        <v>9</v>
      </c>
      <c r="BG62" s="31"/>
      <c r="BH62" s="4">
        <f>+AN62+AO62+AR62+AS62+AV62+AW62+AZ62+BA62+BD62+BG62</f>
        <v>3990</v>
      </c>
      <c r="BI62" s="26">
        <v>9</v>
      </c>
      <c r="BJ62" s="31"/>
      <c r="BK62" s="4">
        <f>+AR62+AS62+AV62+AW62+AZ62+BA62+BD62+BG62+BJ62</f>
        <v>3380</v>
      </c>
      <c r="BL62" s="26">
        <v>11</v>
      </c>
      <c r="BM62" s="31"/>
      <c r="BN62" s="31"/>
      <c r="BO62" s="4">
        <f>+AV62+AW62+AZ62+BA62+BD62+BG62+BJ62+BM62+BN62</f>
        <v>2440</v>
      </c>
      <c r="BP62" s="26">
        <v>15</v>
      </c>
      <c r="BQ62" s="31"/>
      <c r="BR62" s="4">
        <f>+AZ62+BA62+BD62+BG62+BJ62+BM62+BN62+BQ62</f>
        <v>1640</v>
      </c>
      <c r="BS62" s="30">
        <v>25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  <c r="CN62" s="31"/>
      <c r="CO62" s="31"/>
      <c r="CP62" s="4">
        <f>+CO62+CN62+CK62+CH62+CG62+CD62+CA62+BZ62+BW62</f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  <c r="CU62" s="31"/>
      <c r="CV62" s="4">
        <f>+CU62+CR62+CO62+CN62+CK62+CH62+CG62+CD62</f>
        <v>0</v>
      </c>
      <c r="CW62" s="30" t="s">
        <v>98</v>
      </c>
      <c r="CX62" s="31"/>
      <c r="CY62" s="4">
        <f>+CX62+CU62+CR62+CO62+CN62+CK62+CH62+CG62</f>
        <v>0</v>
      </c>
      <c r="CZ62" s="30" t="s">
        <v>98</v>
      </c>
      <c r="DA62" s="31"/>
      <c r="DB62" s="31"/>
      <c r="DC62" s="4">
        <f>+DB62+DA62+CX62+CU62+CR62+CO62+CN62+CK62</f>
        <v>0</v>
      </c>
      <c r="DD62" s="30" t="s">
        <v>98</v>
      </c>
      <c r="DE62" s="31"/>
      <c r="DF62" s="4">
        <f>+DE62+DB62+DA62+CX62+CU62+CR62+CO62+CN62</f>
        <v>0</v>
      </c>
      <c r="DG62" s="30" t="s">
        <v>98</v>
      </c>
    </row>
    <row r="63" spans="1:111" ht="15">
      <c r="A63" s="25">
        <v>55</v>
      </c>
      <c r="B63" s="1">
        <v>8</v>
      </c>
      <c r="C63" s="17" t="s">
        <v>133</v>
      </c>
      <c r="D63" s="11" t="s">
        <v>60</v>
      </c>
      <c r="E63" s="13">
        <v>250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250</v>
      </c>
      <c r="O63" s="6">
        <v>32</v>
      </c>
      <c r="P63" s="11"/>
      <c r="Q63" s="12"/>
      <c r="R63" s="14">
        <f>SUM(Q63,M63,K63,I63,G63,E63)</f>
        <v>250</v>
      </c>
      <c r="S63" s="24">
        <v>36</v>
      </c>
      <c r="T63" s="11"/>
      <c r="U63" s="12"/>
      <c r="V63" s="15">
        <f>SUM(U63,Q63,M63,K63,I63,G63)</f>
        <v>0</v>
      </c>
      <c r="W63" s="20" t="s">
        <v>98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2">
        <v>90</v>
      </c>
      <c r="AX63" s="4">
        <f>+AC63+AG63+AH63+AK63+AN63+AO63+AR63+AS63+AV63+AW63</f>
        <v>90</v>
      </c>
      <c r="AY63" s="30">
        <v>48</v>
      </c>
      <c r="AZ63" s="35">
        <v>100</v>
      </c>
      <c r="BA63" s="32">
        <v>250</v>
      </c>
      <c r="BB63" s="4">
        <f>+AG63+AH63+AK63+AN63+AO63+AR63+AS63+AV63+AW63+AZ63+BA63</f>
        <v>440</v>
      </c>
      <c r="BC63" s="30">
        <v>44</v>
      </c>
      <c r="BD63" s="31"/>
      <c r="BE63" s="4">
        <f>+AK63+AN63+AO63+AR63+AS63+AV63+AW63+AZ63+BA63+BD63</f>
        <v>440</v>
      </c>
      <c r="BF63" s="30">
        <v>42</v>
      </c>
      <c r="BG63" s="31"/>
      <c r="BH63" s="4">
        <f>+AN63+AO63+AR63+AS63+AV63+AW63+AZ63+BA63+BD63+BG63</f>
        <v>440</v>
      </c>
      <c r="BI63" s="30">
        <v>42</v>
      </c>
      <c r="BJ63" s="31"/>
      <c r="BK63" s="4">
        <f>+AR63+AS63+AV63+AW63+AZ63+BA63+BD63+BG63+BJ63</f>
        <v>440</v>
      </c>
      <c r="BL63" s="30">
        <v>37</v>
      </c>
      <c r="BM63" s="31"/>
      <c r="BN63" s="31"/>
      <c r="BO63" s="4">
        <f>+AV63+AW63+AZ63+BA63+BD63+BG63+BJ63+BM63+BN63</f>
        <v>440</v>
      </c>
      <c r="BP63" s="30">
        <v>36</v>
      </c>
      <c r="BQ63" s="31"/>
      <c r="BR63" s="4">
        <f>+AZ63+BA63+BD63+BG63+BJ63+BM63+BN63+BQ63</f>
        <v>350</v>
      </c>
      <c r="BS63" s="30">
        <v>40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  <c r="CN63" s="31"/>
      <c r="CO63" s="31"/>
      <c r="CP63" s="4">
        <f>+CO63+CN63+CK63+CH63+CG63+CD63+CA63+BZ63+BW63</f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  <c r="CU63" s="31"/>
      <c r="CV63" s="4">
        <f>+CU63+CR63+CO63+CN63+CK63+CH63+CG63+CD63</f>
        <v>0</v>
      </c>
      <c r="CW63" s="30" t="s">
        <v>98</v>
      </c>
      <c r="CX63" s="31"/>
      <c r="CY63" s="4">
        <f>+CX63+CU63+CR63+CO63+CN63+CK63+CH63+CG63</f>
        <v>0</v>
      </c>
      <c r="CZ63" s="30" t="s">
        <v>98</v>
      </c>
      <c r="DA63" s="31"/>
      <c r="DB63" s="31"/>
      <c r="DC63" s="4">
        <f>+DB63+DA63+CX63+CU63+CR63+CO63+CN63+CK63</f>
        <v>0</v>
      </c>
      <c r="DD63" s="30" t="s">
        <v>98</v>
      </c>
      <c r="DE63" s="31"/>
      <c r="DF63" s="4">
        <f>+DE63+DB63+DA63+CX63+CU63+CR63+CO63+CN63</f>
        <v>0</v>
      </c>
      <c r="DG63" s="30" t="s">
        <v>98</v>
      </c>
    </row>
    <row r="64" spans="1:111" ht="15">
      <c r="A64" s="25">
        <v>52</v>
      </c>
      <c r="B64" s="1">
        <v>32</v>
      </c>
      <c r="C64" s="17" t="s">
        <v>137</v>
      </c>
      <c r="D64" s="11" t="s">
        <v>55</v>
      </c>
      <c r="E64" s="13">
        <v>500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500</v>
      </c>
      <c r="O64" s="6">
        <v>25</v>
      </c>
      <c r="P64" s="11"/>
      <c r="Q64" s="12"/>
      <c r="R64" s="14">
        <f>SUM(Q64,M64,K64,I64,G64,E64)</f>
        <v>500</v>
      </c>
      <c r="S64" s="24">
        <v>26</v>
      </c>
      <c r="T64" s="11"/>
      <c r="U64" s="12"/>
      <c r="V64" s="15">
        <f>SUM(U64,Q64,M64,K64,I64,G64)</f>
        <v>0</v>
      </c>
      <c r="W64" s="20" t="s">
        <v>98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1"/>
      <c r="BA64" s="32">
        <v>120</v>
      </c>
      <c r="BB64" s="4">
        <f>+AG64+AH64+AK64+AN64+AO64+AR64+AS64+AV64+AW64+AZ64+BA64</f>
        <v>120</v>
      </c>
      <c r="BC64" s="30">
        <v>56</v>
      </c>
      <c r="BD64" s="31"/>
      <c r="BE64" s="4">
        <f>+AK64+AN64+AO64+AR64+AS64+AV64+AW64+AZ64+BA64+BD64</f>
        <v>120</v>
      </c>
      <c r="BF64" s="30">
        <v>54</v>
      </c>
      <c r="BG64" s="31"/>
      <c r="BH64" s="4">
        <f>+AN64+AO64+AR64+AS64+AV64+AW64+AZ64+BA64+BD64+BG64</f>
        <v>120</v>
      </c>
      <c r="BI64" s="30">
        <v>51</v>
      </c>
      <c r="BJ64" s="31"/>
      <c r="BK64" s="4">
        <f>+AR64+AS64+AV64+AW64+AZ64+BA64+BD64+BG64+BJ64</f>
        <v>120</v>
      </c>
      <c r="BL64" s="30">
        <v>46</v>
      </c>
      <c r="BM64" s="35"/>
      <c r="BN64" s="31"/>
      <c r="BO64" s="4">
        <f>+AV64+AW64+AZ64+BA64+BD64+BG64+BJ64+BM64+BN64</f>
        <v>120</v>
      </c>
      <c r="BP64" s="30">
        <v>46</v>
      </c>
      <c r="BQ64" s="31"/>
      <c r="BR64" s="4">
        <f>+AZ64+BA64+BD64+BG64+BJ64+BM64+BN64+BQ64</f>
        <v>120</v>
      </c>
      <c r="BS64" s="30">
        <v>47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  <c r="CN64" s="31"/>
      <c r="CO64" s="31"/>
      <c r="CP64" s="4">
        <f>+CO64+CN64+CK64+CH64+CG64+CD64+CA64+BZ64+BW64</f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  <c r="CU64" s="31"/>
      <c r="CV64" s="4">
        <f>+CU64+CR64+CO64+CN64+CK64+CH64+CG64+CD64</f>
        <v>0</v>
      </c>
      <c r="CW64" s="30" t="s">
        <v>98</v>
      </c>
      <c r="CX64" s="31"/>
      <c r="CY64" s="4">
        <f>+CX64+CU64+CR64+CO64+CN64+CK64+CH64+CG64</f>
        <v>0</v>
      </c>
      <c r="CZ64" s="30" t="s">
        <v>98</v>
      </c>
      <c r="DA64" s="31"/>
      <c r="DB64" s="31"/>
      <c r="DC64" s="4">
        <f>+DB64+DA64+CX64+CU64+CR64+CO64+CN64+CK64</f>
        <v>0</v>
      </c>
      <c r="DD64" s="30" t="s">
        <v>98</v>
      </c>
      <c r="DE64" s="31"/>
      <c r="DF64" s="4">
        <f>+DE64+DB64+DA64+CX64+CU64+CR64+CO64+CN64</f>
        <v>0</v>
      </c>
      <c r="DG64" s="30" t="s">
        <v>98</v>
      </c>
    </row>
    <row r="65" spans="1:111" ht="15">
      <c r="A65" s="25">
        <v>40</v>
      </c>
      <c r="B65" s="1">
        <v>44</v>
      </c>
      <c r="C65" s="17" t="s">
        <v>145</v>
      </c>
      <c r="D65" s="11"/>
      <c r="E65" s="12"/>
      <c r="F65" s="11"/>
      <c r="G65" s="12"/>
      <c r="H65" s="11" t="s">
        <v>61</v>
      </c>
      <c r="I65" s="13">
        <v>200</v>
      </c>
      <c r="J65" s="11" t="s">
        <v>81</v>
      </c>
      <c r="K65" s="13">
        <v>110</v>
      </c>
      <c r="L65" s="11"/>
      <c r="M65" s="12"/>
      <c r="N65" s="6">
        <f>SUM(M65,K65,I65,G65,E65)</f>
        <v>310</v>
      </c>
      <c r="O65" s="6">
        <v>29</v>
      </c>
      <c r="P65" s="11"/>
      <c r="Q65" s="12"/>
      <c r="R65" s="14">
        <f>SUM(Q65,M65,K65,I65,G65,E65)</f>
        <v>310</v>
      </c>
      <c r="S65" s="24">
        <v>31</v>
      </c>
      <c r="T65" s="11"/>
      <c r="U65" s="12"/>
      <c r="V65" s="15">
        <f>SUM(U65,Q65,M65,K65,I65,G65)</f>
        <v>310</v>
      </c>
      <c r="W65" s="20">
        <v>33</v>
      </c>
      <c r="X65" s="11"/>
      <c r="Y65" s="12"/>
      <c r="Z65" s="16">
        <f>SUM(Y65,U65,Q65,M65,K65,I65)</f>
        <v>310</v>
      </c>
      <c r="AA65" s="22">
        <v>34</v>
      </c>
      <c r="AB65" s="11"/>
      <c r="AC65" s="12"/>
      <c r="AD65" s="4">
        <f>SUM(AC65,Y65,U65,Q65,M65,K65)</f>
        <v>110</v>
      </c>
      <c r="AE65" s="6">
        <v>40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31"/>
      <c r="AS65" s="31"/>
      <c r="AT65" s="4">
        <f>+Y65+AC65+AG65+AH65+AK65+AN65+AO65+AR65+AS65</f>
        <v>0</v>
      </c>
      <c r="AU65" s="6" t="s">
        <v>98</v>
      </c>
      <c r="AV65" s="31"/>
      <c r="AW65" s="31"/>
      <c r="AX65" s="4">
        <f>+AC65+AG65+AH65+AK65+AN65+AO65+AR65+AS65+AV65+AW65</f>
        <v>0</v>
      </c>
      <c r="AY65" s="6" t="s">
        <v>98</v>
      </c>
      <c r="AZ65" s="35">
        <v>100</v>
      </c>
      <c r="BA65" s="31"/>
      <c r="BB65" s="4">
        <f>+AG65+AH65+AK65+AN65+AO65+AR65+AS65+AV65+AW65+AZ65+BA65</f>
        <v>100</v>
      </c>
      <c r="BC65" s="30">
        <v>58</v>
      </c>
      <c r="BD65" s="31"/>
      <c r="BE65" s="4">
        <f>+AK65+AN65+AO65+AR65+AS65+AV65+AW65+AZ65+BA65+BD65</f>
        <v>100</v>
      </c>
      <c r="BF65" s="30">
        <v>56</v>
      </c>
      <c r="BG65" s="31"/>
      <c r="BH65" s="4">
        <f>+AN65+AO65+AR65+AS65+AV65+AW65+AZ65+BA65+BD65+BG65</f>
        <v>100</v>
      </c>
      <c r="BI65" s="30">
        <v>54</v>
      </c>
      <c r="BJ65" s="31"/>
      <c r="BK65" s="4">
        <f>+AR65+AS65+AV65+AW65+AZ65+BA65+BD65+BG65+BJ65</f>
        <v>100</v>
      </c>
      <c r="BL65" s="30">
        <v>48</v>
      </c>
      <c r="BM65" s="31"/>
      <c r="BN65" s="31"/>
      <c r="BO65" s="4">
        <f>+AV65+AW65+AZ65+BA65+BD65+BG65+BJ65+BM65+BN65</f>
        <v>100</v>
      </c>
      <c r="BP65" s="30">
        <v>48</v>
      </c>
      <c r="BQ65" s="31"/>
      <c r="BR65" s="4">
        <f>+AZ65+BA65+BD65+BG65+BJ65+BM65+BN65+BQ65</f>
        <v>100</v>
      </c>
      <c r="BS65" s="30">
        <v>50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  <c r="CN65" s="31"/>
      <c r="CO65" s="31"/>
      <c r="CP65" s="4">
        <f>+CO65+CN65+CK65+CH65+CG65+CD65+CA65+BZ65+BW65</f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  <c r="CU65" s="31"/>
      <c r="CV65" s="4">
        <f>+CU65+CR65+CO65+CN65+CK65+CH65+CG65+CD65</f>
        <v>0</v>
      </c>
      <c r="CW65" s="30" t="s">
        <v>98</v>
      </c>
      <c r="CX65" s="31"/>
      <c r="CY65" s="4">
        <f>+CX65+CU65+CR65+CO65+CN65+CK65+CH65+CG65</f>
        <v>0</v>
      </c>
      <c r="CZ65" s="30" t="s">
        <v>98</v>
      </c>
      <c r="DA65" s="31"/>
      <c r="DB65" s="31"/>
      <c r="DC65" s="4">
        <f>+DB65+DA65+CX65+CU65+CR65+CO65+CN65+CK65</f>
        <v>0</v>
      </c>
      <c r="DD65" s="30" t="s">
        <v>98</v>
      </c>
      <c r="DE65" s="31"/>
      <c r="DF65" s="4">
        <f>+DE65+DB65+DA65+CX65+CU65+CR65+CO65+CN65</f>
        <v>0</v>
      </c>
      <c r="DG65" s="30" t="s">
        <v>98</v>
      </c>
    </row>
    <row r="66" spans="1:111" ht="15">
      <c r="A66" s="25">
        <v>51</v>
      </c>
      <c r="B66" s="1">
        <v>28</v>
      </c>
      <c r="C66" s="17" t="s">
        <v>134</v>
      </c>
      <c r="D66" s="11" t="s">
        <v>71</v>
      </c>
      <c r="E66" s="13">
        <v>730</v>
      </c>
      <c r="F66" s="11" t="s">
        <v>72</v>
      </c>
      <c r="G66" s="13">
        <v>800</v>
      </c>
      <c r="H66" s="11"/>
      <c r="I66" s="12"/>
      <c r="J66" s="11"/>
      <c r="K66" s="12"/>
      <c r="L66" s="11"/>
      <c r="M66" s="12"/>
      <c r="N66" s="6">
        <f>SUM(M66,K66,I66,G66,E66)</f>
        <v>1530</v>
      </c>
      <c r="O66" s="26">
        <v>13</v>
      </c>
      <c r="P66" s="11"/>
      <c r="Q66" s="12"/>
      <c r="R66" s="14">
        <f>SUM(Q66,M66,K66,I66,G66,E66)</f>
        <v>1530</v>
      </c>
      <c r="S66" s="23">
        <v>15</v>
      </c>
      <c r="T66" s="11"/>
      <c r="U66" s="12"/>
      <c r="V66" s="15">
        <f>SUM(U66,Q66,M66,K66,I66,G66)</f>
        <v>800</v>
      </c>
      <c r="W66" s="20">
        <v>24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1"/>
      <c r="AP66" s="4">
        <f>+U66+Y66+AC66+AG66+AH66+AK66+AN66+AO66</f>
        <v>0</v>
      </c>
      <c r="AQ66" s="6" t="s">
        <v>98</v>
      </c>
      <c r="AR66" s="31"/>
      <c r="AS66" s="31"/>
      <c r="AT66" s="4">
        <f>+Y66+AC66+AG66+AH66+AK66+AN66+AO66+AR66+AS66</f>
        <v>0</v>
      </c>
      <c r="AU66" s="6" t="s">
        <v>98</v>
      </c>
      <c r="AV66" s="31"/>
      <c r="AW66" s="31"/>
      <c r="AX66" s="4">
        <f>+AC66+AG66+AH66+AK66+AN66+AO66+AR66+AS66+AV66+AW66</f>
        <v>0</v>
      </c>
      <c r="AY66" s="6" t="s">
        <v>98</v>
      </c>
      <c r="AZ66" s="35">
        <v>100</v>
      </c>
      <c r="BA66" s="31"/>
      <c r="BB66" s="4">
        <f>+AG66+AH66+AK66+AN66+AO66+AR66+AS66+AV66+AW66+AZ66+BA66</f>
        <v>100</v>
      </c>
      <c r="BC66" s="30">
        <v>59</v>
      </c>
      <c r="BD66" s="31"/>
      <c r="BE66" s="4">
        <f>+AK66+AN66+AO66+AR66+AS66+AV66+AW66+AZ66+BA66+BD66</f>
        <v>100</v>
      </c>
      <c r="BF66" s="30">
        <v>57</v>
      </c>
      <c r="BG66" s="31"/>
      <c r="BH66" s="4">
        <f>+AN66+AO66+AR66+AS66+AV66+AW66+AZ66+BA66+BD66+BG66</f>
        <v>100</v>
      </c>
      <c r="BI66" s="30">
        <v>55</v>
      </c>
      <c r="BJ66" s="31"/>
      <c r="BK66" s="4">
        <f>+AR66+AS66+AV66+AW66+AZ66+BA66+BD66+BG66+BJ66</f>
        <v>100</v>
      </c>
      <c r="BL66" s="30">
        <v>49</v>
      </c>
      <c r="BM66" s="31"/>
      <c r="BN66" s="31"/>
      <c r="BO66" s="4">
        <f>+AV66+AW66+AZ66+BA66+BD66+BG66+BJ66+BM66+BN66</f>
        <v>100</v>
      </c>
      <c r="BP66" s="30">
        <v>49</v>
      </c>
      <c r="BQ66" s="31"/>
      <c r="BR66" s="4">
        <f>+AZ66+BA66+BD66+BG66+BJ66+BM66+BN66+BQ66</f>
        <v>100</v>
      </c>
      <c r="BS66" s="30">
        <v>51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  <c r="CN66" s="31"/>
      <c r="CO66" s="31"/>
      <c r="CP66" s="4">
        <f>+CO66+CN66+CK66+CH66+CG66+CD66+CA66+BZ66+BW66</f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  <c r="CU66" s="31"/>
      <c r="CV66" s="4">
        <f>+CU66+CR66+CO66+CN66+CK66+CH66+CG66+CD66</f>
        <v>0</v>
      </c>
      <c r="CW66" s="30" t="s">
        <v>98</v>
      </c>
      <c r="CX66" s="31"/>
      <c r="CY66" s="4">
        <f>+CX66+CU66+CR66+CO66+CN66+CK66+CH66+CG66</f>
        <v>0</v>
      </c>
      <c r="CZ66" s="30" t="s">
        <v>98</v>
      </c>
      <c r="DA66" s="31"/>
      <c r="DB66" s="31"/>
      <c r="DC66" s="4">
        <f>+DB66+DA66+CX66+CU66+CR66+CO66+CN66+CK66</f>
        <v>0</v>
      </c>
      <c r="DD66" s="30" t="s">
        <v>98</v>
      </c>
      <c r="DE66" s="31"/>
      <c r="DF66" s="4">
        <f>+DE66+DB66+DA66+CX66+CU66+CR66+CO66+CN66</f>
        <v>0</v>
      </c>
      <c r="DG66" s="30" t="s">
        <v>98</v>
      </c>
    </row>
    <row r="67" spans="1:111" ht="15">
      <c r="A67" s="25">
        <v>62</v>
      </c>
      <c r="B67" s="1">
        <v>27</v>
      </c>
      <c r="C67" s="17" t="s">
        <v>124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1"/>
      <c r="AP67" s="4">
        <f>+U67+Y67+AC67+AG67+AH67+AK67+AN67+AO67</f>
        <v>0</v>
      </c>
      <c r="AQ67" s="6" t="s">
        <v>98</v>
      </c>
      <c r="AR67" s="28">
        <v>350</v>
      </c>
      <c r="AS67" s="32">
        <v>400</v>
      </c>
      <c r="AT67" s="4">
        <f>+Y67+AC67+AG67+AH67+AK67+AN67+AO67+AR67+AS67</f>
        <v>750</v>
      </c>
      <c r="AU67" s="30">
        <v>30</v>
      </c>
      <c r="AV67" s="31"/>
      <c r="AW67" s="31"/>
      <c r="AX67" s="4">
        <f>+AC67+AG67+AH67+AK67+AN67+AO67+AR67+AS67+AV67+AW67</f>
        <v>750</v>
      </c>
      <c r="AY67" s="30">
        <v>32</v>
      </c>
      <c r="AZ67" s="31"/>
      <c r="BA67" s="31"/>
      <c r="BB67" s="4">
        <f>+AG67+AH67+AK67+AN67+AO67+AR67+AS67+AV67+AW67+AZ67+BA67</f>
        <v>750</v>
      </c>
      <c r="BC67" s="30">
        <v>36</v>
      </c>
      <c r="BD67" s="31"/>
      <c r="BE67" s="4">
        <f>+AK67+AN67+AO67+AR67+AS67+AV67+AW67+AZ67+BA67+BD67</f>
        <v>750</v>
      </c>
      <c r="BF67" s="30">
        <v>36</v>
      </c>
      <c r="BG67" s="31"/>
      <c r="BH67" s="4">
        <f>+AN67+AO67+AR67+AS67+AV67+AW67+AZ67+BA67+BD67+BG67</f>
        <v>750</v>
      </c>
      <c r="BI67" s="30">
        <v>34</v>
      </c>
      <c r="BJ67" s="31"/>
      <c r="BK67" s="4">
        <f>+AR67+AS67+AV67+AW67+AZ67+BA67+BD67+BG67+BJ67</f>
        <v>750</v>
      </c>
      <c r="BL67" s="30">
        <v>35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  <c r="CN67" s="31"/>
      <c r="CO67" s="31"/>
      <c r="CP67" s="4">
        <f>+CO67+CN67+CK67+CH67+CG67+CD67+CA67+BZ67+BW67</f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  <c r="CU67" s="31"/>
      <c r="CV67" s="4">
        <f>+CU67+CR67+CO67+CN67+CK67+CH67+CG67+CD67</f>
        <v>0</v>
      </c>
      <c r="CW67" s="30" t="s">
        <v>98</v>
      </c>
      <c r="CX67" s="31"/>
      <c r="CY67" s="4">
        <f>+CX67+CU67+CR67+CO67+CN67+CK67+CH67+CG67</f>
        <v>0</v>
      </c>
      <c r="CZ67" s="30" t="s">
        <v>98</v>
      </c>
      <c r="DA67" s="31"/>
      <c r="DB67" s="31"/>
      <c r="DC67" s="4">
        <f>+DB67+DA67+CX67+CU67+CR67+CO67+CN67+CK67</f>
        <v>0</v>
      </c>
      <c r="DD67" s="30" t="s">
        <v>98</v>
      </c>
      <c r="DE67" s="31"/>
      <c r="DF67" s="4">
        <f>+DE67+DB67+DA67+CX67+CU67+CR67+CO67+CN67</f>
        <v>0</v>
      </c>
      <c r="DG67" s="30" t="s">
        <v>98</v>
      </c>
    </row>
    <row r="68" spans="1:111" ht="15">
      <c r="A68" s="25">
        <v>17</v>
      </c>
      <c r="B68" s="1">
        <v>19</v>
      </c>
      <c r="C68" s="17" t="s">
        <v>16</v>
      </c>
      <c r="D68" s="11" t="s">
        <v>58</v>
      </c>
      <c r="E68" s="13">
        <v>350</v>
      </c>
      <c r="F68" s="13" t="s">
        <v>73</v>
      </c>
      <c r="G68" s="13">
        <v>650</v>
      </c>
      <c r="H68" s="13" t="s">
        <v>78</v>
      </c>
      <c r="I68" s="13">
        <v>400</v>
      </c>
      <c r="J68" s="11" t="s">
        <v>62</v>
      </c>
      <c r="K68" s="13">
        <v>210</v>
      </c>
      <c r="L68" s="11"/>
      <c r="M68" s="12"/>
      <c r="N68" s="6">
        <f>SUM(M68,K68,I68,G68,E68)</f>
        <v>1610</v>
      </c>
      <c r="O68" s="26">
        <v>12</v>
      </c>
      <c r="P68" s="11"/>
      <c r="Q68" s="12"/>
      <c r="R68" s="14">
        <f>SUM(Q68,M68,K68,I68,G68,E68)</f>
        <v>1610</v>
      </c>
      <c r="S68" s="23">
        <v>14</v>
      </c>
      <c r="T68" s="11" t="s">
        <v>68</v>
      </c>
      <c r="U68" s="13">
        <v>450</v>
      </c>
      <c r="V68" s="15">
        <f>SUM(U68,Q68,M68,K68,I68,G68)</f>
        <v>1710</v>
      </c>
      <c r="W68" s="19">
        <v>13</v>
      </c>
      <c r="X68" s="11" t="s">
        <v>59</v>
      </c>
      <c r="Y68" s="13">
        <v>300</v>
      </c>
      <c r="Z68" s="16">
        <f>SUM(Y68,U68,Q68,M68,K68,I68)</f>
        <v>1360</v>
      </c>
      <c r="AA68" s="22">
        <v>18</v>
      </c>
      <c r="AB68" s="11"/>
      <c r="AC68" s="13">
        <v>400</v>
      </c>
      <c r="AD68" s="4">
        <f>SUM(AC68,Y68,U68,Q68,M68,K68)</f>
        <v>1360</v>
      </c>
      <c r="AE68" s="6">
        <v>17</v>
      </c>
      <c r="AF68" s="11"/>
      <c r="AG68" s="28">
        <v>400</v>
      </c>
      <c r="AH68" s="13">
        <v>150</v>
      </c>
      <c r="AI68" s="4">
        <f>+AH68+AG68+AC68+Y68+U68+Q68+M68</f>
        <v>1700</v>
      </c>
      <c r="AJ68" s="6">
        <v>20</v>
      </c>
      <c r="AK68" s="13">
        <v>350</v>
      </c>
      <c r="AL68" s="4">
        <f>+Q68+U68+Y68+AC68+AG68+AH68+AK68</f>
        <v>2050</v>
      </c>
      <c r="AM68" s="30">
        <v>19</v>
      </c>
      <c r="AN68" s="31"/>
      <c r="AO68" s="32">
        <v>90</v>
      </c>
      <c r="AP68" s="4">
        <f>+U68+Y68+AC68+AG68+AH68+AK68+AN68+AO68</f>
        <v>2140</v>
      </c>
      <c r="AQ68" s="30">
        <v>19</v>
      </c>
      <c r="AR68" s="28">
        <v>350</v>
      </c>
      <c r="AS68" s="32">
        <v>200</v>
      </c>
      <c r="AT68" s="4">
        <f>+Y68+AC68+AG68+AH68+AK68+AN68+AO68+AR68+AS68</f>
        <v>2240</v>
      </c>
      <c r="AU68" s="30">
        <v>18</v>
      </c>
      <c r="AV68" s="31"/>
      <c r="AW68" s="31"/>
      <c r="AX68" s="4">
        <f>+AC68+AG68+AH68+AK68+AN68+AO68+AR68+AS68+AV68+AW68</f>
        <v>1940</v>
      </c>
      <c r="AY68" s="30">
        <v>22</v>
      </c>
      <c r="AZ68" s="31"/>
      <c r="BA68" s="31"/>
      <c r="BB68" s="4">
        <f>+AG68+AH68+AK68+AN68+AO68+AR68+AS68+AV68+AW68+AZ68+BA68</f>
        <v>1540</v>
      </c>
      <c r="BC68" s="30">
        <v>26</v>
      </c>
      <c r="BD68" s="31"/>
      <c r="BE68" s="4">
        <f>+AK68+AN68+AO68+AR68+AS68+AV68+AW68+AZ68+BA68+BD68</f>
        <v>990</v>
      </c>
      <c r="BF68" s="30">
        <v>32</v>
      </c>
      <c r="BG68" s="31"/>
      <c r="BH68" s="4">
        <f>+AN68+AO68+AR68+AS68+AV68+AW68+AZ68+BA68+BD68+BG68</f>
        <v>640</v>
      </c>
      <c r="BI68" s="30">
        <v>36</v>
      </c>
      <c r="BJ68" s="31"/>
      <c r="BK68" s="4">
        <f>+AR68+AS68+AV68+AW68+AZ68+BA68+BD68+BG68+BJ68</f>
        <v>550</v>
      </c>
      <c r="BL68" s="30">
        <v>36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  <c r="CN68" s="31"/>
      <c r="CO68" s="31"/>
      <c r="CP68" s="4">
        <f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  <c r="CU68" s="31"/>
      <c r="CV68" s="4">
        <f>+CU68+CR68+CO68+CN68+CK68+CH68+CG68+CD68</f>
        <v>0</v>
      </c>
      <c r="CW68" s="30" t="s">
        <v>98</v>
      </c>
      <c r="CX68" s="31"/>
      <c r="CY68" s="4">
        <f>+CX68+CU68+CR68+CO68+CN68+CK68+CH68+CG68</f>
        <v>0</v>
      </c>
      <c r="CZ68" s="30" t="s">
        <v>98</v>
      </c>
      <c r="DA68" s="31"/>
      <c r="DB68" s="31"/>
      <c r="DC68" s="4">
        <f>+DB68+DA68+CX68+CU68+CR68+CO68+CN68+CK68</f>
        <v>0</v>
      </c>
      <c r="DD68" s="30" t="s">
        <v>98</v>
      </c>
      <c r="DE68" s="31"/>
      <c r="DF68" s="4">
        <f>+DE68+DB68+DA68+CX68+CU68+CR68+CO68+CN68</f>
        <v>0</v>
      </c>
      <c r="DG68" s="30" t="s">
        <v>98</v>
      </c>
    </row>
    <row r="69" spans="1:111" ht="15">
      <c r="A69" s="25">
        <v>60</v>
      </c>
      <c r="B69" s="1">
        <v>27</v>
      </c>
      <c r="C69" s="17" t="s">
        <v>122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2">
        <v>190</v>
      </c>
      <c r="AP69" s="4">
        <f>+U69+Y69+AC69+AG69+AH69+AK69+AN69+AO69</f>
        <v>190</v>
      </c>
      <c r="AQ69" s="30">
        <v>46</v>
      </c>
      <c r="AR69" s="31"/>
      <c r="AS69" s="32">
        <v>300</v>
      </c>
      <c r="AT69" s="4">
        <f>+Y69+AC69+AG69+AH69+AK69+AN69+AO69+AR69+AS69</f>
        <v>490</v>
      </c>
      <c r="AU69" s="30">
        <v>37</v>
      </c>
      <c r="AV69" s="31"/>
      <c r="AW69" s="31"/>
      <c r="AX69" s="4">
        <f>+AC69+AG69+AH69+AK69+AN69+AO69+AR69+AS69+AV69+AW69</f>
        <v>490</v>
      </c>
      <c r="AY69" s="30">
        <v>36</v>
      </c>
      <c r="AZ69" s="31"/>
      <c r="BA69" s="31"/>
      <c r="BB69" s="4">
        <f>+AG69+AH69+AK69+AN69+AO69+AR69+AS69+AV69+AW69+AZ69+BA69</f>
        <v>490</v>
      </c>
      <c r="BC69" s="30">
        <v>42</v>
      </c>
      <c r="BD69" s="31"/>
      <c r="BE69" s="4">
        <f>+AK69+AN69+AO69+AR69+AS69+AV69+AW69+AZ69+BA69+BD69</f>
        <v>490</v>
      </c>
      <c r="BF69" s="30">
        <v>40</v>
      </c>
      <c r="BG69" s="31"/>
      <c r="BH69" s="4">
        <f>+AN69+AO69+AR69+AS69+AV69+AW69+AZ69+BA69+BD69+BG69</f>
        <v>490</v>
      </c>
      <c r="BI69" s="30">
        <v>40</v>
      </c>
      <c r="BJ69" s="31"/>
      <c r="BK69" s="4">
        <f>+AR69+AS69+AV69+AW69+AZ69+BA69+BD69+BG69+BJ69</f>
        <v>300</v>
      </c>
      <c r="BL69" s="30">
        <v>43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  <c r="CN69" s="31"/>
      <c r="CO69" s="31"/>
      <c r="CP69" s="4">
        <f>+CO69+CN69+CK69+CH69+CG69+CD69+CA69+BZ69+BW69</f>
        <v>0</v>
      </c>
      <c r="CQ69" s="30" t="s">
        <v>98</v>
      </c>
      <c r="CR69" s="31"/>
      <c r="CS69" s="4">
        <f>+CR69+CO69+CN69+CK69+CH69+CG69+CD69+CA69+BZ69</f>
        <v>0</v>
      </c>
      <c r="CT69" s="30" t="s">
        <v>98</v>
      </c>
      <c r="CU69" s="31"/>
      <c r="CV69" s="4">
        <f>+CU69+CR69+CO69+CN69+CK69+CH69+CG69+CD69</f>
        <v>0</v>
      </c>
      <c r="CW69" s="30" t="s">
        <v>98</v>
      </c>
      <c r="CX69" s="31"/>
      <c r="CY69" s="4">
        <f>+CX69+CU69+CR69+CO69+CN69+CK69+CH69+CG69</f>
        <v>0</v>
      </c>
      <c r="CZ69" s="30" t="s">
        <v>98</v>
      </c>
      <c r="DA69" s="31"/>
      <c r="DB69" s="31"/>
      <c r="DC69" s="4">
        <f>+DB69+DA69+CX69+CU69+CR69+CO69+CN69+CK69</f>
        <v>0</v>
      </c>
      <c r="DD69" s="30" t="s">
        <v>98</v>
      </c>
      <c r="DE69" s="31"/>
      <c r="DF69" s="4">
        <f>+DE69+DB69+DA69+CX69+CU69+CR69+CO69+CN69</f>
        <v>0</v>
      </c>
      <c r="DG69" s="30" t="s">
        <v>98</v>
      </c>
    </row>
    <row r="70" spans="1:111" ht="15">
      <c r="A70" s="25">
        <v>42</v>
      </c>
      <c r="B70" s="1">
        <v>51</v>
      </c>
      <c r="C70" s="17" t="s">
        <v>127</v>
      </c>
      <c r="D70" s="11"/>
      <c r="E70" s="12"/>
      <c r="F70" s="11"/>
      <c r="G70" s="12"/>
      <c r="H70" s="11"/>
      <c r="I70" s="12"/>
      <c r="J70" s="11" t="s">
        <v>82</v>
      </c>
      <c r="K70" s="13">
        <v>90</v>
      </c>
      <c r="L70" s="11"/>
      <c r="M70" s="12"/>
      <c r="N70" s="6">
        <f>SUM(M70,K70,I70,G70,E70)</f>
        <v>90</v>
      </c>
      <c r="O70" s="6">
        <v>37</v>
      </c>
      <c r="P70" s="11"/>
      <c r="Q70" s="12"/>
      <c r="R70" s="14">
        <f>SUM(Q70,M70,K70,I70,G70,E70)</f>
        <v>90</v>
      </c>
      <c r="S70" s="24">
        <v>43</v>
      </c>
      <c r="T70" s="11"/>
      <c r="U70" s="12"/>
      <c r="V70" s="15">
        <f>SUM(U70,Q70,M70,K70,I70,G70)</f>
        <v>90</v>
      </c>
      <c r="W70" s="20">
        <v>41</v>
      </c>
      <c r="X70" s="11"/>
      <c r="Y70" s="12"/>
      <c r="Z70" s="16">
        <f>SUM(Y70,U70,Q70,M70,K70,I70)</f>
        <v>90</v>
      </c>
      <c r="AA70" s="22">
        <v>45</v>
      </c>
      <c r="AB70" s="11"/>
      <c r="AC70" s="12"/>
      <c r="AD70" s="4">
        <f>SUM(AC70,Y70,U70,Q70,M70,K70)</f>
        <v>90</v>
      </c>
      <c r="AE70" s="6">
        <v>42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1"/>
      <c r="AO70" s="31"/>
      <c r="AP70" s="4">
        <f>+U70+Y70+AC70+AG70+AH70+AK70+AN70+AO70</f>
        <v>0</v>
      </c>
      <c r="AQ70" s="6" t="s">
        <v>98</v>
      </c>
      <c r="AR70" s="31"/>
      <c r="AS70" s="32">
        <v>30</v>
      </c>
      <c r="AT70" s="4">
        <f>+Y70+AC70+AG70+AH70+AK70+AN70+AO70+AR70+AS70</f>
        <v>30</v>
      </c>
      <c r="AU70" s="30">
        <v>49</v>
      </c>
      <c r="AV70" s="31"/>
      <c r="AW70" s="31"/>
      <c r="AX70" s="4">
        <f>+AC70+AG70+AH70+AK70+AN70+AO70+AR70+AS70+AV70+AW70</f>
        <v>30</v>
      </c>
      <c r="AY70" s="30">
        <v>50</v>
      </c>
      <c r="AZ70" s="31"/>
      <c r="BA70" s="31"/>
      <c r="BB70" s="4">
        <f>+AG70+AH70+AK70+AN70+AO70+AR70+AS70+AV70+AW70+AZ70+BA70</f>
        <v>30</v>
      </c>
      <c r="BC70" s="30">
        <v>61</v>
      </c>
      <c r="BD70" s="31"/>
      <c r="BE70" s="4">
        <f>+AK70+AN70+AO70+AR70+AS70+AV70+AW70+AZ70+BA70+BD70</f>
        <v>30</v>
      </c>
      <c r="BF70" s="30">
        <v>59</v>
      </c>
      <c r="BG70" s="31"/>
      <c r="BH70" s="4">
        <f>+AN70+AO70+AR70+AS70+AV70+AW70+AZ70+BA70+BD70+BG70</f>
        <v>30</v>
      </c>
      <c r="BI70" s="30">
        <v>58</v>
      </c>
      <c r="BJ70" s="31"/>
      <c r="BK70" s="4">
        <f>+AR70+AS70+AV70+AW70+AZ70+BA70+BD70+BG70+BJ70</f>
        <v>30</v>
      </c>
      <c r="BL70" s="30">
        <v>51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  <c r="CN70" s="31"/>
      <c r="CO70" s="31"/>
      <c r="CP70" s="4">
        <f>+CO70+CN70+CK70+CH70+CG70+CD70+CA70+BZ70+BW70</f>
        <v>0</v>
      </c>
      <c r="CQ70" s="30" t="s">
        <v>98</v>
      </c>
      <c r="CR70" s="31"/>
      <c r="CS70" s="4">
        <f>+CR70+CO70+CN70+CK70+CH70+CG70+CD70+CA70+BZ70</f>
        <v>0</v>
      </c>
      <c r="CT70" s="30" t="s">
        <v>98</v>
      </c>
      <c r="CU70" s="31"/>
      <c r="CV70" s="4">
        <f>+CU70+CR70+CO70+CN70+CK70+CH70+CG70+CD70</f>
        <v>0</v>
      </c>
      <c r="CW70" s="30" t="s">
        <v>98</v>
      </c>
      <c r="CX70" s="31"/>
      <c r="CY70" s="4">
        <f>+CX70+CU70+CR70+CO70+CN70+CK70+CH70+CG70</f>
        <v>0</v>
      </c>
      <c r="CZ70" s="30" t="s">
        <v>98</v>
      </c>
      <c r="DA70" s="31"/>
      <c r="DB70" s="31"/>
      <c r="DC70" s="4">
        <f>+DB70+DA70+CX70+CU70+CR70+CO70+CN70+CK70</f>
        <v>0</v>
      </c>
      <c r="DD70" s="30" t="s">
        <v>98</v>
      </c>
      <c r="DE70" s="31"/>
      <c r="DF70" s="4">
        <f>+DE70+DB70+DA70+CX70+CU70+CR70+CO70+CN70</f>
        <v>0</v>
      </c>
      <c r="DG70" s="30" t="s">
        <v>98</v>
      </c>
    </row>
    <row r="71" spans="1:111" ht="15">
      <c r="A71" s="25">
        <v>48</v>
      </c>
      <c r="B71" s="1">
        <v>33</v>
      </c>
      <c r="C71" s="17" t="s">
        <v>26</v>
      </c>
      <c r="D71" s="11" t="s">
        <v>56</v>
      </c>
      <c r="E71" s="13">
        <v>650</v>
      </c>
      <c r="F71" s="11"/>
      <c r="G71" s="12"/>
      <c r="H71" s="11" t="s">
        <v>54</v>
      </c>
      <c r="I71" s="13">
        <v>1000</v>
      </c>
      <c r="J71" s="11"/>
      <c r="K71" s="12"/>
      <c r="L71" s="11"/>
      <c r="M71" s="12"/>
      <c r="N71" s="6">
        <f>SUM(M71,K71,I71,G71,E71)</f>
        <v>1650</v>
      </c>
      <c r="O71" s="26">
        <v>11</v>
      </c>
      <c r="P71" s="11"/>
      <c r="Q71" s="12"/>
      <c r="R71" s="14">
        <f>SUM(Q71,M71,K71,I71,G71,E71)</f>
        <v>1650</v>
      </c>
      <c r="S71" s="23">
        <v>13</v>
      </c>
      <c r="T71" s="11"/>
      <c r="U71" s="12"/>
      <c r="V71" s="15">
        <f>SUM(U71,Q71,M71,K71,I71,G71)</f>
        <v>1000</v>
      </c>
      <c r="W71" s="20">
        <v>20</v>
      </c>
      <c r="X71" s="11"/>
      <c r="Y71" s="12"/>
      <c r="Z71" s="16">
        <f>SUM(Y71,U71,Q71,M71,K71,I71)</f>
        <v>1000</v>
      </c>
      <c r="AA71" s="22">
        <v>22</v>
      </c>
      <c r="AB71" s="11"/>
      <c r="AC71" s="12"/>
      <c r="AD71" s="4">
        <f>SUM(AC71,Y71,U71,Q71,M71,K71)</f>
        <v>0</v>
      </c>
      <c r="AE71" s="6" t="s">
        <v>98</v>
      </c>
      <c r="AF71" s="11"/>
      <c r="AG71" s="12"/>
      <c r="AH71" s="12"/>
      <c r="AI71" s="4">
        <f>+AH71+AG71+AC71+Y71+U71+Q71+M71</f>
        <v>0</v>
      </c>
      <c r="AJ71" s="6" t="s">
        <v>98</v>
      </c>
      <c r="AK71" s="12"/>
      <c r="AL71" s="4">
        <f>+Q71+U71+Y71+AC71+AG71+AH71+AK71</f>
        <v>0</v>
      </c>
      <c r="AM71" s="30" t="s">
        <v>98</v>
      </c>
      <c r="AN71" s="31"/>
      <c r="AO71" s="32">
        <v>1450</v>
      </c>
      <c r="AP71" s="4">
        <f>+U71+Y71+AC71+AG71+AH71+AK71+AN71+AO71</f>
        <v>1450</v>
      </c>
      <c r="AQ71" s="30">
        <v>26</v>
      </c>
      <c r="AR71" s="31"/>
      <c r="AS71" s="31"/>
      <c r="AT71" s="4">
        <f>+Y71+AC71+AG71+AH71+AK71+AN71+AO71+AR71+AS71</f>
        <v>1450</v>
      </c>
      <c r="AU71" s="30">
        <v>23</v>
      </c>
      <c r="AV71" s="31"/>
      <c r="AW71" s="31"/>
      <c r="AX71" s="4">
        <f>+AC71+AG71+AH71+AK71+AN71+AO71+AR71+AS71+AV71+AW71</f>
        <v>1450</v>
      </c>
      <c r="AY71" s="30">
        <v>25</v>
      </c>
      <c r="AZ71" s="31"/>
      <c r="BA71" s="31"/>
      <c r="BB71" s="4">
        <f>+AG71+AH71+AK71+AN71+AO71+AR71+AS71+AV71+AW71+AZ71+BA71</f>
        <v>1450</v>
      </c>
      <c r="BC71" s="30">
        <v>27</v>
      </c>
      <c r="BD71" s="31"/>
      <c r="BE71" s="4">
        <f>+AK71+AN71+AO71+AR71+AS71+AV71+AW71+AZ71+BA71+BD71</f>
        <v>1450</v>
      </c>
      <c r="BF71" s="30">
        <v>25</v>
      </c>
      <c r="BG71" s="31"/>
      <c r="BH71" s="4">
        <f>+AN71+AO71+AR71+AS71+AV71+AW71+AZ71+BA71+BD71+BG71</f>
        <v>1450</v>
      </c>
      <c r="BI71" s="30">
        <v>27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  <c r="CN71" s="31"/>
      <c r="CO71" s="31"/>
      <c r="CP71" s="4">
        <f>+CO71+CN71+CK71+CH71+CG71+CD71+CA71+BZ71+BW71</f>
        <v>0</v>
      </c>
      <c r="CQ71" s="30" t="s">
        <v>98</v>
      </c>
      <c r="CR71" s="31"/>
      <c r="CS71" s="4">
        <f>+CR71+CO71+CN71+CK71+CH71+CG71+CD71+CA71+BZ71</f>
        <v>0</v>
      </c>
      <c r="CT71" s="30" t="s">
        <v>98</v>
      </c>
      <c r="CU71" s="31"/>
      <c r="CV71" s="4">
        <f>+CU71+CR71+CO71+CN71+CK71+CH71+CG71+CD71</f>
        <v>0</v>
      </c>
      <c r="CW71" s="30" t="s">
        <v>98</v>
      </c>
      <c r="CX71" s="31"/>
      <c r="CY71" s="4">
        <f>+CX71+CU71+CR71+CO71+CN71+CK71+CH71+CG71</f>
        <v>0</v>
      </c>
      <c r="CZ71" s="30" t="s">
        <v>98</v>
      </c>
      <c r="DA71" s="31"/>
      <c r="DB71" s="31"/>
      <c r="DC71" s="4">
        <f>+DB71+DA71+CX71+CU71+CR71+CO71+CN71+CK71</f>
        <v>0</v>
      </c>
      <c r="DD71" s="30" t="s">
        <v>98</v>
      </c>
      <c r="DE71" s="31"/>
      <c r="DF71" s="4">
        <f>+DE71+DB71+DA71+CX71+CU71+CR71+CO71+CN71</f>
        <v>0</v>
      </c>
      <c r="DG71" s="30" t="s">
        <v>98</v>
      </c>
    </row>
    <row r="72" spans="1:111" ht="15">
      <c r="A72" s="25">
        <v>8</v>
      </c>
      <c r="B72" s="1">
        <v>47</v>
      </c>
      <c r="C72" s="17" t="s">
        <v>39</v>
      </c>
      <c r="D72" s="11"/>
      <c r="E72" s="12"/>
      <c r="F72" s="11"/>
      <c r="G72" s="12"/>
      <c r="H72" s="11"/>
      <c r="I72" s="12"/>
      <c r="J72" s="11" t="s">
        <v>59</v>
      </c>
      <c r="K72" s="13">
        <v>300</v>
      </c>
      <c r="L72" s="11" t="s">
        <v>60</v>
      </c>
      <c r="M72" s="13">
        <v>250</v>
      </c>
      <c r="N72" s="6">
        <f>SUM(M72,K72,I72,G72,E72)</f>
        <v>550</v>
      </c>
      <c r="O72" s="6">
        <v>24</v>
      </c>
      <c r="P72" s="11" t="s">
        <v>68</v>
      </c>
      <c r="Q72" s="13">
        <v>450</v>
      </c>
      <c r="R72" s="14">
        <f>SUM(Q72,M72,K72,I72,G72,E72)</f>
        <v>1000</v>
      </c>
      <c r="S72" s="24">
        <v>21</v>
      </c>
      <c r="T72" s="11" t="s">
        <v>71</v>
      </c>
      <c r="U72" s="13">
        <v>730</v>
      </c>
      <c r="V72" s="15">
        <f>SUM(U72,Q72,M72,K72,I72,G72)</f>
        <v>1730</v>
      </c>
      <c r="W72" s="19">
        <v>12</v>
      </c>
      <c r="X72" s="11" t="s">
        <v>77</v>
      </c>
      <c r="Y72" s="13">
        <v>900</v>
      </c>
      <c r="Z72" s="16">
        <f>SUM(Y72,U72,Q72,M72,K72,I72)</f>
        <v>2630</v>
      </c>
      <c r="AA72" s="21">
        <v>7</v>
      </c>
      <c r="AB72" s="11"/>
      <c r="AC72" s="12"/>
      <c r="AD72" s="4">
        <f>SUM(AC72,Y72,U72,Q72,M72,K72)</f>
        <v>2630</v>
      </c>
      <c r="AE72" s="26">
        <v>8</v>
      </c>
      <c r="AF72" s="11"/>
      <c r="AG72" s="28">
        <v>400</v>
      </c>
      <c r="AH72" s="13">
        <v>620</v>
      </c>
      <c r="AI72" s="4">
        <f>+AH72+AG72+AC72+Y72+U72+Q72+M72</f>
        <v>3350</v>
      </c>
      <c r="AJ72" s="26">
        <v>8</v>
      </c>
      <c r="AK72" s="13">
        <v>580</v>
      </c>
      <c r="AL72" s="4">
        <f>+Q72+U72+Y72+AC72+AG72+AH72+AK72</f>
        <v>3680</v>
      </c>
      <c r="AM72" s="26">
        <v>9</v>
      </c>
      <c r="AN72" s="31"/>
      <c r="AO72" s="32">
        <v>500</v>
      </c>
      <c r="AP72" s="4">
        <f>+U72+Y72+AC72+AG72+AH72+AK72+AN72+AO72</f>
        <v>3730</v>
      </c>
      <c r="AQ72" s="26">
        <v>10</v>
      </c>
      <c r="AR72" s="31"/>
      <c r="AS72" s="31"/>
      <c r="AT72" s="4">
        <f>+Y72+AC72+AG72+AH72+AK72+AN72+AO72+AR72+AS72</f>
        <v>3000</v>
      </c>
      <c r="AU72" s="26">
        <v>14</v>
      </c>
      <c r="AV72" s="31"/>
      <c r="AW72" s="31"/>
      <c r="AX72" s="4">
        <f>+AC72+AG72+AH72+AK72+AN72+AO72+AR72+AS72+AV72+AW72</f>
        <v>2100</v>
      </c>
      <c r="AY72" s="30">
        <v>19</v>
      </c>
      <c r="AZ72" s="31"/>
      <c r="BA72" s="31"/>
      <c r="BB72" s="4">
        <f>+AG72+AH72+AK72+AN72+AO72+AR72+AS72+AV72+AW72+AZ72+BA72</f>
        <v>2100</v>
      </c>
      <c r="BC72" s="30">
        <v>20</v>
      </c>
      <c r="BD72" s="31"/>
      <c r="BE72" s="4">
        <f>+AK72+AN72+AO72+AR72+AS72+AV72+AW72+AZ72+BA72+BD72</f>
        <v>1080</v>
      </c>
      <c r="BF72" s="30">
        <v>28</v>
      </c>
      <c r="BG72" s="31"/>
      <c r="BH72" s="4">
        <f>+AN72+AO72+AR72+AS72+AV72+AW72+AZ72+BA72+BD72+BG72</f>
        <v>500</v>
      </c>
      <c r="BI72" s="30">
        <v>39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  <c r="CN72" s="31"/>
      <c r="CO72" s="31"/>
      <c r="CP72" s="4">
        <f>+CO72+CN72+CK72+CH72+CG72+CD72+CA72+BZ72+BW72</f>
        <v>0</v>
      </c>
      <c r="CQ72" s="30" t="s">
        <v>98</v>
      </c>
      <c r="CR72" s="31"/>
      <c r="CS72" s="4">
        <f>+CR72+CO72+CN72+CK72+CH72+CG72+CD72+CA72+BZ72</f>
        <v>0</v>
      </c>
      <c r="CT72" s="30" t="s">
        <v>98</v>
      </c>
      <c r="CU72" s="31"/>
      <c r="CV72" s="4">
        <f>+CU72+CR72+CO72+CN72+CK72+CH72+CG72+CD72</f>
        <v>0</v>
      </c>
      <c r="CW72" s="30" t="s">
        <v>98</v>
      </c>
      <c r="CX72" s="31"/>
      <c r="CY72" s="4">
        <f>+CX72+CU72+CR72+CO72+CN72+CK72+CH72+CG72</f>
        <v>0</v>
      </c>
      <c r="CZ72" s="30" t="s">
        <v>98</v>
      </c>
      <c r="DA72" s="31"/>
      <c r="DB72" s="31"/>
      <c r="DC72" s="4">
        <f>+DB72+DA72+CX72+CU72+CR72+CO72+CN72+CK72</f>
        <v>0</v>
      </c>
      <c r="DD72" s="30" t="s">
        <v>98</v>
      </c>
      <c r="DE72" s="31"/>
      <c r="DF72" s="4">
        <f>+DE72+DB72+DA72+CX72+CU72+CR72+CO72+CN72</f>
        <v>0</v>
      </c>
      <c r="DG72" s="30" t="s">
        <v>98</v>
      </c>
    </row>
    <row r="73" spans="1:111" ht="15">
      <c r="A73" s="25">
        <v>23</v>
      </c>
      <c r="B73" s="1">
        <v>42</v>
      </c>
      <c r="C73" s="17" t="s">
        <v>34</v>
      </c>
      <c r="D73" s="11"/>
      <c r="E73" s="12"/>
      <c r="F73" s="12"/>
      <c r="G73" s="12"/>
      <c r="H73" s="13" t="s">
        <v>59</v>
      </c>
      <c r="I73" s="13">
        <v>300</v>
      </c>
      <c r="J73" s="11" t="s">
        <v>84</v>
      </c>
      <c r="K73" s="13">
        <v>50</v>
      </c>
      <c r="L73" s="11" t="s">
        <v>59</v>
      </c>
      <c r="M73" s="13">
        <v>300</v>
      </c>
      <c r="N73" s="6">
        <f>SUM(M73,K73,I73,G73,E73)</f>
        <v>650</v>
      </c>
      <c r="O73" s="6">
        <v>21</v>
      </c>
      <c r="P73" s="11" t="s">
        <v>63</v>
      </c>
      <c r="Q73" s="13">
        <v>190</v>
      </c>
      <c r="R73" s="14">
        <f>SUM(Q73,M73,K73,I73,G73,E73)</f>
        <v>840</v>
      </c>
      <c r="S73" s="24">
        <v>23</v>
      </c>
      <c r="T73" s="11" t="s">
        <v>62</v>
      </c>
      <c r="U73" s="13">
        <v>150</v>
      </c>
      <c r="V73" s="15">
        <f>SUM(U73,Q73,M73,K73,I73,G73)</f>
        <v>990</v>
      </c>
      <c r="W73" s="20">
        <v>21</v>
      </c>
      <c r="X73" s="11" t="s">
        <v>80</v>
      </c>
      <c r="Y73" s="13">
        <v>130</v>
      </c>
      <c r="Z73" s="16">
        <f>SUM(Y73,U73,Q73,M73,K73,I73)</f>
        <v>1120</v>
      </c>
      <c r="AA73" s="22">
        <v>20</v>
      </c>
      <c r="AB73" s="11"/>
      <c r="AC73" s="13">
        <v>250</v>
      </c>
      <c r="AD73" s="4">
        <f>SUM(AC73,Y73,U73,Q73,M73,K73)</f>
        <v>1070</v>
      </c>
      <c r="AE73" s="6">
        <v>23</v>
      </c>
      <c r="AF73" s="11"/>
      <c r="AG73" s="28">
        <v>700</v>
      </c>
      <c r="AH73" s="13">
        <v>200</v>
      </c>
      <c r="AI73" s="4">
        <f>+AH73+AG73+AC73+Y73+U73+Q73+M73</f>
        <v>1920</v>
      </c>
      <c r="AJ73" s="6">
        <v>18</v>
      </c>
      <c r="AK73" s="13">
        <v>20</v>
      </c>
      <c r="AL73" s="4">
        <f>+Q73+U73+Y73+AC73+AG73+AH73+AK73</f>
        <v>1640</v>
      </c>
      <c r="AM73" s="30">
        <v>22</v>
      </c>
      <c r="AN73" s="31"/>
      <c r="AO73" s="32">
        <v>110</v>
      </c>
      <c r="AP73" s="4">
        <f>+U73+Y73+AC73+AG73+AH73+AK73+AN73+AO73</f>
        <v>1560</v>
      </c>
      <c r="AQ73" s="30">
        <v>24</v>
      </c>
      <c r="AR73" s="31"/>
      <c r="AS73" s="31"/>
      <c r="AT73" s="4">
        <f>+Y73+AC73+AG73+AH73+AK73+AN73+AO73+AR73+AS73</f>
        <v>1410</v>
      </c>
      <c r="AU73" s="30">
        <v>25</v>
      </c>
      <c r="AV73" s="31"/>
      <c r="AW73" s="31"/>
      <c r="AX73" s="4">
        <f>+AC73+AG73+AH73+AK73+AN73+AO73+AR73+AS73+AV73+AW73</f>
        <v>1280</v>
      </c>
      <c r="AY73" s="30">
        <v>28</v>
      </c>
      <c r="AZ73" s="31"/>
      <c r="BA73" s="31"/>
      <c r="BB73" s="4">
        <f>+AG73+AH73+AK73+AN73+AO73+AR73+AS73+AV73+AW73+AZ73+BA73</f>
        <v>1030</v>
      </c>
      <c r="BC73" s="30">
        <v>33</v>
      </c>
      <c r="BD73" s="31"/>
      <c r="BE73" s="4">
        <f>+AK73+AN73+AO73+AR73+AS73+AV73+AW73+AZ73+BA73+BD73</f>
        <v>130</v>
      </c>
      <c r="BF73" s="30">
        <v>53</v>
      </c>
      <c r="BG73" s="31"/>
      <c r="BH73" s="4">
        <f>+AN73+AO73+AR73+AS73+AV73+AW73+AZ73+BA73+BD73+BG73</f>
        <v>110</v>
      </c>
      <c r="BI73" s="30">
        <v>53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  <c r="CN73" s="31"/>
      <c r="CO73" s="31"/>
      <c r="CP73" s="4">
        <f>+CO73+CN73+CK73+CH73+CG73+CD73+CA73+BZ73+BW73</f>
        <v>0</v>
      </c>
      <c r="CQ73" s="30" t="s">
        <v>98</v>
      </c>
      <c r="CR73" s="31"/>
      <c r="CS73" s="4">
        <f>+CR73+CO73+CN73+CK73+CH73+CG73+CD73+CA73+BZ73</f>
        <v>0</v>
      </c>
      <c r="CT73" s="30" t="s">
        <v>98</v>
      </c>
      <c r="CU73" s="31"/>
      <c r="CV73" s="4">
        <f>+CU73+CR73+CO73+CN73+CK73+CH73+CG73+CD73</f>
        <v>0</v>
      </c>
      <c r="CW73" s="30" t="s">
        <v>98</v>
      </c>
      <c r="CX73" s="31"/>
      <c r="CY73" s="4">
        <f>+CX73+CU73+CR73+CO73+CN73+CK73+CH73+CG73</f>
        <v>0</v>
      </c>
      <c r="CZ73" s="30" t="s">
        <v>98</v>
      </c>
      <c r="DA73" s="31"/>
      <c r="DB73" s="31"/>
      <c r="DC73" s="4">
        <f>+DB73+DA73+CX73+CU73+CR73+CO73+CN73+CK73</f>
        <v>0</v>
      </c>
      <c r="DD73" s="30" t="s">
        <v>98</v>
      </c>
      <c r="DE73" s="31"/>
      <c r="DF73" s="4">
        <f>+DE73+DB73+DA73+CX73+CU73+CR73+CO73+CN73</f>
        <v>0</v>
      </c>
      <c r="DG73" s="30" t="s">
        <v>98</v>
      </c>
    </row>
    <row r="74" spans="1:111" ht="15">
      <c r="A74" s="25">
        <v>61</v>
      </c>
      <c r="B74" s="1">
        <v>27</v>
      </c>
      <c r="C74" s="17" t="s">
        <v>115</v>
      </c>
      <c r="D74" s="11" t="s">
        <v>64</v>
      </c>
      <c r="E74" s="12"/>
      <c r="F74" s="12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/>
      <c r="Y74" s="12"/>
      <c r="Z74" s="16">
        <f>SUM(Y74,U74,Q74,M74,K74,I74)</f>
        <v>0</v>
      </c>
      <c r="AA74" s="22" t="s">
        <v>98</v>
      </c>
      <c r="AB74" s="11"/>
      <c r="AC74" s="12"/>
      <c r="AD74" s="4">
        <f>MAX(AC74,Y74,U74,Q74,M74,K74)</f>
        <v>0</v>
      </c>
      <c r="AE74" s="6" t="s">
        <v>98</v>
      </c>
      <c r="AF74" s="11"/>
      <c r="AG74" s="12"/>
      <c r="AH74" s="12"/>
      <c r="AI74" s="4">
        <f>+AH74+AG74+AC74+Y74+U74+Q74+M74</f>
        <v>0</v>
      </c>
      <c r="AJ74" s="6" t="s">
        <v>98</v>
      </c>
      <c r="AK74" s="13">
        <v>250</v>
      </c>
      <c r="AL74" s="4">
        <f>+Q74+U74+Y74+AC74+AG74+AH74+AK74</f>
        <v>250</v>
      </c>
      <c r="AM74" s="30">
        <v>40</v>
      </c>
      <c r="AN74" s="31"/>
      <c r="AO74" s="32">
        <v>70</v>
      </c>
      <c r="AP74" s="4">
        <f>+U74+Y74+AC74+AG74+AH74+AK74+AN74+AO74</f>
        <v>320</v>
      </c>
      <c r="AQ74" s="30">
        <v>41</v>
      </c>
      <c r="AR74" s="31"/>
      <c r="AS74" s="31"/>
      <c r="AT74" s="4">
        <f>+Y74+AC74+AG74+AH74+AK74+AN74+AO74+AR74+AS74</f>
        <v>320</v>
      </c>
      <c r="AU74" s="30">
        <v>41</v>
      </c>
      <c r="AV74" s="31"/>
      <c r="AW74" s="31"/>
      <c r="AX74" s="4">
        <f>+AC74+AG74+AH74+AK74+AN74+AO74+AR74+AS74+AV74+AW74</f>
        <v>320</v>
      </c>
      <c r="AY74" s="30">
        <v>42</v>
      </c>
      <c r="AZ74" s="31"/>
      <c r="BA74" s="31"/>
      <c r="BB74" s="4">
        <f>+AG74+AH74+AK74+AN74+AO74+AR74+AS74+AV74+AW74+AZ74+BA74</f>
        <v>320</v>
      </c>
      <c r="BC74" s="30">
        <v>51</v>
      </c>
      <c r="BD74" s="31"/>
      <c r="BE74" s="4">
        <f>+AK74+AN74+AO74+AR74+AS74+AV74+AW74+AZ74+BA74+BD74</f>
        <v>320</v>
      </c>
      <c r="BF74" s="30">
        <v>47</v>
      </c>
      <c r="BG74" s="31"/>
      <c r="BH74" s="4">
        <f>+AN74+AO74+AR74+AS74+AV74+AW74+AZ74+BA74+BD74+BG74</f>
        <v>70</v>
      </c>
      <c r="BI74" s="30">
        <v>56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  <c r="CN74" s="31"/>
      <c r="CO74" s="31"/>
      <c r="CP74" s="4">
        <f>+CO74+CN74+CK74+CH74+CG74+CD74+CA74+BZ74+BW74</f>
        <v>0</v>
      </c>
      <c r="CQ74" s="30" t="s">
        <v>98</v>
      </c>
      <c r="CR74" s="31"/>
      <c r="CS74" s="4">
        <f>+CR74+CO74+CN74+CK74+CH74+CG74+CD74+CA74+BZ74</f>
        <v>0</v>
      </c>
      <c r="CT74" s="30" t="s">
        <v>98</v>
      </c>
      <c r="CU74" s="31"/>
      <c r="CV74" s="4">
        <f>+CU74+CR74+CO74+CN74+CK74+CH74+CG74+CD74</f>
        <v>0</v>
      </c>
      <c r="CW74" s="30" t="s">
        <v>98</v>
      </c>
      <c r="CX74" s="31"/>
      <c r="CY74" s="4">
        <f>+CX74+CU74+CR74+CO74+CN74+CK74+CH74+CG74</f>
        <v>0</v>
      </c>
      <c r="CZ74" s="30" t="s">
        <v>98</v>
      </c>
      <c r="DA74" s="31"/>
      <c r="DB74" s="31"/>
      <c r="DC74" s="4">
        <f>+DB74+DA74+CX74+CU74+CR74+CO74+CN74+CK74</f>
        <v>0</v>
      </c>
      <c r="DD74" s="30" t="s">
        <v>98</v>
      </c>
      <c r="DE74" s="31"/>
      <c r="DF74" s="4">
        <f>+DE74+DB74+DA74+CX74+CU74+CR74+CO74+CN74</f>
        <v>0</v>
      </c>
      <c r="DG74" s="30" t="s">
        <v>98</v>
      </c>
    </row>
    <row r="75" spans="1:111" ht="15">
      <c r="A75" s="25">
        <v>15</v>
      </c>
      <c r="B75" s="1">
        <v>2</v>
      </c>
      <c r="C75" s="17" t="s">
        <v>7</v>
      </c>
      <c r="D75" s="11" t="s">
        <v>69</v>
      </c>
      <c r="E75" s="13">
        <v>570</v>
      </c>
      <c r="F75" s="13" t="s">
        <v>70</v>
      </c>
      <c r="G75" s="13">
        <v>1150</v>
      </c>
      <c r="H75" s="11" t="s">
        <v>76</v>
      </c>
      <c r="I75" s="13">
        <v>500</v>
      </c>
      <c r="J75" s="11" t="s">
        <v>54</v>
      </c>
      <c r="K75" s="13">
        <v>1000</v>
      </c>
      <c r="L75" s="11"/>
      <c r="M75" s="12"/>
      <c r="N75" s="6">
        <f>SUM(M75,K75,I75,G75,E75)</f>
        <v>3220</v>
      </c>
      <c r="O75" s="26">
        <v>5</v>
      </c>
      <c r="P75" s="11"/>
      <c r="Q75" s="12"/>
      <c r="R75" s="14">
        <f>SUM(Q75,M75,K75,I75,G75,E75)</f>
        <v>3220</v>
      </c>
      <c r="S75" s="23">
        <v>6</v>
      </c>
      <c r="T75" s="11"/>
      <c r="U75" s="12"/>
      <c r="V75" s="15">
        <f>SUM(U75,Q75,M75,K75,I75,G75)</f>
        <v>2650</v>
      </c>
      <c r="W75" s="19">
        <v>8</v>
      </c>
      <c r="X75" s="11"/>
      <c r="Y75" s="12"/>
      <c r="Z75" s="16">
        <f>SUM(Y75,U75,Q75,M75,K75,I75)</f>
        <v>1500</v>
      </c>
      <c r="AA75" s="21">
        <v>14</v>
      </c>
      <c r="AB75" s="11"/>
      <c r="AC75" s="13">
        <v>500</v>
      </c>
      <c r="AD75" s="4">
        <f>SUM(AC75,Y75,U75,Q75,M75,K75)</f>
        <v>1500</v>
      </c>
      <c r="AE75" s="26">
        <v>15</v>
      </c>
      <c r="AF75" s="11"/>
      <c r="AG75" s="28">
        <v>400</v>
      </c>
      <c r="AH75" s="13">
        <v>750</v>
      </c>
      <c r="AI75" s="4">
        <f>+AH75+AG75+AC75+Y75+U75+Q75+M75</f>
        <v>1650</v>
      </c>
      <c r="AJ75" s="6">
        <v>22</v>
      </c>
      <c r="AK75" s="13">
        <v>400</v>
      </c>
      <c r="AL75" s="4">
        <f>+Q75+U75+Y75+AC75+AG75+AH75+AK75</f>
        <v>2050</v>
      </c>
      <c r="AM75" s="30">
        <v>20</v>
      </c>
      <c r="AN75" s="31"/>
      <c r="AO75" s="31"/>
      <c r="AP75" s="4">
        <f>+U75+Y75+AC75+AG75+AH75+AK75+AN75+AO75</f>
        <v>2050</v>
      </c>
      <c r="AQ75" s="30">
        <v>20</v>
      </c>
      <c r="AR75" s="31"/>
      <c r="AS75" s="31"/>
      <c r="AT75" s="4">
        <f>+Y75+AC75+AG75+AH75+AK75+AN75+AO75+AR75+AS75</f>
        <v>2050</v>
      </c>
      <c r="AU75" s="30">
        <v>20</v>
      </c>
      <c r="AV75" s="31"/>
      <c r="AW75" s="31"/>
      <c r="AX75" s="4">
        <f>+AC75+AG75+AH75+AK75+AN75+AO75+AR75+AS75+AV75+AW75</f>
        <v>2050</v>
      </c>
      <c r="AY75" s="30">
        <v>20</v>
      </c>
      <c r="AZ75" s="31"/>
      <c r="BA75" s="31"/>
      <c r="BB75" s="4">
        <f>+AG75+AH75+AK75+AN75+AO75+AR75+AS75+AV75+AW75+AZ75+BA75</f>
        <v>1550</v>
      </c>
      <c r="BC75" s="30">
        <v>25</v>
      </c>
      <c r="BD75" s="31"/>
      <c r="BE75" s="4">
        <f>+AK75+AN75+AO75+AR75+AS75+AV75+AW75+AZ75+BA75+BD75</f>
        <v>400</v>
      </c>
      <c r="BF75" s="30">
        <v>43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  <c r="CN75" s="31"/>
      <c r="CO75" s="31"/>
      <c r="CP75" s="4">
        <f>+CO75+CN75+CK75+CH75+CG75+CD75+CA75+BZ75+BW75</f>
        <v>0</v>
      </c>
      <c r="CQ75" s="30" t="s">
        <v>98</v>
      </c>
      <c r="CR75" s="31"/>
      <c r="CS75" s="4">
        <f>+CR75+CO75+CN75+CK75+CH75+CG75+CD75+CA75+BZ75</f>
        <v>0</v>
      </c>
      <c r="CT75" s="30" t="s">
        <v>98</v>
      </c>
      <c r="CU75" s="31"/>
      <c r="CV75" s="4">
        <f>+CU75+CR75+CO75+CN75+CK75+CH75+CG75+CD75</f>
        <v>0</v>
      </c>
      <c r="CW75" s="30" t="s">
        <v>98</v>
      </c>
      <c r="CX75" s="31"/>
      <c r="CY75" s="4">
        <f>+CX75+CU75+CR75+CO75+CN75+CK75+CH75+CG75</f>
        <v>0</v>
      </c>
      <c r="CZ75" s="30" t="s">
        <v>98</v>
      </c>
      <c r="DA75" s="31"/>
      <c r="DB75" s="31"/>
      <c r="DC75" s="4">
        <f>+DB75+DA75+CX75+CU75+CR75+CO75+CN75+CK75</f>
        <v>0</v>
      </c>
      <c r="DD75" s="30" t="s">
        <v>98</v>
      </c>
      <c r="DE75" s="31"/>
      <c r="DF75" s="4">
        <f>+DE75+DB75+DA75+CX75+CU75+CR75+CO75+CN75</f>
        <v>0</v>
      </c>
      <c r="DG75" s="30" t="s">
        <v>98</v>
      </c>
    </row>
    <row r="76" spans="1:111" ht="15">
      <c r="A76" s="25">
        <v>62</v>
      </c>
      <c r="B76" s="1">
        <v>27</v>
      </c>
      <c r="C76" s="17" t="s">
        <v>116</v>
      </c>
      <c r="D76" s="11" t="s">
        <v>64</v>
      </c>
      <c r="E76" s="12"/>
      <c r="F76" s="12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/>
      <c r="Y76" s="12"/>
      <c r="Z76" s="16">
        <f>SUM(Y76,U76,Q76,M76,K76,I76)</f>
        <v>0</v>
      </c>
      <c r="AA76" s="22" t="s">
        <v>98</v>
      </c>
      <c r="AB76" s="11"/>
      <c r="AC76" s="12"/>
      <c r="AD76" s="4">
        <f>MAX(AC76,Y76,U76,Q76,M76,K76)</f>
        <v>0</v>
      </c>
      <c r="AE76" s="6" t="s">
        <v>98</v>
      </c>
      <c r="AF76" s="11"/>
      <c r="AG76" s="12"/>
      <c r="AH76" s="12"/>
      <c r="AI76" s="4">
        <f>+AH76+AG76+AC76+Y76+U76+Q76+M76</f>
        <v>0</v>
      </c>
      <c r="AJ76" s="6" t="s">
        <v>98</v>
      </c>
      <c r="AK76" s="13">
        <v>50</v>
      </c>
      <c r="AL76" s="4">
        <f>+Q76+U76+Y76+AC76+AG76+AH76+AK76</f>
        <v>50</v>
      </c>
      <c r="AM76" s="30">
        <v>47</v>
      </c>
      <c r="AN76" s="31"/>
      <c r="AO76" s="31"/>
      <c r="AP76" s="4">
        <f>+U76+Y76+AC76+AG76+AH76+AK76+AN76+AO76</f>
        <v>50</v>
      </c>
      <c r="AQ76" s="30">
        <v>49</v>
      </c>
      <c r="AR76" s="31"/>
      <c r="AS76" s="31"/>
      <c r="AT76" s="4">
        <f>+Y76+AC76+AG76+AH76+AK76+AN76+AO76+AR76+AS76</f>
        <v>50</v>
      </c>
      <c r="AU76" s="30">
        <v>48</v>
      </c>
      <c r="AV76" s="31"/>
      <c r="AW76" s="31"/>
      <c r="AX76" s="4">
        <f>+AC76+AG76+AH76+AK76+AN76+AO76+AR76+AS76+AV76+AW76</f>
        <v>50</v>
      </c>
      <c r="AY76" s="30">
        <v>49</v>
      </c>
      <c r="AZ76" s="31"/>
      <c r="BA76" s="31"/>
      <c r="BB76" s="4">
        <f>+AG76+AH76+AK76+AN76+AO76+AR76+AS76+AV76+AW76+AZ76+BA76</f>
        <v>50</v>
      </c>
      <c r="BC76" s="30">
        <v>60</v>
      </c>
      <c r="BD76" s="31"/>
      <c r="BE76" s="4">
        <f>+AK76+AN76+AO76+AR76+AS76+AV76+AW76+AZ76+BA76+BD76</f>
        <v>50</v>
      </c>
      <c r="BF76" s="30">
        <v>58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  <c r="CN76" s="31"/>
      <c r="CO76" s="31"/>
      <c r="CP76" s="4">
        <f>+CO76+CN76+CK76+CH76+CG76+CD76+CA76+BZ76+BW76</f>
        <v>0</v>
      </c>
      <c r="CQ76" s="30" t="s">
        <v>98</v>
      </c>
      <c r="CR76" s="31"/>
      <c r="CS76" s="4">
        <f>+CR76+CO76+CN76+CK76+CH76+CG76+CD76+CA76+BZ76</f>
        <v>0</v>
      </c>
      <c r="CT76" s="30" t="s">
        <v>98</v>
      </c>
      <c r="CU76" s="31"/>
      <c r="CV76" s="4">
        <f>+CU76+CR76+CO76+CN76+CK76+CH76+CG76+CD76</f>
        <v>0</v>
      </c>
      <c r="CW76" s="30" t="s">
        <v>98</v>
      </c>
      <c r="CX76" s="31"/>
      <c r="CY76" s="4">
        <f>+CX76+CU76+CR76+CO76+CN76+CK76+CH76+CG76</f>
        <v>0</v>
      </c>
      <c r="CZ76" s="30" t="s">
        <v>98</v>
      </c>
      <c r="DA76" s="31"/>
      <c r="DB76" s="31"/>
      <c r="DC76" s="4">
        <f>+DB76+DA76+CX76+CU76+CR76+CO76+CN76+CK76</f>
        <v>0</v>
      </c>
      <c r="DD76" s="30" t="s">
        <v>98</v>
      </c>
      <c r="DE76" s="31"/>
      <c r="DF76" s="4">
        <f>+DE76+DB76+DA76+CX76+CU76+CR76+CO76+CN76</f>
        <v>0</v>
      </c>
      <c r="DG76" s="30" t="s">
        <v>98</v>
      </c>
    </row>
    <row r="77" spans="1:111" ht="15">
      <c r="A77" s="25">
        <v>31</v>
      </c>
      <c r="B77" s="1"/>
      <c r="C77" s="17" t="s">
        <v>92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62</v>
      </c>
      <c r="Y77" s="13">
        <v>210</v>
      </c>
      <c r="Z77" s="16">
        <f>SUM(Y77,U77,Q77,M77,K77,I77)</f>
        <v>210</v>
      </c>
      <c r="AA77" s="22">
        <v>38</v>
      </c>
      <c r="AB77" s="11"/>
      <c r="AC77" s="13">
        <v>90</v>
      </c>
      <c r="AD77" s="4">
        <f>SUM(AC77,Y77)</f>
        <v>300</v>
      </c>
      <c r="AE77" s="6">
        <v>31</v>
      </c>
      <c r="AF77" s="11"/>
      <c r="AG77" s="28">
        <v>400</v>
      </c>
      <c r="AH77" s="12"/>
      <c r="AI77" s="4">
        <f>+AH77+AG77+AC77+Y77+U77+Q77+M77</f>
        <v>700</v>
      </c>
      <c r="AJ77" s="6">
        <v>29</v>
      </c>
      <c r="AK77" s="12"/>
      <c r="AL77" s="4">
        <f>+Q77+U77+Y77+AC77+AG77+AH77+AK77</f>
        <v>700</v>
      </c>
      <c r="AM77" s="30">
        <v>30</v>
      </c>
      <c r="AN77" s="31"/>
      <c r="AO77" s="31"/>
      <c r="AP77" s="4">
        <f>+U77+Y77+AC77+AG77+AH77+AK77+AN77+AO77</f>
        <v>700</v>
      </c>
      <c r="AQ77" s="30">
        <v>30</v>
      </c>
      <c r="AR77" s="31"/>
      <c r="AS77" s="31"/>
      <c r="AT77" s="4">
        <f>+Y77+AC77+AG77+AH77+AK77+AN77+AO77+AR77+AS77</f>
        <v>700</v>
      </c>
      <c r="AU77" s="30">
        <v>31</v>
      </c>
      <c r="AV77" s="31"/>
      <c r="AW77" s="31"/>
      <c r="AX77" s="4">
        <f>+AC77+AG77+AH77+AK77+AN77+AO77+AR77+AS77+AV77+AW77</f>
        <v>490</v>
      </c>
      <c r="AY77" s="30">
        <v>35</v>
      </c>
      <c r="AZ77" s="31"/>
      <c r="BA77" s="31"/>
      <c r="BB77" s="4">
        <f>+AG77+AH77+AK77+AN77+AO77+AR77+AS77+AV77+AW77+AZ77+BA77</f>
        <v>400</v>
      </c>
      <c r="BC77" s="30">
        <v>45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  <c r="CN77" s="31"/>
      <c r="CO77" s="31"/>
      <c r="CP77" s="4">
        <f>+CO77+CN77+CK77+CH77+CG77+CD77+CA77+BZ77+BW77</f>
        <v>0</v>
      </c>
      <c r="CQ77" s="30" t="s">
        <v>98</v>
      </c>
      <c r="CR77" s="31"/>
      <c r="CS77" s="4">
        <f>+CR77+CO77+CN77+CK77+CH77+CG77+CD77+CA77+BZ77</f>
        <v>0</v>
      </c>
      <c r="CT77" s="30" t="s">
        <v>98</v>
      </c>
      <c r="CU77" s="31"/>
      <c r="CV77" s="4">
        <f>+CU77+CR77+CO77+CN77+CK77+CH77+CG77+CD77</f>
        <v>0</v>
      </c>
      <c r="CW77" s="30" t="s">
        <v>98</v>
      </c>
      <c r="CX77" s="31"/>
      <c r="CY77" s="4">
        <f>+CX77+CU77+CR77+CO77+CN77+CK77+CH77+CG77</f>
        <v>0</v>
      </c>
      <c r="CZ77" s="30" t="s">
        <v>98</v>
      </c>
      <c r="DA77" s="31"/>
      <c r="DB77" s="31"/>
      <c r="DC77" s="4">
        <f>+DB77+DA77+CX77+CU77+CR77+CO77+CN77+CK77</f>
        <v>0</v>
      </c>
      <c r="DD77" s="30" t="s">
        <v>98</v>
      </c>
      <c r="DE77" s="31"/>
      <c r="DF77" s="4">
        <f>+DE77+DB77+DA77+CX77+CU77+CR77+CO77+CN77</f>
        <v>0</v>
      </c>
      <c r="DG77" s="30" t="s">
        <v>98</v>
      </c>
    </row>
    <row r="78" spans="1:111" ht="15">
      <c r="A78" s="25">
        <v>36</v>
      </c>
      <c r="B78" s="1"/>
      <c r="C78" s="17" t="s">
        <v>128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/>
      <c r="Q78" s="12"/>
      <c r="R78" s="14">
        <f>SUM(Q78,M78,K78,I78,G78,E78)</f>
        <v>0</v>
      </c>
      <c r="S78" s="24" t="s">
        <v>98</v>
      </c>
      <c r="T78" s="11"/>
      <c r="U78" s="12"/>
      <c r="V78" s="15">
        <f>SUM(U78,Q78,M78,K78,I78,G78)</f>
        <v>0</v>
      </c>
      <c r="W78" s="20" t="s">
        <v>98</v>
      </c>
      <c r="X78" s="11" t="s">
        <v>81</v>
      </c>
      <c r="Y78" s="13">
        <v>110</v>
      </c>
      <c r="Z78" s="16">
        <f>SUM(Y78,U78,Q78,M78,K78,I78)</f>
        <v>110</v>
      </c>
      <c r="AA78" s="22">
        <v>43</v>
      </c>
      <c r="AB78" s="11"/>
      <c r="AC78" s="13">
        <v>50</v>
      </c>
      <c r="AD78" s="4">
        <f>SUM(AC78,Y78)</f>
        <v>160</v>
      </c>
      <c r="AE78" s="6">
        <v>36</v>
      </c>
      <c r="AF78" s="11"/>
      <c r="AG78" s="28">
        <v>400</v>
      </c>
      <c r="AH78" s="12"/>
      <c r="AI78" s="4">
        <f>+AH78+AG78+AC78+Y78+U78+Q78+M78</f>
        <v>560</v>
      </c>
      <c r="AJ78" s="6">
        <v>31</v>
      </c>
      <c r="AK78" s="12"/>
      <c r="AL78" s="4">
        <f>+Q78+U78+Y78+AC78+AG78+AH78+AK78</f>
        <v>560</v>
      </c>
      <c r="AM78" s="30">
        <v>32</v>
      </c>
      <c r="AN78" s="31"/>
      <c r="AO78" s="31"/>
      <c r="AP78" s="4">
        <f>+U78+Y78+AC78+AG78+AH78+AK78+AN78+AO78</f>
        <v>560</v>
      </c>
      <c r="AQ78" s="30">
        <v>32</v>
      </c>
      <c r="AR78" s="31"/>
      <c r="AS78" s="31"/>
      <c r="AT78" s="4">
        <f>+Y78+AC78+AG78+AH78+AK78+AN78+AO78+AR78+AS78</f>
        <v>560</v>
      </c>
      <c r="AU78" s="30">
        <v>34</v>
      </c>
      <c r="AV78" s="31"/>
      <c r="AW78" s="31"/>
      <c r="AX78" s="4">
        <f>+AC78+AG78+AH78+AK78+AN78+AO78+AR78+AS78+AV78+AW78</f>
        <v>450</v>
      </c>
      <c r="AY78" s="30">
        <v>38</v>
      </c>
      <c r="AZ78" s="31"/>
      <c r="BA78" s="31"/>
      <c r="BB78" s="4">
        <f>+AG78+AH78+AK78+AN78+AO78+AR78+AS78+AV78+AW78+AZ78+BA78</f>
        <v>400</v>
      </c>
      <c r="BC78" s="30">
        <v>46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  <c r="CN78" s="31"/>
      <c r="CO78" s="31"/>
      <c r="CP78" s="4">
        <f>+CO78+CN78+CK78+CH78+CG78+CD78+CA78+BZ78+BW78</f>
        <v>0</v>
      </c>
      <c r="CQ78" s="30" t="s">
        <v>98</v>
      </c>
      <c r="CR78" s="31"/>
      <c r="CS78" s="4">
        <f>+CR78+CO78+CN78+CK78+CH78+CG78+CD78+CA78+BZ78</f>
        <v>0</v>
      </c>
      <c r="CT78" s="30" t="s">
        <v>98</v>
      </c>
      <c r="CU78" s="31"/>
      <c r="CV78" s="4">
        <f>+CU78+CR78+CO78+CN78+CK78+CH78+CG78+CD78</f>
        <v>0</v>
      </c>
      <c r="CW78" s="30" t="s">
        <v>98</v>
      </c>
      <c r="CX78" s="31"/>
      <c r="CY78" s="4">
        <f>+CX78+CU78+CR78+CO78+CN78+CK78+CH78+CG78</f>
        <v>0</v>
      </c>
      <c r="CZ78" s="30" t="s">
        <v>98</v>
      </c>
      <c r="DA78" s="31"/>
      <c r="DB78" s="31"/>
      <c r="DC78" s="4">
        <f>+DB78+DA78+CX78+CU78+CR78+CO78+CN78+CK78</f>
        <v>0</v>
      </c>
      <c r="DD78" s="30" t="s">
        <v>98</v>
      </c>
      <c r="DE78" s="31"/>
      <c r="DF78" s="4">
        <f>+DE78+DB78+DA78+CX78+CU78+CR78+CO78+CN78</f>
        <v>0</v>
      </c>
      <c r="DG78" s="30" t="s">
        <v>98</v>
      </c>
    </row>
    <row r="79" spans="1:111" ht="15">
      <c r="A79" s="25">
        <v>18</v>
      </c>
      <c r="B79" s="1">
        <v>43</v>
      </c>
      <c r="C79" s="17" t="s">
        <v>35</v>
      </c>
      <c r="D79" s="11"/>
      <c r="E79" s="12"/>
      <c r="F79" s="11"/>
      <c r="G79" s="12"/>
      <c r="H79" s="11" t="s">
        <v>60</v>
      </c>
      <c r="I79" s="13">
        <v>250</v>
      </c>
      <c r="J79" s="11" t="s">
        <v>68</v>
      </c>
      <c r="K79" s="13">
        <v>450</v>
      </c>
      <c r="L79" s="11" t="s">
        <v>69</v>
      </c>
      <c r="M79" s="13">
        <v>570</v>
      </c>
      <c r="N79" s="6">
        <f>SUM(M79,K79,I79,G79,E79)</f>
        <v>1270</v>
      </c>
      <c r="O79" s="26">
        <v>16</v>
      </c>
      <c r="P79" s="11" t="s">
        <v>62</v>
      </c>
      <c r="Q79" s="13">
        <v>210</v>
      </c>
      <c r="R79" s="14">
        <f>SUM(Q79,M79,K79,I79,G79,E79)</f>
        <v>1480</v>
      </c>
      <c r="S79" s="23">
        <v>16</v>
      </c>
      <c r="T79" s="11" t="s">
        <v>63</v>
      </c>
      <c r="U79" s="13">
        <v>120</v>
      </c>
      <c r="V79" s="15">
        <f>SUM(U79,Q79,M79,K79,I79,G79)</f>
        <v>1600</v>
      </c>
      <c r="W79" s="19">
        <v>14</v>
      </c>
      <c r="X79" s="11"/>
      <c r="Y79" s="12"/>
      <c r="Z79" s="16">
        <f>SUM(Y79,U79,Q79,M79,K79,I79)</f>
        <v>1600</v>
      </c>
      <c r="AA79" s="21">
        <v>13</v>
      </c>
      <c r="AB79" s="11"/>
      <c r="AC79" s="12"/>
      <c r="AD79" s="4">
        <f>SUM(AC79,Y79,U79,Q79,M79,K79)</f>
        <v>1350</v>
      </c>
      <c r="AE79" s="6">
        <v>18</v>
      </c>
      <c r="AF79" s="11"/>
      <c r="AG79" s="28">
        <v>400</v>
      </c>
      <c r="AH79" s="12"/>
      <c r="AI79" s="4">
        <f>+AH79+AG79+AC79+Y79+U79+Q79+M79</f>
        <v>1300</v>
      </c>
      <c r="AJ79" s="6">
        <v>24</v>
      </c>
      <c r="AK79" s="12"/>
      <c r="AL79" s="4">
        <f>+Q79+U79+Y79+AC79+AG79+AH79+AK79</f>
        <v>730</v>
      </c>
      <c r="AM79" s="30">
        <v>29</v>
      </c>
      <c r="AN79" s="31"/>
      <c r="AO79" s="31"/>
      <c r="AP79" s="4">
        <f>+U79+Y79+AC79+AG79+AH79+AK79+AN79+AO79</f>
        <v>520</v>
      </c>
      <c r="AQ79" s="30">
        <v>34</v>
      </c>
      <c r="AR79" s="31"/>
      <c r="AS79" s="31"/>
      <c r="AT79" s="4">
        <f>+Y79+AC79+AG79+AH79+AK79+AN79+AO79+AR79+AS79</f>
        <v>400</v>
      </c>
      <c r="AU79" s="30">
        <v>38</v>
      </c>
      <c r="AV79" s="31"/>
      <c r="AW79" s="31"/>
      <c r="AX79" s="4">
        <f>+AC79+AG79+AH79+AK79+AN79+AO79+AR79+AS79+AV79+AW79</f>
        <v>400</v>
      </c>
      <c r="AY79" s="30">
        <v>39</v>
      </c>
      <c r="AZ79" s="31"/>
      <c r="BA79" s="31"/>
      <c r="BB79" s="4">
        <f>+AG79+AH79+AK79+AN79+AO79+AR79+AS79+AV79+AW79+AZ79+BA79</f>
        <v>400</v>
      </c>
      <c r="BC79" s="30">
        <v>47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  <c r="CN79" s="31"/>
      <c r="CO79" s="31"/>
      <c r="CP79" s="4">
        <f>+CO79+CN79+CK79+CH79+CG79+CD79+CA79+BZ79+BW79</f>
        <v>0</v>
      </c>
      <c r="CQ79" s="30" t="s">
        <v>98</v>
      </c>
      <c r="CR79" s="31"/>
      <c r="CS79" s="4">
        <f>+CR79+CO79+CN79+CK79+CH79+CG79+CD79+CA79+BZ79</f>
        <v>0</v>
      </c>
      <c r="CT79" s="30" t="s">
        <v>98</v>
      </c>
      <c r="CU79" s="31"/>
      <c r="CV79" s="4">
        <f>+CU79+CR79+CO79+CN79+CK79+CH79+CG79+CD79</f>
        <v>0</v>
      </c>
      <c r="CW79" s="30" t="s">
        <v>98</v>
      </c>
      <c r="CX79" s="31"/>
      <c r="CY79" s="4">
        <f>+CX79+CU79+CR79+CO79+CN79+CK79+CH79+CG79</f>
        <v>0</v>
      </c>
      <c r="CZ79" s="30" t="s">
        <v>98</v>
      </c>
      <c r="DA79" s="31"/>
      <c r="DB79" s="31"/>
      <c r="DC79" s="4">
        <f>+DB79+DA79+CX79+CU79+CR79+CO79+CN79+CK79</f>
        <v>0</v>
      </c>
      <c r="DD79" s="30" t="s">
        <v>98</v>
      </c>
      <c r="DE79" s="31"/>
      <c r="DF79" s="4">
        <f>+DE79+DB79+DA79+CX79+CU79+CR79+CO79+CN79</f>
        <v>0</v>
      </c>
      <c r="DG79" s="30" t="s">
        <v>98</v>
      </c>
    </row>
    <row r="80" spans="1:111" ht="15">
      <c r="A80" s="25">
        <v>20</v>
      </c>
      <c r="B80" s="1">
        <v>25</v>
      </c>
      <c r="C80" s="17" t="s">
        <v>19</v>
      </c>
      <c r="D80" s="11" t="s">
        <v>72</v>
      </c>
      <c r="E80" s="13">
        <v>800</v>
      </c>
      <c r="F80" s="13" t="s">
        <v>66</v>
      </c>
      <c r="G80" s="13">
        <v>1200</v>
      </c>
      <c r="H80" s="13" t="s">
        <v>73</v>
      </c>
      <c r="I80" s="13">
        <v>680</v>
      </c>
      <c r="J80" s="11"/>
      <c r="K80" s="12"/>
      <c r="L80" s="11" t="s">
        <v>73</v>
      </c>
      <c r="M80" s="13">
        <v>650</v>
      </c>
      <c r="N80" s="6">
        <f>SUM(M80,K80,I80,G80,E80)</f>
        <v>3330</v>
      </c>
      <c r="O80" s="26">
        <v>3</v>
      </c>
      <c r="P80" s="11" t="s">
        <v>73</v>
      </c>
      <c r="Q80" s="13">
        <v>650</v>
      </c>
      <c r="R80" s="14">
        <f>SUM(Q80,M80,K80,I80,G80,E80)</f>
        <v>3980</v>
      </c>
      <c r="S80" s="23">
        <v>3</v>
      </c>
      <c r="T80" s="11"/>
      <c r="U80" s="12"/>
      <c r="V80" s="15">
        <f>SUM(U80,Q80,M80,K80,I80,G80)</f>
        <v>3180</v>
      </c>
      <c r="W80" s="19">
        <v>5</v>
      </c>
      <c r="X80" s="11"/>
      <c r="Y80" s="12"/>
      <c r="Z80" s="16">
        <f>SUM(Y80,U80,Q80,M80,K80,I80)</f>
        <v>1980</v>
      </c>
      <c r="AA80" s="21">
        <v>12</v>
      </c>
      <c r="AB80" s="11"/>
      <c r="AC80" s="12"/>
      <c r="AD80" s="4">
        <f>SUM(AC80,Y80,U80,Q80,M80,K80)</f>
        <v>1300</v>
      </c>
      <c r="AE80" s="6">
        <v>20</v>
      </c>
      <c r="AF80" s="11"/>
      <c r="AG80" s="28">
        <v>400</v>
      </c>
      <c r="AH80" s="12"/>
      <c r="AI80" s="4">
        <f>+AH80+AG80+AC80+Y80+U80+Q80+M80</f>
        <v>1700</v>
      </c>
      <c r="AJ80" s="6">
        <v>21</v>
      </c>
      <c r="AK80" s="12"/>
      <c r="AL80" s="4">
        <f>+Q80+U80+Y80+AC80+AG80+AH80+AK80</f>
        <v>1050</v>
      </c>
      <c r="AM80" s="30">
        <v>27</v>
      </c>
      <c r="AN80" s="31"/>
      <c r="AO80" s="31"/>
      <c r="AP80" s="4">
        <f>+U80+Y80+AC80+AG80+AH80+AK80+AN80+AO80</f>
        <v>400</v>
      </c>
      <c r="AQ80" s="30">
        <v>36</v>
      </c>
      <c r="AR80" s="31"/>
      <c r="AS80" s="31"/>
      <c r="AT80" s="4">
        <f>+Y80+AC80+AG80+AH80+AK80+AN80+AO80+AR80+AS80</f>
        <v>400</v>
      </c>
      <c r="AU80" s="30">
        <v>39</v>
      </c>
      <c r="AV80" s="31"/>
      <c r="AW80" s="31"/>
      <c r="AX80" s="4">
        <f>+AC80+AG80+AH80+AK80+AN80+AO80+AR80+AS80+AV80+AW80</f>
        <v>400</v>
      </c>
      <c r="AY80" s="30">
        <v>40</v>
      </c>
      <c r="AZ80" s="31"/>
      <c r="BA80" s="31"/>
      <c r="BB80" s="4">
        <f>+AG80+AH80+AK80+AN80+AO80+AR80+AS80+AV80+AW80+AZ80+BA80</f>
        <v>400</v>
      </c>
      <c r="BC80" s="30">
        <v>48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  <c r="CN80" s="31"/>
      <c r="CO80" s="31"/>
      <c r="CP80" s="4">
        <f>+CO80+CN80+CK80+CH80+CG80+CD80+CA80+BZ80+BW80</f>
        <v>0</v>
      </c>
      <c r="CQ80" s="30" t="s">
        <v>98</v>
      </c>
      <c r="CR80" s="31"/>
      <c r="CS80" s="4">
        <f>+CR80+CO80+CN80+CK80+CH80+CG80+CD80+CA80+BZ80</f>
        <v>0</v>
      </c>
      <c r="CT80" s="30" t="s">
        <v>98</v>
      </c>
      <c r="CU80" s="31"/>
      <c r="CV80" s="4">
        <f>+CU80+CR80+CO80+CN80+CK80+CH80+CG80+CD80</f>
        <v>0</v>
      </c>
      <c r="CW80" s="30" t="s">
        <v>98</v>
      </c>
      <c r="CX80" s="31"/>
      <c r="CY80" s="4">
        <f>+CX80+CU80+CR80+CO80+CN80+CK80+CH80+CG80</f>
        <v>0</v>
      </c>
      <c r="CZ80" s="30" t="s">
        <v>98</v>
      </c>
      <c r="DA80" s="31"/>
      <c r="DB80" s="31"/>
      <c r="DC80" s="4">
        <f>+DB80+DA80+CX80+CU80+CR80+CO80+CN80+CK80</f>
        <v>0</v>
      </c>
      <c r="DD80" s="30" t="s">
        <v>98</v>
      </c>
      <c r="DE80" s="31"/>
      <c r="DF80" s="4">
        <f>+DE80+DB80+DA80+CX80+CU80+CR80+CO80+CN80</f>
        <v>0</v>
      </c>
      <c r="DG80" s="30" t="s">
        <v>98</v>
      </c>
    </row>
    <row r="81" spans="1:111" ht="15">
      <c r="A81" s="25">
        <v>33</v>
      </c>
      <c r="B81" s="1"/>
      <c r="C81" s="17" t="s">
        <v>90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/>
      <c r="U81" s="12"/>
      <c r="V81" s="15">
        <f>SUM(U81,Q81,M81,K81,I81,G81)</f>
        <v>0</v>
      </c>
      <c r="W81" s="20" t="s">
        <v>98</v>
      </c>
      <c r="X81" s="11" t="s">
        <v>60</v>
      </c>
      <c r="Y81" s="13">
        <v>270</v>
      </c>
      <c r="Z81" s="16">
        <f>SUM(Y81,U81,Q81,M81,K81,I81)</f>
        <v>270</v>
      </c>
      <c r="AA81" s="22">
        <v>36</v>
      </c>
      <c r="AB81" s="11"/>
      <c r="AC81" s="12"/>
      <c r="AD81" s="4">
        <f>SUM(AC81,Y81,U81,Q81,M81,K81)</f>
        <v>270</v>
      </c>
      <c r="AE81" s="6">
        <v>33</v>
      </c>
      <c r="AF81" s="11"/>
      <c r="AG81" s="12"/>
      <c r="AH81" s="12"/>
      <c r="AI81" s="4">
        <f>+AH81+AG81+AC81+Y81+U81+Q81+M81</f>
        <v>270</v>
      </c>
      <c r="AJ81" s="6">
        <v>38</v>
      </c>
      <c r="AK81" s="12"/>
      <c r="AL81" s="4">
        <f>+Q81+U81+Y81+AC81+AG81+AH81+AK81</f>
        <v>270</v>
      </c>
      <c r="AM81" s="30">
        <v>39</v>
      </c>
      <c r="AN81" s="31"/>
      <c r="AO81" s="31"/>
      <c r="AP81" s="4">
        <f>+U81+Y81+AC81+AG81+AH81+AK81+AN81+AO81</f>
        <v>270</v>
      </c>
      <c r="AQ81" s="30">
        <v>43</v>
      </c>
      <c r="AR81" s="31"/>
      <c r="AS81" s="31"/>
      <c r="AT81" s="4">
        <f>+Y81+AC81+AG81+AH81+AK81+AN81+AO81+AR81+AS81</f>
        <v>270</v>
      </c>
      <c r="AU81" s="30">
        <v>43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  <c r="CN81" s="31"/>
      <c r="CO81" s="31"/>
      <c r="CP81" s="4">
        <f>+CO81+CN81+CK81+CH81+CG81+CD81+CA81+BZ81+BW81</f>
        <v>0</v>
      </c>
      <c r="CQ81" s="30" t="s">
        <v>98</v>
      </c>
      <c r="CR81" s="31"/>
      <c r="CS81" s="4">
        <f>+CR81+CO81+CN81+CK81+CH81+CG81+CD81+CA81+BZ81</f>
        <v>0</v>
      </c>
      <c r="CT81" s="30" t="s">
        <v>98</v>
      </c>
      <c r="CU81" s="31"/>
      <c r="CV81" s="4">
        <f>+CU81+CR81+CO81+CN81+CK81+CH81+CG81+CD81</f>
        <v>0</v>
      </c>
      <c r="CW81" s="30" t="s">
        <v>98</v>
      </c>
      <c r="CX81" s="31"/>
      <c r="CY81" s="4">
        <f>+CX81+CU81+CR81+CO81+CN81+CK81+CH81+CG81</f>
        <v>0</v>
      </c>
      <c r="CZ81" s="30" t="s">
        <v>98</v>
      </c>
      <c r="DA81" s="31"/>
      <c r="DB81" s="31"/>
      <c r="DC81" s="4">
        <f>+DB81+DA81+CX81+CU81+CR81+CO81+CN81+CK81</f>
        <v>0</v>
      </c>
      <c r="DD81" s="30" t="s">
        <v>98</v>
      </c>
      <c r="DE81" s="31"/>
      <c r="DF81" s="4">
        <f>+DE81+DB81+DA81+CX81+CU81+CR81+CO81+CN81</f>
        <v>0</v>
      </c>
      <c r="DG81" s="30" t="s">
        <v>98</v>
      </c>
    </row>
    <row r="82" spans="1:111" ht="15">
      <c r="A82" s="25">
        <v>35</v>
      </c>
      <c r="B82" s="1">
        <v>62</v>
      </c>
      <c r="C82" s="17" t="s">
        <v>51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/>
      <c r="Q82" s="12"/>
      <c r="R82" s="14">
        <f>SUM(Q82,M82,K82,I82,G82,E82)</f>
        <v>0</v>
      </c>
      <c r="S82" s="24" t="s">
        <v>98</v>
      </c>
      <c r="T82" s="11" t="s">
        <v>64</v>
      </c>
      <c r="U82" s="13">
        <v>90</v>
      </c>
      <c r="V82" s="15">
        <f>SUM(U82,Q82,M82,K82,I82,G82)</f>
        <v>90</v>
      </c>
      <c r="W82" s="20">
        <v>43</v>
      </c>
      <c r="X82" s="11" t="s">
        <v>83</v>
      </c>
      <c r="Y82" s="13">
        <v>70</v>
      </c>
      <c r="Z82" s="16">
        <f>SUM(Y82,U82,Q82,M82,K82,I82)</f>
        <v>160</v>
      </c>
      <c r="AA82" s="22">
        <v>40</v>
      </c>
      <c r="AB82" s="11"/>
      <c r="AC82" s="12"/>
      <c r="AD82" s="4">
        <f>SUM(AC82,Y82,U82,Q82,M82,K82)</f>
        <v>160</v>
      </c>
      <c r="AE82" s="6">
        <v>35</v>
      </c>
      <c r="AF82" s="11"/>
      <c r="AG82" s="12"/>
      <c r="AH82" s="12"/>
      <c r="AI82" s="4">
        <f>+AH82+AG82+AC82+Y82+U82+Q82+M82</f>
        <v>160</v>
      </c>
      <c r="AJ82" s="6">
        <v>41</v>
      </c>
      <c r="AK82" s="12"/>
      <c r="AL82" s="4">
        <f>+Q82+U82+Y82+AC82+AG82+AH82+AK82</f>
        <v>160</v>
      </c>
      <c r="AM82" s="30">
        <v>41</v>
      </c>
      <c r="AN82" s="31"/>
      <c r="AO82" s="31"/>
      <c r="AP82" s="4">
        <f>+U82+Y82+AC82+AG82+AH82+AK82+AN82+AO82</f>
        <v>160</v>
      </c>
      <c r="AQ82" s="30">
        <v>47</v>
      </c>
      <c r="AR82" s="31"/>
      <c r="AS82" s="31"/>
      <c r="AT82" s="4">
        <f>+Y82+AC82+AG82+AH82+AK82+AN82+AO82+AR82+AS82</f>
        <v>70</v>
      </c>
      <c r="AU82" s="30">
        <v>47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  <c r="CN82" s="31"/>
      <c r="CO82" s="31"/>
      <c r="CP82" s="4">
        <f>+CO82+CN82+CK82+CH82+CG82+CD82+CA82+BZ82+BW82</f>
        <v>0</v>
      </c>
      <c r="CQ82" s="30" t="s">
        <v>98</v>
      </c>
      <c r="CR82" s="31"/>
      <c r="CS82" s="4">
        <f>+CR82+CO82+CN82+CK82+CH82+CG82+CD82+CA82+BZ82</f>
        <v>0</v>
      </c>
      <c r="CT82" s="30" t="s">
        <v>98</v>
      </c>
      <c r="CU82" s="31"/>
      <c r="CV82" s="4">
        <f>+CU82+CR82+CO82+CN82+CK82+CH82+CG82+CD82</f>
        <v>0</v>
      </c>
      <c r="CW82" s="30" t="s">
        <v>98</v>
      </c>
      <c r="CX82" s="31"/>
      <c r="CY82" s="4">
        <f>+CX82+CU82+CR82+CO82+CN82+CK82+CH82+CG82</f>
        <v>0</v>
      </c>
      <c r="CZ82" s="30" t="s">
        <v>98</v>
      </c>
      <c r="DA82" s="31"/>
      <c r="DB82" s="31"/>
      <c r="DC82" s="4">
        <f>+DB82+DA82+CX82+CU82+CR82+CO82+CN82+CK82</f>
        <v>0</v>
      </c>
      <c r="DD82" s="30" t="s">
        <v>98</v>
      </c>
      <c r="DE82" s="31"/>
      <c r="DF82" s="4">
        <f>+DE82+DB82+DA82+CX82+CU82+CR82+CO82+CN82</f>
        <v>0</v>
      </c>
      <c r="DG82" s="30" t="s">
        <v>98</v>
      </c>
    </row>
    <row r="83" spans="1:111" ht="15">
      <c r="A83" s="25">
        <v>41</v>
      </c>
      <c r="B83" s="1">
        <v>24</v>
      </c>
      <c r="C83" s="17" t="s">
        <v>18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81</v>
      </c>
      <c r="Q83" s="13">
        <v>110</v>
      </c>
      <c r="R83" s="14">
        <f>SUM(Q83,M83,K83,I83,G83,E83)</f>
        <v>110</v>
      </c>
      <c r="S83" s="24">
        <v>42</v>
      </c>
      <c r="T83" s="11"/>
      <c r="U83" s="12"/>
      <c r="V83" s="15">
        <f>SUM(U83,Q83,M83,K83,I83,G83)</f>
        <v>110</v>
      </c>
      <c r="W83" s="20">
        <v>40</v>
      </c>
      <c r="X83" s="11"/>
      <c r="Y83" s="12"/>
      <c r="Z83" s="16">
        <f>SUM(Y83,U83,Q83,M83,K83,I83)</f>
        <v>110</v>
      </c>
      <c r="AA83" s="22">
        <v>42</v>
      </c>
      <c r="AB83" s="11"/>
      <c r="AC83" s="12"/>
      <c r="AD83" s="4">
        <f>MAX(AC83,Y83,U83,Q83,M83,K83)</f>
        <v>110</v>
      </c>
      <c r="AE83" s="6">
        <v>41</v>
      </c>
      <c r="AF83" s="11"/>
      <c r="AG83" s="12"/>
      <c r="AH83" s="12"/>
      <c r="AI83" s="4">
        <f>+AH83+AG83+AC83+Y83+U83+Q83+M83</f>
        <v>110</v>
      </c>
      <c r="AJ83" s="6">
        <v>42</v>
      </c>
      <c r="AK83" s="12"/>
      <c r="AL83" s="4">
        <f>+Q83+U83+Y83+AC83+AG83+AH83+AK83</f>
        <v>110</v>
      </c>
      <c r="AM83" s="30">
        <v>43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  <c r="CN83" s="31"/>
      <c r="CO83" s="31"/>
      <c r="CP83" s="4">
        <f>+CO83+CN83+CK83+CH83+CG83+CD83+CA83+BZ83+BW83</f>
        <v>0</v>
      </c>
      <c r="CQ83" s="30" t="s">
        <v>98</v>
      </c>
      <c r="CR83" s="31"/>
      <c r="CS83" s="4">
        <f>+CR83+CO83+CN83+CK83+CH83+CG83+CD83+CA83+BZ83</f>
        <v>0</v>
      </c>
      <c r="CT83" s="30" t="s">
        <v>98</v>
      </c>
      <c r="CU83" s="31"/>
      <c r="CV83" s="4">
        <f>+CU83+CR83+CO83+CN83+CK83+CH83+CG83+CD83</f>
        <v>0</v>
      </c>
      <c r="CW83" s="30" t="s">
        <v>98</v>
      </c>
      <c r="CX83" s="31"/>
      <c r="CY83" s="4">
        <f>+CX83+CU83+CR83+CO83+CN83+CK83+CH83+CG83</f>
        <v>0</v>
      </c>
      <c r="CZ83" s="30" t="s">
        <v>98</v>
      </c>
      <c r="DA83" s="31"/>
      <c r="DB83" s="31"/>
      <c r="DC83" s="4">
        <f>+DB83+DA83+CX83+CU83+CR83+CO83+CN83+CK83</f>
        <v>0</v>
      </c>
      <c r="DD83" s="30" t="s">
        <v>98</v>
      </c>
      <c r="DE83" s="31"/>
      <c r="DF83" s="4">
        <f>+DE83+DB83+DA83+CX83+CU83+CR83+CO83+CN83</f>
        <v>0</v>
      </c>
      <c r="DG83" s="30" t="s">
        <v>98</v>
      </c>
    </row>
    <row r="84" spans="1:111" ht="15">
      <c r="A84" s="25">
        <v>43</v>
      </c>
      <c r="B84" s="1">
        <v>57</v>
      </c>
      <c r="C84" s="17" t="s">
        <v>46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82</v>
      </c>
      <c r="Q84" s="13">
        <v>90</v>
      </c>
      <c r="R84" s="14">
        <f>SUM(Q84,M84,K84,I84,G84,E84)</f>
        <v>90</v>
      </c>
      <c r="S84" s="24">
        <v>45</v>
      </c>
      <c r="T84" s="11"/>
      <c r="U84" s="12"/>
      <c r="V84" s="15">
        <f>SUM(U84,Q84,M84,K84,I84,G84)</f>
        <v>90</v>
      </c>
      <c r="W84" s="20">
        <v>42</v>
      </c>
      <c r="X84" s="11"/>
      <c r="Y84" s="12"/>
      <c r="Z84" s="16">
        <f>SUM(Y84,U84,Q84,M84,K84,I84)</f>
        <v>90</v>
      </c>
      <c r="AA84" s="22">
        <v>46</v>
      </c>
      <c r="AB84" s="11"/>
      <c r="AC84" s="12"/>
      <c r="AD84" s="4">
        <f>MAX(AC84,Y84,U84,Q84,M84,K84)</f>
        <v>90</v>
      </c>
      <c r="AE84" s="6">
        <v>43</v>
      </c>
      <c r="AF84" s="11"/>
      <c r="AG84" s="12"/>
      <c r="AH84" s="12"/>
      <c r="AI84" s="4">
        <f>+AH84+AG84+AC84+Y84+U84+Q84+M84</f>
        <v>90</v>
      </c>
      <c r="AJ84" s="6">
        <v>43</v>
      </c>
      <c r="AK84" s="12"/>
      <c r="AL84" s="4">
        <f>+Q84+U84+Y84+AC84+AG84+AH84+AK84</f>
        <v>90</v>
      </c>
      <c r="AM84" s="30">
        <v>44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  <c r="CN84" s="31"/>
      <c r="CO84" s="31"/>
      <c r="CP84" s="4">
        <f>+CO84+CN84+CK84+CH84+CG84+CD84+CA84+BZ84+BW84</f>
        <v>0</v>
      </c>
      <c r="CQ84" s="30" t="s">
        <v>98</v>
      </c>
      <c r="CR84" s="31"/>
      <c r="CS84" s="4">
        <f>+CR84+CO84+CN84+CK84+CH84+CG84+CD84+CA84+BZ84</f>
        <v>0</v>
      </c>
      <c r="CT84" s="30" t="s">
        <v>98</v>
      </c>
      <c r="CU84" s="31"/>
      <c r="CV84" s="4">
        <f>+CU84+CR84+CO84+CN84+CK84+CH84+CG84+CD84</f>
        <v>0</v>
      </c>
      <c r="CW84" s="30" t="s">
        <v>98</v>
      </c>
      <c r="CX84" s="31"/>
      <c r="CY84" s="4">
        <f>+CX84+CU84+CR84+CO84+CN84+CK84+CH84+CG84</f>
        <v>0</v>
      </c>
      <c r="CZ84" s="30" t="s">
        <v>98</v>
      </c>
      <c r="DA84" s="31"/>
      <c r="DB84" s="31"/>
      <c r="DC84" s="4">
        <f>+DB84+DA84+CX84+CU84+CR84+CO84+CN84+CK84</f>
        <v>0</v>
      </c>
      <c r="DD84" s="30" t="s">
        <v>98</v>
      </c>
      <c r="DE84" s="31"/>
      <c r="DF84" s="4">
        <f>+DE84+DB84+DA84+CX84+CU84+CR84+CO84+CN84</f>
        <v>0</v>
      </c>
      <c r="DG84" s="30" t="s">
        <v>98</v>
      </c>
    </row>
    <row r="85" spans="1:111" ht="15">
      <c r="A85" s="25">
        <v>44</v>
      </c>
      <c r="B85" s="1">
        <v>58</v>
      </c>
      <c r="C85" s="17" t="s">
        <v>47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83</v>
      </c>
      <c r="Q85" s="13">
        <v>70</v>
      </c>
      <c r="R85" s="14">
        <f>SUM(Q85,M85,K85,I85,G85,E85)</f>
        <v>70</v>
      </c>
      <c r="S85" s="24">
        <v>46</v>
      </c>
      <c r="T85" s="11"/>
      <c r="U85" s="12"/>
      <c r="V85" s="15">
        <f>SUM(U85,Q85,M85,K85,I85,G85)</f>
        <v>70</v>
      </c>
      <c r="W85" s="20">
        <v>44</v>
      </c>
      <c r="X85" s="11"/>
      <c r="Y85" s="12"/>
      <c r="Z85" s="16">
        <f>SUM(Y85,U85,Q85,M85,K85,I85)</f>
        <v>70</v>
      </c>
      <c r="AA85" s="22">
        <v>47</v>
      </c>
      <c r="AB85" s="11"/>
      <c r="AC85" s="12"/>
      <c r="AD85" s="4">
        <f>MAX(AC85,Y85,U85,Q85,M85,K85)</f>
        <v>70</v>
      </c>
      <c r="AE85" s="6">
        <v>44</v>
      </c>
      <c r="AF85" s="11"/>
      <c r="AG85" s="12"/>
      <c r="AH85" s="12"/>
      <c r="AI85" s="4">
        <f>+AH85+AG85+AC85+Y85+U85+Q85+M85</f>
        <v>70</v>
      </c>
      <c r="AJ85" s="6">
        <v>44</v>
      </c>
      <c r="AK85" s="12"/>
      <c r="AL85" s="4">
        <f>+Q85+U85+Y85+AC85+AG85+AH85+AK85</f>
        <v>70</v>
      </c>
      <c r="AM85" s="30">
        <v>45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  <c r="CN85" s="31"/>
      <c r="CO85" s="31"/>
      <c r="CP85" s="4">
        <f>+CO85+CN85+CK85+CH85+CG85+CD85+CA85+BZ85+BW85</f>
        <v>0</v>
      </c>
      <c r="CQ85" s="30" t="s">
        <v>98</v>
      </c>
      <c r="CR85" s="31"/>
      <c r="CS85" s="4">
        <f>+CR85+CO85+CN85+CK85+CH85+CG85+CD85+CA85+BZ85</f>
        <v>0</v>
      </c>
      <c r="CT85" s="30" t="s">
        <v>98</v>
      </c>
      <c r="CU85" s="31"/>
      <c r="CV85" s="4">
        <f>+CU85+CR85+CO85+CN85+CK85+CH85+CG85+CD85</f>
        <v>0</v>
      </c>
      <c r="CW85" s="30" t="s">
        <v>98</v>
      </c>
      <c r="CX85" s="31"/>
      <c r="CY85" s="4">
        <f>+CX85+CU85+CR85+CO85+CN85+CK85+CH85+CG85</f>
        <v>0</v>
      </c>
      <c r="CZ85" s="30" t="s">
        <v>98</v>
      </c>
      <c r="DA85" s="31"/>
      <c r="DB85" s="31"/>
      <c r="DC85" s="4">
        <f>+DB85+DA85+CX85+CU85+CR85+CO85+CN85+CK85</f>
        <v>0</v>
      </c>
      <c r="DD85" s="30" t="s">
        <v>98</v>
      </c>
      <c r="DE85" s="31"/>
      <c r="DF85" s="4">
        <f>+DE85+DB85+DA85+CX85+CU85+CR85+CO85+CN85</f>
        <v>0</v>
      </c>
      <c r="DG85" s="30" t="s">
        <v>98</v>
      </c>
    </row>
    <row r="86" spans="1:111" ht="15">
      <c r="A86" s="25">
        <v>45</v>
      </c>
      <c r="B86" s="1">
        <v>59</v>
      </c>
      <c r="C86" s="17" t="s">
        <v>48</v>
      </c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98</v>
      </c>
      <c r="P86" s="11" t="s">
        <v>84</v>
      </c>
      <c r="Q86" s="13">
        <v>50</v>
      </c>
      <c r="R86" s="14">
        <f>SUM(Q86,M86,K86,I86,G86,E86)</f>
        <v>50</v>
      </c>
      <c r="S86" s="24">
        <v>47</v>
      </c>
      <c r="T86" s="11"/>
      <c r="U86" s="12"/>
      <c r="V86" s="15">
        <f>SUM(U86,Q86,M86,K86,I86,G86)</f>
        <v>50</v>
      </c>
      <c r="W86" s="20">
        <v>45</v>
      </c>
      <c r="X86" s="11"/>
      <c r="Y86" s="12"/>
      <c r="Z86" s="16">
        <f>SUM(Y86,U86,Q86,M86,K86,I86)</f>
        <v>50</v>
      </c>
      <c r="AA86" s="22">
        <v>48</v>
      </c>
      <c r="AB86" s="11"/>
      <c r="AC86" s="12"/>
      <c r="AD86" s="4">
        <f>MAX(AC86,Y86,U86,Q86,M86,K86)</f>
        <v>50</v>
      </c>
      <c r="AE86" s="6">
        <v>45</v>
      </c>
      <c r="AF86" s="11"/>
      <c r="AG86" s="12"/>
      <c r="AH86" s="12"/>
      <c r="AI86" s="4">
        <f>+AH86+AG86+AC86+Y86+U86+Q86+M86</f>
        <v>50</v>
      </c>
      <c r="AJ86" s="6">
        <v>46</v>
      </c>
      <c r="AK86" s="12"/>
      <c r="AL86" s="4">
        <f>+Q86+U86+Y86+AC86+AG86+AH86+AK86</f>
        <v>50</v>
      </c>
      <c r="AM86" s="30">
        <v>46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  <c r="CN86" s="31"/>
      <c r="CO86" s="31"/>
      <c r="CP86" s="4">
        <f>+CO86+CN86+CK86+CH86+CG86+CD86+CA86+BZ86+BW86</f>
        <v>0</v>
      </c>
      <c r="CQ86" s="30" t="s">
        <v>98</v>
      </c>
      <c r="CR86" s="31"/>
      <c r="CS86" s="4">
        <f>+CR86+CO86+CN86+CK86+CH86+CG86+CD86+CA86+BZ86</f>
        <v>0</v>
      </c>
      <c r="CT86" s="30" t="s">
        <v>98</v>
      </c>
      <c r="CU86" s="31"/>
      <c r="CV86" s="4">
        <f>+CU86+CR86+CO86+CN86+CK86+CH86+CG86+CD86</f>
        <v>0</v>
      </c>
      <c r="CW86" s="30" t="s">
        <v>98</v>
      </c>
      <c r="CX86" s="31"/>
      <c r="CY86" s="4">
        <f>+CX86+CU86+CR86+CO86+CN86+CK86+CH86+CG86</f>
        <v>0</v>
      </c>
      <c r="CZ86" s="30" t="s">
        <v>98</v>
      </c>
      <c r="DA86" s="31"/>
      <c r="DB86" s="31"/>
      <c r="DC86" s="4">
        <f>+DB86+DA86+CX86+CU86+CR86+CO86+CN86+CK86</f>
        <v>0</v>
      </c>
      <c r="DD86" s="30" t="s">
        <v>98</v>
      </c>
      <c r="DE86" s="31"/>
      <c r="DF86" s="4">
        <f>+DE86+DB86+DA86+CX86+CU86+CR86+CO86+CN86</f>
        <v>0</v>
      </c>
      <c r="DG86" s="30" t="s">
        <v>98</v>
      </c>
    </row>
    <row r="87" spans="1:111" ht="15">
      <c r="A87" s="25">
        <v>34</v>
      </c>
      <c r="B87" s="1">
        <v>52</v>
      </c>
      <c r="C87" s="17" t="s">
        <v>43</v>
      </c>
      <c r="D87" s="11"/>
      <c r="E87" s="12"/>
      <c r="F87" s="11"/>
      <c r="G87" s="12"/>
      <c r="H87" s="11"/>
      <c r="I87" s="12"/>
      <c r="J87" s="11"/>
      <c r="K87" s="12"/>
      <c r="L87" s="11" t="s">
        <v>61</v>
      </c>
      <c r="M87" s="13">
        <v>200</v>
      </c>
      <c r="N87" s="6">
        <f>SUM(M87,K87,I87,G87,E87)</f>
        <v>200</v>
      </c>
      <c r="O87" s="6">
        <v>34</v>
      </c>
      <c r="P87" s="11"/>
      <c r="Q87" s="12"/>
      <c r="R87" s="14">
        <f>SUM(Q87,M87,K87,I87,G87,E87)</f>
        <v>200</v>
      </c>
      <c r="S87" s="24">
        <v>39</v>
      </c>
      <c r="T87" s="11"/>
      <c r="U87" s="12"/>
      <c r="V87" s="15">
        <f>SUM(U87,Q87,M87,K87,I87,G87)</f>
        <v>200</v>
      </c>
      <c r="W87" s="20">
        <v>36</v>
      </c>
      <c r="X87" s="11"/>
      <c r="Y87" s="12"/>
      <c r="Z87" s="16">
        <f>SUM(Y87,U87,Q87,M87,K87,I87)</f>
        <v>200</v>
      </c>
      <c r="AA87" s="22">
        <v>39</v>
      </c>
      <c r="AB87" s="11"/>
      <c r="AC87" s="12"/>
      <c r="AD87" s="4">
        <f>SUM(AC87,Y87,U87,Q87,M87,K87)</f>
        <v>200</v>
      </c>
      <c r="AE87" s="6">
        <v>34</v>
      </c>
      <c r="AF87" s="11"/>
      <c r="AG87" s="12"/>
      <c r="AH87" s="12"/>
      <c r="AI87" s="4">
        <f>+AH87+AG87+AC87+Y87+U87+Q87+M87</f>
        <v>200</v>
      </c>
      <c r="AJ87" s="6">
        <v>40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  <c r="CN87" s="31"/>
      <c r="CO87" s="31"/>
      <c r="CP87" s="4">
        <f>+CO87+CN87+CK87+CH87+CG87+CD87+CA87+BZ87+BW87</f>
        <v>0</v>
      </c>
      <c r="CQ87" s="30" t="s">
        <v>98</v>
      </c>
      <c r="CR87" s="31"/>
      <c r="CS87" s="4">
        <f>+CR87+CO87+CN87+CK87+CH87+CG87+CD87+CA87+BZ87</f>
        <v>0</v>
      </c>
      <c r="CT87" s="30" t="s">
        <v>98</v>
      </c>
      <c r="CU87" s="31"/>
      <c r="CV87" s="4">
        <f>+CU87+CR87+CO87+CN87+CK87+CH87+CG87+CD87</f>
        <v>0</v>
      </c>
      <c r="CW87" s="30" t="s">
        <v>98</v>
      </c>
      <c r="CX87" s="31"/>
      <c r="CY87" s="4">
        <f>+CX87+CU87+CR87+CO87+CN87+CK87+CH87+CG87</f>
        <v>0</v>
      </c>
      <c r="CZ87" s="30" t="s">
        <v>98</v>
      </c>
      <c r="DA87" s="31"/>
      <c r="DB87" s="31"/>
      <c r="DC87" s="4">
        <f>+DB87+DA87+CX87+CU87+CR87+CO87+CN87+CK87</f>
        <v>0</v>
      </c>
      <c r="DD87" s="30" t="s">
        <v>98</v>
      </c>
      <c r="DE87" s="31"/>
      <c r="DF87" s="4">
        <f>+DE87+DB87+DA87+CX87+CU87+CR87+CO87+CN87</f>
        <v>0</v>
      </c>
      <c r="DG87" s="30" t="s">
        <v>98</v>
      </c>
    </row>
    <row r="88" spans="1:111" ht="15">
      <c r="A88" s="25">
        <v>32</v>
      </c>
      <c r="B88" s="1">
        <v>48</v>
      </c>
      <c r="C88" s="17" t="s">
        <v>40</v>
      </c>
      <c r="D88" s="11"/>
      <c r="E88" s="12"/>
      <c r="F88" s="11"/>
      <c r="G88" s="12"/>
      <c r="H88" s="11"/>
      <c r="I88" s="12"/>
      <c r="J88" s="11" t="s">
        <v>60</v>
      </c>
      <c r="K88" s="13">
        <v>270</v>
      </c>
      <c r="L88" s="11"/>
      <c r="M88" s="12"/>
      <c r="N88" s="6">
        <f>SUM(M88,K88,I88,G88,E88)</f>
        <v>270</v>
      </c>
      <c r="O88" s="6">
        <v>31</v>
      </c>
      <c r="P88" s="11"/>
      <c r="Q88" s="12"/>
      <c r="R88" s="14">
        <f>SUM(Q88,M88,K88,I88,G88,E88)</f>
        <v>270</v>
      </c>
      <c r="S88" s="24">
        <v>34</v>
      </c>
      <c r="T88" s="11"/>
      <c r="U88" s="12"/>
      <c r="V88" s="15">
        <f>SUM(U88,Q88,M88,K88,I88,G88)</f>
        <v>270</v>
      </c>
      <c r="W88" s="20">
        <v>34</v>
      </c>
      <c r="X88" s="11"/>
      <c r="Y88" s="12"/>
      <c r="Z88" s="16">
        <f>SUM(Y88,U88,Q88,M88,K88,I88)</f>
        <v>270</v>
      </c>
      <c r="AA88" s="22">
        <v>35</v>
      </c>
      <c r="AB88" s="11"/>
      <c r="AC88" s="12"/>
      <c r="AD88" s="4">
        <f>SUM(AC88,Y88,U88,Q88,M88,K88)</f>
        <v>270</v>
      </c>
      <c r="AE88" s="6">
        <v>32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  <c r="CN88" s="31"/>
      <c r="CO88" s="31"/>
      <c r="CP88" s="4">
        <f>+CO88+CN88+CK88+CH88+CG88+CD88+CA88+BZ88+BW88</f>
        <v>0</v>
      </c>
      <c r="CQ88" s="30" t="s">
        <v>98</v>
      </c>
      <c r="CR88" s="31"/>
      <c r="CS88" s="4">
        <f>+CR88+CO88+CN88+CK88+CH88+CG88+CD88+CA88+BZ88</f>
        <v>0</v>
      </c>
      <c r="CT88" s="30" t="s">
        <v>98</v>
      </c>
      <c r="CU88" s="31"/>
      <c r="CV88" s="4">
        <f>+CU88+CR88+CO88+CN88+CK88+CH88+CG88+CD88</f>
        <v>0</v>
      </c>
      <c r="CW88" s="30" t="s">
        <v>98</v>
      </c>
      <c r="CX88" s="31"/>
      <c r="CY88" s="4">
        <f>+CX88+CU88+CR88+CO88+CN88+CK88+CH88+CG88</f>
        <v>0</v>
      </c>
      <c r="CZ88" s="30" t="s">
        <v>98</v>
      </c>
      <c r="DA88" s="31"/>
      <c r="DB88" s="31"/>
      <c r="DC88" s="4">
        <f>+DB88+DA88+CX88+CU88+CR88+CO88+CN88+CK88</f>
        <v>0</v>
      </c>
      <c r="DD88" s="30" t="s">
        <v>98</v>
      </c>
      <c r="DE88" s="31"/>
      <c r="DF88" s="4">
        <f>+DE88+DB88+DA88+CX88+CU88+CR88+CO88+CN88</f>
        <v>0</v>
      </c>
      <c r="DG88" s="30" t="s">
        <v>98</v>
      </c>
    </row>
    <row r="89" spans="1:111" ht="15">
      <c r="A89" s="25">
        <v>38</v>
      </c>
      <c r="B89" s="1">
        <v>49</v>
      </c>
      <c r="C89" s="17" t="s">
        <v>41</v>
      </c>
      <c r="D89" s="11"/>
      <c r="E89" s="12"/>
      <c r="F89" s="11"/>
      <c r="G89" s="12"/>
      <c r="H89" s="11"/>
      <c r="I89" s="12"/>
      <c r="J89" s="11" t="s">
        <v>65</v>
      </c>
      <c r="K89" s="13">
        <v>150</v>
      </c>
      <c r="L89" s="11"/>
      <c r="M89" s="12"/>
      <c r="N89" s="6">
        <f>SUM(M89,K89,I89,G89,E89)</f>
        <v>150</v>
      </c>
      <c r="O89" s="6">
        <v>35</v>
      </c>
      <c r="P89" s="11"/>
      <c r="Q89" s="12"/>
      <c r="R89" s="14">
        <f>SUM(Q89,M89,K89,I89,G89,E89)</f>
        <v>150</v>
      </c>
      <c r="S89" s="24">
        <v>40</v>
      </c>
      <c r="T89" s="11"/>
      <c r="U89" s="12"/>
      <c r="V89" s="15">
        <f>SUM(U89,Q89,M89,K89,I89,G89)</f>
        <v>150</v>
      </c>
      <c r="W89" s="20">
        <v>39</v>
      </c>
      <c r="X89" s="11"/>
      <c r="Y89" s="12"/>
      <c r="Z89" s="16">
        <f>SUM(Y89,U89,Q89,M89,K89,I89)</f>
        <v>150</v>
      </c>
      <c r="AA89" s="22">
        <v>41</v>
      </c>
      <c r="AB89" s="11"/>
      <c r="AC89" s="12"/>
      <c r="AD89" s="4">
        <f>SUM(AC89,Y89,U89,Q89,M89,K89,Y89)</f>
        <v>150</v>
      </c>
      <c r="AE89" s="6">
        <v>38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  <c r="CN89" s="31"/>
      <c r="CO89" s="31"/>
      <c r="CP89" s="4">
        <f>+CO89+CN89+CK89+CH89+CG89+CD89+CA89+BZ89+BW89</f>
        <v>0</v>
      </c>
      <c r="CQ89" s="30" t="s">
        <v>98</v>
      </c>
      <c r="CR89" s="31"/>
      <c r="CS89" s="4">
        <f>+CR89+CO89+CN89+CK89+CH89+CG89+CD89+CA89+BZ89</f>
        <v>0</v>
      </c>
      <c r="CT89" s="30" t="s">
        <v>98</v>
      </c>
      <c r="CU89" s="31"/>
      <c r="CV89" s="4">
        <f>+CU89+CR89+CO89+CN89+CK89+CH89+CG89+CD89</f>
        <v>0</v>
      </c>
      <c r="CW89" s="30" t="s">
        <v>98</v>
      </c>
      <c r="CX89" s="31"/>
      <c r="CY89" s="4">
        <f>+CX89+CU89+CR89+CO89+CN89+CK89+CH89+CG89</f>
        <v>0</v>
      </c>
      <c r="CZ89" s="30" t="s">
        <v>98</v>
      </c>
      <c r="DA89" s="31"/>
      <c r="DB89" s="31"/>
      <c r="DC89" s="4">
        <f>+DB89+DA89+CX89+CU89+CR89+CO89+CN89+CK89</f>
        <v>0</v>
      </c>
      <c r="DD89" s="30" t="s">
        <v>98</v>
      </c>
      <c r="DE89" s="31"/>
      <c r="DF89" s="4">
        <f>+DE89+DB89+DA89+CX89+CU89+CR89+CO89+CN89</f>
        <v>0</v>
      </c>
      <c r="DG89" s="30" t="s">
        <v>98</v>
      </c>
    </row>
    <row r="90" spans="1:111" ht="15">
      <c r="A90" s="25">
        <v>40</v>
      </c>
      <c r="B90" s="1">
        <v>44</v>
      </c>
      <c r="C90" s="17" t="s">
        <v>36</v>
      </c>
      <c r="D90" s="11"/>
      <c r="E90" s="12"/>
      <c r="F90" s="11"/>
      <c r="G90" s="12"/>
      <c r="H90" s="11" t="s">
        <v>61</v>
      </c>
      <c r="I90" s="13">
        <v>200</v>
      </c>
      <c r="J90" s="11" t="s">
        <v>81</v>
      </c>
      <c r="K90" s="13">
        <v>110</v>
      </c>
      <c r="L90" s="11"/>
      <c r="M90" s="12"/>
      <c r="N90" s="6">
        <f>SUM(M90,K90,I90,G90,E90)</f>
        <v>310</v>
      </c>
      <c r="O90" s="6">
        <v>29</v>
      </c>
      <c r="P90" s="11"/>
      <c r="Q90" s="12"/>
      <c r="R90" s="14">
        <f>SUM(Q90,M90,K90,I90,G90,E90)</f>
        <v>310</v>
      </c>
      <c r="S90" s="24">
        <v>31</v>
      </c>
      <c r="T90" s="11"/>
      <c r="U90" s="12"/>
      <c r="V90" s="15">
        <f>SUM(U90,Q90,M90,K90,I90,G90)</f>
        <v>310</v>
      </c>
      <c r="W90" s="20">
        <v>33</v>
      </c>
      <c r="X90" s="11"/>
      <c r="Y90" s="12"/>
      <c r="Z90" s="16">
        <f>SUM(Y90,U90,Q90,M90,K90,I90)</f>
        <v>310</v>
      </c>
      <c r="AA90" s="22">
        <v>34</v>
      </c>
      <c r="AB90" s="11"/>
      <c r="AC90" s="12"/>
      <c r="AD90" s="4">
        <f>SUM(AC90,Y90,U90,Q90,M90,K90)</f>
        <v>110</v>
      </c>
      <c r="AE90" s="6">
        <v>40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  <c r="CN90" s="31"/>
      <c r="CO90" s="31"/>
      <c r="CP90" s="4">
        <f>+CO90+CN90+CK90+CH90+CG90+CD90+CA90+BZ90+BW90</f>
        <v>0</v>
      </c>
      <c r="CQ90" s="30" t="s">
        <v>98</v>
      </c>
      <c r="CR90" s="31"/>
      <c r="CS90" s="4">
        <f>+CR90+CO90+CN90+CK90+CH90+CG90+CD90+CA90+BZ90</f>
        <v>0</v>
      </c>
      <c r="CT90" s="30" t="s">
        <v>98</v>
      </c>
      <c r="CU90" s="31"/>
      <c r="CV90" s="4">
        <f>+CU90+CR90+CO90+CN90+CK90+CH90+CG90+CD90</f>
        <v>0</v>
      </c>
      <c r="CW90" s="30" t="s">
        <v>98</v>
      </c>
      <c r="CX90" s="31"/>
      <c r="CY90" s="4">
        <f>+CX90+CU90+CR90+CO90+CN90+CK90+CH90+CG90</f>
        <v>0</v>
      </c>
      <c r="CZ90" s="30" t="s">
        <v>98</v>
      </c>
      <c r="DA90" s="31"/>
      <c r="DB90" s="31"/>
      <c r="DC90" s="4">
        <f>+DB90+DA90+CX90+CU90+CR90+CO90+CN90+CK90</f>
        <v>0</v>
      </c>
      <c r="DD90" s="30" t="s">
        <v>98</v>
      </c>
      <c r="DE90" s="31"/>
      <c r="DF90" s="4">
        <f>+DE90+DB90+DA90+CX90+CU90+CR90+CO90+CN90</f>
        <v>0</v>
      </c>
      <c r="DG90" s="30" t="s">
        <v>98</v>
      </c>
    </row>
    <row r="91" spans="1:111" ht="15">
      <c r="A91" s="25">
        <v>51</v>
      </c>
      <c r="B91" s="1">
        <v>28</v>
      </c>
      <c r="C91" s="17" t="s">
        <v>23</v>
      </c>
      <c r="D91" s="11" t="s">
        <v>71</v>
      </c>
      <c r="E91" s="13">
        <v>730</v>
      </c>
      <c r="F91" s="11" t="s">
        <v>72</v>
      </c>
      <c r="G91" s="13">
        <v>800</v>
      </c>
      <c r="H91" s="11"/>
      <c r="I91" s="12"/>
      <c r="J91" s="11"/>
      <c r="K91" s="12"/>
      <c r="L91" s="11"/>
      <c r="M91" s="12"/>
      <c r="N91" s="6">
        <f>SUM(M91,K91,I91,G91,E91)</f>
        <v>1530</v>
      </c>
      <c r="O91" s="26">
        <v>13</v>
      </c>
      <c r="P91" s="11"/>
      <c r="Q91" s="12"/>
      <c r="R91" s="14">
        <f>SUM(Q91,M91,K91,I91,G91,E91)</f>
        <v>1530</v>
      </c>
      <c r="S91" s="23">
        <v>15</v>
      </c>
      <c r="T91" s="11"/>
      <c r="U91" s="12"/>
      <c r="V91" s="15">
        <f>SUM(U91,Q91,M91,K91,I91,G91)</f>
        <v>800</v>
      </c>
      <c r="W91" s="20">
        <v>24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  <c r="CN91" s="31"/>
      <c r="CO91" s="31"/>
      <c r="CP91" s="4">
        <f>+CO91+CN91+CK91+CH91+CG91+CD91+CA91+BZ91+BW91</f>
        <v>0</v>
      </c>
      <c r="CQ91" s="30" t="s">
        <v>98</v>
      </c>
      <c r="CR91" s="31"/>
      <c r="CS91" s="4">
        <f>+CR91+CO91+CN91+CK91+CH91+CG91+CD91+CA91+BZ91</f>
        <v>0</v>
      </c>
      <c r="CT91" s="30" t="s">
        <v>98</v>
      </c>
      <c r="CU91" s="31"/>
      <c r="CV91" s="4">
        <f>+CU91+CR91+CO91+CN91+CK91+CH91+CG91+CD91</f>
        <v>0</v>
      </c>
      <c r="CW91" s="30" t="s">
        <v>98</v>
      </c>
      <c r="CX91" s="31"/>
      <c r="CY91" s="4">
        <f>+CX91+CU91+CR91+CO91+CN91+CK91+CH91+CG91</f>
        <v>0</v>
      </c>
      <c r="CZ91" s="30" t="s">
        <v>98</v>
      </c>
      <c r="DA91" s="31"/>
      <c r="DB91" s="31"/>
      <c r="DC91" s="4">
        <f>+DB91+DA91+CX91+CU91+CR91+CO91+CN91+CK91</f>
        <v>0</v>
      </c>
      <c r="DD91" s="30" t="s">
        <v>98</v>
      </c>
      <c r="DE91" s="31"/>
      <c r="DF91" s="4">
        <f>+DE91+DB91+DA91+CX91+CU91+CR91+CO91+CN91</f>
        <v>0</v>
      </c>
      <c r="DG91" s="30" t="s">
        <v>98</v>
      </c>
    </row>
    <row r="92" spans="1:111" ht="15">
      <c r="A92" s="25">
        <v>52</v>
      </c>
      <c r="B92" s="1">
        <v>32</v>
      </c>
      <c r="C92" s="17" t="s">
        <v>25</v>
      </c>
      <c r="D92" s="11" t="s">
        <v>55</v>
      </c>
      <c r="E92" s="13">
        <v>500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500</v>
      </c>
      <c r="O92" s="6">
        <v>25</v>
      </c>
      <c r="P92" s="11"/>
      <c r="Q92" s="12"/>
      <c r="R92" s="14">
        <f>SUM(Q92,M92,K92,I92,G92,E92)</f>
        <v>500</v>
      </c>
      <c r="S92" s="24">
        <v>26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  <c r="CN92" s="31"/>
      <c r="CO92" s="31"/>
      <c r="CP92" s="4">
        <f>+CO92+CN92+CK92+CH92+CG92+CD92+CA92+BZ92+BW92</f>
        <v>0</v>
      </c>
      <c r="CQ92" s="30" t="s">
        <v>98</v>
      </c>
      <c r="CR92" s="31"/>
      <c r="CS92" s="4">
        <f>+CR92+CO92+CN92+CK92+CH92+CG92+CD92+CA92+BZ92</f>
        <v>0</v>
      </c>
      <c r="CT92" s="30" t="s">
        <v>98</v>
      </c>
      <c r="CU92" s="31"/>
      <c r="CV92" s="4">
        <f>+CU92+CR92+CO92+CN92+CK92+CH92+CG92+CD92</f>
        <v>0</v>
      </c>
      <c r="CW92" s="30" t="s">
        <v>98</v>
      </c>
      <c r="CX92" s="31"/>
      <c r="CY92" s="4">
        <f>+CX92+CU92+CR92+CO92+CN92+CK92+CH92+CG92</f>
        <v>0</v>
      </c>
      <c r="CZ92" s="30" t="s">
        <v>98</v>
      </c>
      <c r="DA92" s="31"/>
      <c r="DB92" s="31"/>
      <c r="DC92" s="4">
        <f>+DB92+DA92+CX92+CU92+CR92+CO92+CN92+CK92</f>
        <v>0</v>
      </c>
      <c r="DD92" s="30" t="s">
        <v>98</v>
      </c>
      <c r="DE92" s="31"/>
      <c r="DF92" s="4">
        <f>+DE92+DB92+DA92+CX92+CU92+CR92+CO92+CN92</f>
        <v>0</v>
      </c>
      <c r="DG92" s="30" t="s">
        <v>98</v>
      </c>
    </row>
    <row r="93" spans="1:111" ht="15">
      <c r="A93" s="25">
        <v>55</v>
      </c>
      <c r="B93" s="1">
        <v>8</v>
      </c>
      <c r="C93" s="17" t="s">
        <v>20</v>
      </c>
      <c r="D93" s="11" t="s">
        <v>60</v>
      </c>
      <c r="E93" s="13">
        <v>250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250</v>
      </c>
      <c r="O93" s="6">
        <v>32</v>
      </c>
      <c r="P93" s="11"/>
      <c r="Q93" s="12"/>
      <c r="R93" s="14">
        <f>SUM(Q93,M93,K93,I93,G93,E93)</f>
        <v>250</v>
      </c>
      <c r="S93" s="24">
        <v>36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  <c r="CN93" s="31"/>
      <c r="CO93" s="31"/>
      <c r="CP93" s="4">
        <f>+CO93+CN93+CK93+CH93+CG93+CD93+CA93+BZ93+BW93</f>
        <v>0</v>
      </c>
      <c r="CQ93" s="30" t="s">
        <v>98</v>
      </c>
      <c r="CR93" s="31"/>
      <c r="CS93" s="4">
        <f>+CR93+CO93+CN93+CK93+CH93+CG93+CD93+CA93+BZ93</f>
        <v>0</v>
      </c>
      <c r="CT93" s="30" t="s">
        <v>98</v>
      </c>
      <c r="CU93" s="31"/>
      <c r="CV93" s="4">
        <f>+CU93+CR93+CO93+CN93+CK93+CH93+CG93+CD93</f>
        <v>0</v>
      </c>
      <c r="CW93" s="30" t="s">
        <v>98</v>
      </c>
      <c r="CX93" s="31"/>
      <c r="CY93" s="4">
        <f>+CX93+CU93+CR93+CO93+CN93+CK93+CH93+CG93</f>
        <v>0</v>
      </c>
      <c r="CZ93" s="30" t="s">
        <v>98</v>
      </c>
      <c r="DA93" s="31"/>
      <c r="DB93" s="31"/>
      <c r="DC93" s="4">
        <f>+DB93+DA93+CX93+CU93+CR93+CO93+CN93+CK93</f>
        <v>0</v>
      </c>
      <c r="DD93" s="30" t="s">
        <v>98</v>
      </c>
      <c r="DE93" s="31"/>
      <c r="DF93" s="4">
        <f>+DE93+DB93+DA93+CX93+CU93+CR93+CO93+CN93</f>
        <v>0</v>
      </c>
      <c r="DG93" s="30" t="s">
        <v>98</v>
      </c>
    </row>
    <row r="94" spans="1:111" ht="15">
      <c r="A94" s="25">
        <v>56</v>
      </c>
      <c r="B94" s="1">
        <v>36</v>
      </c>
      <c r="C94" s="17" t="s">
        <v>28</v>
      </c>
      <c r="D94" s="11" t="s">
        <v>62</v>
      </c>
      <c r="E94" s="13">
        <v>150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150</v>
      </c>
      <c r="O94" s="6">
        <v>36</v>
      </c>
      <c r="P94" s="11"/>
      <c r="Q94" s="12"/>
      <c r="R94" s="14">
        <f>SUM(Q94,M94,K94,I94,G94,E94)</f>
        <v>150</v>
      </c>
      <c r="S94" s="24">
        <v>41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SUM(AC94,Y94,U94,Q94,M94,K94)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+CD94+CA94+BZ94+BW94+BT94+BQ94+BN94+BM94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  <c r="CN94" s="31"/>
      <c r="CO94" s="31"/>
      <c r="CP94" s="4">
        <f>+CO94+CN94+CK94+CH94+CG94+CD94+CA94+BZ94+BW94</f>
        <v>0</v>
      </c>
      <c r="CQ94" s="30" t="s">
        <v>98</v>
      </c>
      <c r="CR94" s="31"/>
      <c r="CS94" s="4">
        <f>+CR94+CO94+CN94+CK94+CH94+CG94+CD94+CA94+BZ94</f>
        <v>0</v>
      </c>
      <c r="CT94" s="30" t="s">
        <v>98</v>
      </c>
      <c r="CU94" s="31"/>
      <c r="CV94" s="4">
        <f>+CU94+CR94+CO94+CN94+CK94+CH94+CG94+CD94</f>
        <v>0</v>
      </c>
      <c r="CW94" s="30" t="s">
        <v>98</v>
      </c>
      <c r="CX94" s="31"/>
      <c r="CY94" s="4">
        <f>+CX94+CU94+CR94+CO94+CN94+CK94+CH94+CG94</f>
        <v>0</v>
      </c>
      <c r="CZ94" s="30" t="s">
        <v>98</v>
      </c>
      <c r="DA94" s="31"/>
      <c r="DB94" s="31"/>
      <c r="DC94" s="4">
        <f>+DB94+DA94+CX94+CU94+CR94+CO94+CN94+CK94</f>
        <v>0</v>
      </c>
      <c r="DD94" s="30" t="s">
        <v>98</v>
      </c>
      <c r="DE94" s="31"/>
      <c r="DF94" s="4">
        <f>+DE94+DB94+DA94+CX94+CU94+CR94+CO94+CN94</f>
        <v>0</v>
      </c>
      <c r="DG94" s="30" t="s">
        <v>98</v>
      </c>
    </row>
    <row r="95" spans="1:111" ht="15">
      <c r="A95" s="102">
        <v>57</v>
      </c>
      <c r="B95" s="104">
        <v>27</v>
      </c>
      <c r="C95" s="17" t="s">
        <v>22</v>
      </c>
      <c r="D95" s="11" t="s">
        <v>64</v>
      </c>
      <c r="E95" s="13">
        <v>90</v>
      </c>
      <c r="F95" s="11"/>
      <c r="G95" s="12"/>
      <c r="H95" s="11"/>
      <c r="I95" s="12"/>
      <c r="J95" s="11"/>
      <c r="K95" s="12"/>
      <c r="L95" s="11"/>
      <c r="M95" s="12"/>
      <c r="N95" s="6">
        <f>SUM(M95,K95,I95,G95,E95)</f>
        <v>90</v>
      </c>
      <c r="O95" s="6">
        <v>38</v>
      </c>
      <c r="P95" s="11"/>
      <c r="Q95" s="12"/>
      <c r="R95" s="14">
        <f>SUM(Q95,M95,K95,I95,G95,E95)</f>
        <v>90</v>
      </c>
      <c r="S95" s="24">
        <v>44</v>
      </c>
      <c r="T95" s="11"/>
      <c r="U95" s="12"/>
      <c r="V95" s="15">
        <f>SUM(U95,Q95,M95,K95,I95,G95)</f>
        <v>0</v>
      </c>
      <c r="W95" s="20" t="s">
        <v>98</v>
      </c>
      <c r="X95" s="11"/>
      <c r="Y95" s="12"/>
      <c r="Z95" s="16">
        <f>SUM(Y95,U95,Q95,M95,K95,I95)</f>
        <v>0</v>
      </c>
      <c r="AA95" s="22" t="s">
        <v>98</v>
      </c>
      <c r="AB95" s="11"/>
      <c r="AC95" s="12"/>
      <c r="AD95" s="4">
        <f>MAX(AC95,Y95,U95,Q95,M95,K95)</f>
        <v>0</v>
      </c>
      <c r="AE95" s="6" t="s">
        <v>98</v>
      </c>
      <c r="AF95" s="11"/>
      <c r="AG95" s="12"/>
      <c r="AH95" s="12"/>
      <c r="AI95" s="4">
        <f>+AH95+AG95+AC95+Y95+U95+Q95+M95</f>
        <v>0</v>
      </c>
      <c r="AJ95" s="6" t="s">
        <v>98</v>
      </c>
      <c r="AK95" s="12"/>
      <c r="AL95" s="4">
        <f>+Q95+U95+Y95+AC95+AG95+AH95+AK95</f>
        <v>0</v>
      </c>
      <c r="AM95" s="30" t="s">
        <v>98</v>
      </c>
      <c r="AN95" s="31"/>
      <c r="AO95" s="31"/>
      <c r="AP95" s="4">
        <f>+U95+Y95+AC95+AG95+AH95+AK95+AN95+AO95</f>
        <v>0</v>
      </c>
      <c r="AQ95" s="6" t="s">
        <v>98</v>
      </c>
      <c r="AR95" s="31"/>
      <c r="AS95" s="31"/>
      <c r="AT95" s="4">
        <f>+Y95+AC95+AG95+AH95+AK95+AN95+AO95+AR95+AS95</f>
        <v>0</v>
      </c>
      <c r="AU95" s="6" t="s">
        <v>98</v>
      </c>
      <c r="AV95" s="31"/>
      <c r="AW95" s="31"/>
      <c r="AX95" s="4">
        <f>+AC95+AG95+AH95+AK95+AN95+AO95+AR95+AS95+AV95+AW95</f>
        <v>0</v>
      </c>
      <c r="AY95" s="6" t="s">
        <v>98</v>
      </c>
      <c r="AZ95" s="31"/>
      <c r="BA95" s="31"/>
      <c r="BB95" s="4">
        <f>+AG95+AH95+AK95+AN95+AO95+AR95+AS95+AV95+AW95+AZ95+BA95</f>
        <v>0</v>
      </c>
      <c r="BC95" s="6" t="s">
        <v>98</v>
      </c>
      <c r="BD95" s="31"/>
      <c r="BE95" s="4">
        <f>+AK95+AN95+AO95+AR95+AS95+AV95+AW95+AZ95+BA95+BD95</f>
        <v>0</v>
      </c>
      <c r="BF95" s="30" t="s">
        <v>98</v>
      </c>
      <c r="BG95" s="31"/>
      <c r="BH95" s="4">
        <f>+AN95+AO95+AR95+AS95+AV95+AW95+AZ95+BA95+BD95+BG95</f>
        <v>0</v>
      </c>
      <c r="BI95" s="30" t="s">
        <v>98</v>
      </c>
      <c r="BJ95" s="31"/>
      <c r="BK95" s="4">
        <f>+AR95+AS95+AV95+AW95+AZ95+BA95+BD95+BG95+BJ95</f>
        <v>0</v>
      </c>
      <c r="BL95" s="30" t="s">
        <v>98</v>
      </c>
      <c r="BM95" s="31"/>
      <c r="BN95" s="31"/>
      <c r="BO95" s="4">
        <f>+AV95+AW95+AZ95+BA95+BD95+BG95+BJ95+BM95+BN95</f>
        <v>0</v>
      </c>
      <c r="BP95" s="30" t="s">
        <v>98</v>
      </c>
      <c r="BQ95" s="31"/>
      <c r="BR95" s="4">
        <f>+AZ95+BA95+BD95+BG95+BJ95+BM95+BN95+BQ95</f>
        <v>0</v>
      </c>
      <c r="BS95" s="30" t="s">
        <v>98</v>
      </c>
      <c r="BT95" s="31"/>
      <c r="BU95" s="4">
        <f>+BT95+BQ95+BN95+BM95+BJ95+BG95+BD95</f>
        <v>0</v>
      </c>
      <c r="BV95" s="30" t="s">
        <v>98</v>
      </c>
      <c r="BW95" s="31"/>
      <c r="BX95" s="4">
        <f>+BT95+BQ95+BN95+BM95+BJ95+BG95+BW95</f>
        <v>0</v>
      </c>
      <c r="BY95" s="30" t="s">
        <v>98</v>
      </c>
      <c r="BZ95" s="31"/>
      <c r="CA95" s="31"/>
      <c r="CB95" s="4">
        <f>+BJ95+BM95+BN95+BQ95+BT95+BW95+BZ95+CA95</f>
        <v>0</v>
      </c>
      <c r="CC95" s="30" t="s">
        <v>98</v>
      </c>
      <c r="CD95" s="31"/>
      <c r="CE95" s="4">
        <f>+CA95+BX95+BU95+BT95+BQ95+BN95+CD95</f>
        <v>0</v>
      </c>
      <c r="CF95" s="30" t="s">
        <v>98</v>
      </c>
      <c r="CG95" s="31"/>
      <c r="CH95" s="31"/>
      <c r="CI95" s="4">
        <f>+CG95+CD95+CA95+BZ95+BT95+BQ95+BW95+CH95</f>
        <v>0</v>
      </c>
      <c r="CJ95" s="30" t="s">
        <v>98</v>
      </c>
      <c r="CK95" s="31"/>
      <c r="CL95" s="4">
        <f>+CH95+CG95+CD95+CA95+BZ95+BW95+BT95+CK95</f>
        <v>0</v>
      </c>
      <c r="CM95" s="30" t="s">
        <v>98</v>
      </c>
      <c r="CN95" s="31"/>
      <c r="CO95" s="31"/>
      <c r="CP95" s="4">
        <f>+CO95+CN95+CK95+CH95+CG95+CD95+CA95+BZ95+BW95</f>
        <v>0</v>
      </c>
      <c r="CQ95" s="30" t="s">
        <v>98</v>
      </c>
      <c r="CR95" s="31"/>
      <c r="CS95" s="4">
        <f>+CR95+CO95+CN95+CK95+CH95+CG95+CD95+CA95+BZ95</f>
        <v>0</v>
      </c>
      <c r="CT95" s="30" t="s">
        <v>98</v>
      </c>
      <c r="CU95" s="31"/>
      <c r="CV95" s="4">
        <f>+CU95+CR95+CO95+CN95+CK95+CH95+CG95+CD95</f>
        <v>0</v>
      </c>
      <c r="CW95" s="30" t="s">
        <v>98</v>
      </c>
      <c r="CX95" s="31"/>
      <c r="CY95" s="4">
        <f>+CX95+CU95+CR95+CO95+CN95+CK95+CH95+CG95</f>
        <v>0</v>
      </c>
      <c r="CZ95" s="30" t="s">
        <v>98</v>
      </c>
      <c r="DA95" s="31"/>
      <c r="DB95" s="31"/>
      <c r="DC95" s="4">
        <f>+DB95+DA95+CX95+CU95+CR95+CO95+CN95+CK95</f>
        <v>0</v>
      </c>
      <c r="DD95" s="30" t="s">
        <v>98</v>
      </c>
      <c r="DE95" s="31"/>
      <c r="DF95" s="4">
        <f>+DE95+DB95+DA95+CX95+CU95+CR95+CO95+CN95</f>
        <v>0</v>
      </c>
      <c r="DG95" s="30" t="s">
        <v>98</v>
      </c>
    </row>
    <row r="96" spans="18:111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  <c r="DA96" s="5"/>
      <c r="DB96" s="5"/>
      <c r="DC96" s="7"/>
      <c r="DD96"/>
      <c r="DE96" s="5"/>
      <c r="DF96" s="7"/>
      <c r="DG96"/>
    </row>
    <row r="97" spans="18:111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  <c r="DA97" s="5"/>
      <c r="DB97" s="5"/>
      <c r="DC97" s="7"/>
      <c r="DD97"/>
      <c r="DE97" s="5"/>
      <c r="DF97" s="7"/>
      <c r="DG97"/>
    </row>
    <row r="98" spans="18:111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  <c r="DA98" s="5"/>
      <c r="DB98" s="5"/>
      <c r="DC98" s="7"/>
      <c r="DD98"/>
      <c r="DE98" s="5"/>
      <c r="DF98" s="7"/>
      <c r="DG98"/>
    </row>
    <row r="99" spans="18:111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  <c r="DE99" s="5"/>
      <c r="DF99" s="7"/>
      <c r="DG99"/>
    </row>
    <row r="100" spans="18:111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  <c r="DE100" s="5"/>
      <c r="DF100" s="7"/>
      <c r="DG100"/>
    </row>
    <row r="101" spans="18:111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  <c r="DE101" s="5"/>
      <c r="DF101" s="7"/>
      <c r="DG101"/>
    </row>
    <row r="102" spans="18:111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  <c r="DE102" s="5"/>
      <c r="DF102" s="7"/>
      <c r="DG102"/>
    </row>
    <row r="103" spans="18:111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  <c r="DE103" s="5"/>
      <c r="DF103" s="7"/>
      <c r="DG103"/>
    </row>
    <row r="104" spans="18:111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  <c r="DE104" s="5"/>
      <c r="DF104" s="7"/>
      <c r="DG104"/>
    </row>
    <row r="105" spans="18:111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</row>
    <row r="106" spans="18:111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</row>
    <row r="107" spans="18:111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</row>
    <row r="108" spans="18:111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</row>
    <row r="109" spans="18:111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</row>
    <row r="110" spans="18:111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</row>
    <row r="111" spans="18:111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</row>
    <row r="112" spans="18:111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</row>
    <row r="113" spans="18:111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</row>
    <row r="114" spans="18:111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</row>
    <row r="115" spans="18:111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</row>
    <row r="116" spans="18:111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</row>
    <row r="117" spans="18:111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</row>
    <row r="118" spans="18:111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</row>
    <row r="119" spans="18:111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</row>
    <row r="120" spans="18:111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</row>
    <row r="121" spans="18:111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</row>
    <row r="122" spans="18:111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</row>
    <row r="123" spans="18:111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</row>
    <row r="124" spans="18:111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</row>
    <row r="125" spans="18:111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</row>
    <row r="126" spans="18:111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</row>
    <row r="127" spans="18:111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</row>
    <row r="128" spans="18:111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</row>
    <row r="129" spans="18:111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</row>
    <row r="130" spans="18:111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</row>
    <row r="131" spans="18:111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</row>
    <row r="132" spans="18:111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</row>
    <row r="133" spans="18:111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</row>
    <row r="134" spans="18:111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</row>
    <row r="135" spans="18:111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</row>
    <row r="136" spans="18:111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</row>
    <row r="137" spans="18:111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</row>
    <row r="138" spans="18:111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</row>
    <row r="139" spans="18:111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</row>
    <row r="140" spans="18:111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</row>
    <row r="141" spans="18:111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</row>
    <row r="142" spans="18:111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</row>
    <row r="143" spans="18:111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</row>
    <row r="144" spans="18:111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</row>
    <row r="145" spans="18:111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</row>
    <row r="146" spans="18:111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</row>
    <row r="147" spans="18:111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</row>
    <row r="148" spans="18:111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</row>
    <row r="149" spans="18:111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</row>
    <row r="150" spans="18:111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</row>
    <row r="151" spans="18:111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</row>
    <row r="152" spans="18:111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</row>
    <row r="153" spans="18:111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</row>
    <row r="154" spans="18:111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</row>
    <row r="155" spans="18:111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</row>
    <row r="156" spans="18:111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</row>
    <row r="157" spans="18:111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</row>
    <row r="158" spans="18:111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</row>
    <row r="159" spans="18:111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</row>
    <row r="160" spans="18:111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</row>
    <row r="161" spans="18:111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</row>
    <row r="162" spans="18:111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</row>
    <row r="163" spans="18:111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</row>
    <row r="164" spans="18:111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</row>
    <row r="165" spans="18:111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</row>
    <row r="166" spans="18:111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</row>
    <row r="167" spans="18:111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</row>
    <row r="168" spans="18:111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</row>
    <row r="169" spans="18:111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</row>
    <row r="170" spans="18:111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</row>
    <row r="171" spans="18:111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</row>
    <row r="172" spans="18:111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</row>
    <row r="173" spans="18:111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</row>
    <row r="174" spans="18:111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</row>
    <row r="175" spans="18:111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</row>
    <row r="176" spans="18:111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</row>
    <row r="177" spans="18:111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</row>
    <row r="178" spans="18:111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</row>
    <row r="179" spans="18:111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</row>
    <row r="180" spans="18:111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</row>
    <row r="181" spans="18:111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</row>
    <row r="182" spans="18:111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</row>
    <row r="183" spans="18:111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</row>
    <row r="184" spans="18:111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</row>
    <row r="185" spans="18:111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</row>
    <row r="186" spans="18:111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</row>
    <row r="187" spans="18:111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</row>
    <row r="188" spans="18:111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</row>
    <row r="189" spans="18:111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</row>
    <row r="190" spans="18:111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</row>
    <row r="191" spans="18:111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</row>
    <row r="192" spans="18:111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</row>
    <row r="193" spans="18:111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</row>
    <row r="194" spans="18:111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</row>
    <row r="195" spans="18:111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</row>
    <row r="196" spans="18:111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</row>
    <row r="197" spans="18:111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</row>
    <row r="198" spans="18:111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</row>
    <row r="199" spans="18:111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</row>
    <row r="200" spans="18:111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</row>
    <row r="201" spans="18:111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</row>
    <row r="202" spans="18:111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</row>
    <row r="203" spans="18:111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</row>
    <row r="204" spans="18:111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</row>
    <row r="205" spans="18:111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</row>
    <row r="206" spans="18:111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</row>
    <row r="207" spans="18:111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</row>
    <row r="208" spans="18:111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</row>
    <row r="209" spans="18:111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</row>
    <row r="210" spans="18:111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</row>
    <row r="211" spans="18:111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</row>
    <row r="212" spans="18:111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</row>
    <row r="213" spans="18:111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</row>
    <row r="214" spans="18:111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</row>
    <row r="215" spans="18:111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</row>
    <row r="216" spans="18:111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</row>
    <row r="217" spans="18:111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</row>
    <row r="218" spans="18:111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</row>
    <row r="219" spans="18:111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</row>
    <row r="220" spans="18:111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</row>
    <row r="221" spans="18:111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</row>
    <row r="222" spans="18:111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</row>
    <row r="223" spans="18:111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</row>
    <row r="224" spans="18:111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</row>
    <row r="225" spans="18:111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</row>
    <row r="226" spans="18:111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</row>
    <row r="227" spans="18:111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</row>
    <row r="228" spans="18:111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</row>
    <row r="229" spans="18:111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</row>
    <row r="230" spans="18:111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</row>
    <row r="231" spans="18:111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</row>
    <row r="232" spans="18:111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</row>
    <row r="233" spans="18:111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</row>
    <row r="234" spans="18:111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</row>
    <row r="235" spans="18:111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</row>
    <row r="236" spans="18:111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</row>
    <row r="237" spans="18:111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</row>
    <row r="238" spans="18:111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</row>
    <row r="239" spans="18:111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</row>
    <row r="240" spans="18:111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</row>
    <row r="241" spans="18:111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</row>
    <row r="242" spans="18:111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</row>
    <row r="243" spans="18:111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</row>
    <row r="244" spans="18:111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</row>
    <row r="245" spans="18:111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</row>
    <row r="246" spans="18:111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</row>
    <row r="247" spans="18:111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</row>
    <row r="248" spans="18:111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</row>
    <row r="249" spans="18:111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</row>
    <row r="250" spans="18:111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</row>
    <row r="251" spans="18:111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</row>
    <row r="252" spans="18:111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</row>
    <row r="253" spans="18:111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</row>
    <row r="254" spans="18:111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</row>
    <row r="255" spans="18:111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</row>
    <row r="256" spans="18:111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</row>
    <row r="257" spans="18:111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</row>
    <row r="258" spans="18:111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</row>
    <row r="259" spans="18:111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</row>
    <row r="260" spans="18:111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</row>
    <row r="261" spans="18:111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</row>
    <row r="262" spans="18:111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</row>
    <row r="263" spans="18:111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</row>
    <row r="264" spans="18:111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</row>
    <row r="265" spans="18:111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</row>
    <row r="266" spans="18:111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</row>
    <row r="267" spans="18:111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</row>
    <row r="268" spans="18:111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</row>
    <row r="269" spans="18:111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</row>
    <row r="270" spans="18:111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</row>
    <row r="271" spans="18:111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</row>
    <row r="272" spans="18:111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</row>
    <row r="273" spans="18:111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</row>
    <row r="274" spans="18:111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</row>
    <row r="275" spans="18:111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</row>
    <row r="276" spans="18:111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</row>
    <row r="277" spans="18:111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</row>
    <row r="278" spans="18:111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</row>
    <row r="279" spans="18:111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</row>
    <row r="280" spans="18:111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</row>
    <row r="281" spans="18:111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</row>
    <row r="282" spans="18:111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</row>
    <row r="283" spans="18:111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</row>
    <row r="284" spans="18:111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</row>
    <row r="285" spans="18:111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</row>
    <row r="286" spans="18:111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</row>
    <row r="287" spans="18:111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</row>
    <row r="288" spans="18:111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</row>
    <row r="289" spans="18:111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</row>
    <row r="290" spans="18:111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</row>
    <row r="291" spans="18:111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</row>
    <row r="292" spans="18:111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</row>
    <row r="293" spans="18:111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</row>
    <row r="294" spans="18:111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</row>
    <row r="295" spans="18:111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</row>
    <row r="296" spans="18:111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</row>
    <row r="297" spans="18:111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</row>
    <row r="298" spans="18:111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</row>
    <row r="299" spans="18:111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</row>
    <row r="300" spans="18:111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</row>
    <row r="301" spans="18:111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</row>
    <row r="302" spans="18:111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</row>
    <row r="303" spans="18:111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</row>
    <row r="304" spans="18:111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</row>
    <row r="305" spans="18:111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</row>
    <row r="306" spans="18:111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</row>
    <row r="307" spans="18:111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</row>
    <row r="308" spans="18:111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</row>
    <row r="309" spans="18:111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</row>
    <row r="310" spans="18:111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</row>
    <row r="311" spans="18:111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</row>
    <row r="312" spans="18:111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</row>
    <row r="313" spans="18:111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</row>
    <row r="314" spans="18:111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</row>
    <row r="315" spans="18:111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</row>
    <row r="316" spans="18:111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</row>
    <row r="317" spans="18:111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</row>
    <row r="318" spans="18:111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</row>
    <row r="319" spans="18:111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</row>
    <row r="320" spans="18:111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</row>
    <row r="321" spans="18:111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</row>
    <row r="322" spans="18:111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</row>
    <row r="323" spans="18:111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</row>
    <row r="324" spans="18:111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</row>
    <row r="325" spans="18:111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</row>
    <row r="326" spans="18:111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</row>
    <row r="327" spans="18:111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</row>
    <row r="328" spans="18:111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</row>
    <row r="329" spans="18:111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</row>
    <row r="330" spans="18:111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</row>
    <row r="331" spans="18:111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</row>
    <row r="332" spans="18:111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</row>
    <row r="333" spans="18:111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</row>
    <row r="334" spans="18:111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</row>
    <row r="335" spans="18:111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</row>
    <row r="336" spans="18:111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</row>
    <row r="337" spans="18:111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</row>
    <row r="338" spans="18:111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</row>
    <row r="339" spans="18:111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</row>
    <row r="340" spans="18:111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</row>
    <row r="341" spans="18:111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</row>
    <row r="342" spans="18:111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</row>
    <row r="343" spans="18:111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</row>
    <row r="344" spans="18:111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</row>
    <row r="345" spans="18:111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</row>
    <row r="346" spans="18:111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</row>
    <row r="347" spans="18:111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</row>
    <row r="348" spans="18:111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</row>
    <row r="349" spans="18:111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</row>
    <row r="350" spans="18:111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</row>
    <row r="351" spans="18:111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</row>
    <row r="352" spans="18:111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</row>
    <row r="353" spans="18:111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</row>
    <row r="354" spans="18:111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</row>
    <row r="355" spans="18:111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</row>
    <row r="356" spans="18:111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</row>
    <row r="357" spans="18:111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</row>
    <row r="358" spans="18:111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</row>
    <row r="359" spans="18:111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</row>
    <row r="360" spans="18:111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</row>
    <row r="361" spans="18:111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</row>
    <row r="362" spans="18:111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</row>
    <row r="363" spans="18:111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</row>
    <row r="364" spans="18:111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</row>
    <row r="365" spans="18:111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</row>
    <row r="366" spans="18:111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</row>
    <row r="367" spans="18:111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</row>
    <row r="368" spans="18:111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</row>
    <row r="369" spans="18:111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</row>
    <row r="370" spans="18:111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</row>
    <row r="371" spans="18:111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</row>
    <row r="372" spans="18:111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</row>
    <row r="373" spans="18:111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</row>
    <row r="374" spans="18:111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</row>
    <row r="375" spans="18:111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</row>
    <row r="376" spans="18:111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</row>
    <row r="377" spans="18:111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</row>
    <row r="378" spans="18:111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</row>
    <row r="379" spans="18:111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</row>
    <row r="380" spans="18:111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</row>
    <row r="381" spans="18:111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</row>
    <row r="382" spans="18:111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</row>
    <row r="383" spans="18:111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</row>
    <row r="384" spans="18:111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</row>
    <row r="385" spans="18:111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</row>
    <row r="386" spans="18:111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</row>
    <row r="387" spans="18:111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</row>
    <row r="388" spans="18:111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</row>
    <row r="389" spans="18:111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</row>
    <row r="390" spans="18:111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</row>
    <row r="391" spans="18:111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</row>
    <row r="392" spans="18:111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</row>
    <row r="393" spans="18:111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</row>
    <row r="394" spans="18:111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</row>
    <row r="395" spans="18:111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</row>
    <row r="396" spans="18:111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</row>
    <row r="397" spans="18:111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</row>
    <row r="398" spans="18:111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</row>
    <row r="399" spans="18:111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</row>
    <row r="400" spans="18:111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</row>
    <row r="401" spans="18:111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</row>
    <row r="402" spans="18:111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</row>
    <row r="403" spans="18:111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</row>
    <row r="404" spans="18:111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</row>
    <row r="405" spans="18:111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</row>
    <row r="406" spans="18:111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</row>
    <row r="407" spans="18:111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</row>
    <row r="408" spans="18:111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</row>
    <row r="409" spans="18:111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</row>
    <row r="410" spans="18:111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</row>
    <row r="411" spans="18:111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</row>
    <row r="412" spans="18:111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</row>
    <row r="413" spans="18:111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</row>
    <row r="414" spans="18:111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</row>
    <row r="415" spans="18:111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</row>
    <row r="416" spans="18:111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</row>
    <row r="417" spans="18:111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</row>
    <row r="418" spans="18:111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</row>
    <row r="419" spans="18:111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</row>
    <row r="420" spans="18:111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</row>
    <row r="421" spans="18:111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</row>
    <row r="422" spans="18:111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</row>
    <row r="423" spans="18:111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</row>
    <row r="424" spans="18:111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</row>
    <row r="425" spans="18:111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</row>
    <row r="426" spans="18:111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</row>
    <row r="427" spans="18:111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</row>
    <row r="428" spans="18:111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</row>
    <row r="429" spans="18:111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</row>
    <row r="430" spans="18:111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</row>
    <row r="431" spans="18:111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</row>
    <row r="432" spans="18:111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</row>
    <row r="433" spans="18:111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</row>
    <row r="434" spans="18:111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</row>
    <row r="435" spans="18:111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</row>
    <row r="436" spans="18:111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</row>
    <row r="437" spans="18:111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</row>
    <row r="438" spans="18:111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</row>
    <row r="439" spans="18:111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</row>
    <row r="440" spans="18:111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</row>
    <row r="441" spans="18:111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</row>
    <row r="442" spans="18:111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</row>
    <row r="443" spans="18:111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</row>
    <row r="444" spans="18:111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</row>
    <row r="445" spans="18:111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</row>
    <row r="446" spans="18:111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</row>
    <row r="447" spans="18:111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</row>
    <row r="448" spans="18:111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</row>
    <row r="449" spans="18:111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</row>
    <row r="450" spans="18:111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</row>
    <row r="451" spans="18:111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</row>
    <row r="452" spans="18:111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</row>
    <row r="453" spans="18:111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</row>
    <row r="454" spans="18:111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</row>
    <row r="455" spans="18:111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</row>
    <row r="456" spans="18:111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</row>
    <row r="457" spans="18:111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</row>
    <row r="458" spans="18:111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</row>
    <row r="459" spans="18:111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</row>
    <row r="460" spans="18:111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</row>
    <row r="461" spans="18:111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</row>
    <row r="462" spans="18:111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</row>
    <row r="463" spans="18:111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</row>
    <row r="464" spans="18:111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</row>
    <row r="465" spans="18:111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</row>
    <row r="466" spans="18:111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</row>
    <row r="467" spans="18:111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</row>
    <row r="468" spans="18:111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</row>
    <row r="469" spans="18:111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</row>
    <row r="470" spans="18:111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</row>
    <row r="471" spans="18:111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</row>
    <row r="472" spans="18:111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</row>
    <row r="473" spans="18:111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</row>
    <row r="474" spans="18:111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</row>
    <row r="475" spans="18:111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</row>
    <row r="476" spans="18:111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</row>
    <row r="477" spans="18:111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</row>
    <row r="478" spans="18:111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</row>
    <row r="479" spans="18:111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</row>
    <row r="480" spans="18:111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</row>
    <row r="481" spans="18:111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</row>
    <row r="482" spans="18:111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</row>
    <row r="483" spans="18:111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</row>
    <row r="484" spans="18:111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</row>
    <row r="485" spans="18:111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</row>
    <row r="486" spans="18:111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</row>
    <row r="487" spans="18:111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</row>
    <row r="488" spans="18:111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</row>
    <row r="489" spans="18:111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</row>
    <row r="490" spans="18:111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</row>
    <row r="491" spans="18:111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</row>
    <row r="492" spans="18:111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</row>
    <row r="493" spans="18:111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</row>
    <row r="494" spans="18:111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</row>
    <row r="495" spans="18:111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</row>
    <row r="496" spans="18:111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</row>
    <row r="497" spans="18:111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</row>
    <row r="498" spans="18:111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</row>
    <row r="499" spans="18:111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</row>
    <row r="500" spans="18:111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</row>
    <row r="501" spans="18:111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</row>
    <row r="502" spans="18:111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</row>
    <row r="503" spans="18:111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</row>
    <row r="504" spans="18:111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</row>
    <row r="505" spans="18:111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</row>
    <row r="506" spans="18:111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</row>
    <row r="507" spans="18:111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</row>
    <row r="508" spans="18:111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</row>
    <row r="509" spans="18:111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</row>
    <row r="510" spans="18:111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</row>
    <row r="511" spans="18:111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</row>
    <row r="512" spans="18:111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</row>
    <row r="513" spans="18:111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</row>
    <row r="514" spans="18:111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</row>
    <row r="515" spans="18:111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</row>
    <row r="516" spans="18:111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</row>
    <row r="517" spans="18:111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</row>
    <row r="518" spans="18:111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</row>
    <row r="519" spans="18:111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</row>
    <row r="520" spans="18:111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</row>
    <row r="521" spans="18:111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</row>
    <row r="522" spans="18:111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</row>
    <row r="523" spans="18:111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</row>
    <row r="524" spans="18:111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</row>
    <row r="525" spans="18:111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</row>
    <row r="526" spans="18:111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</row>
    <row r="527" spans="18:111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</row>
    <row r="528" spans="18:111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</row>
    <row r="529" spans="18:111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</row>
    <row r="530" spans="18:111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</row>
    <row r="531" spans="18:111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</row>
    <row r="532" spans="18:111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</row>
    <row r="533" spans="18:111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</row>
    <row r="534" spans="18:111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</row>
    <row r="535" spans="18:111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</row>
    <row r="536" spans="18:111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</row>
    <row r="537" spans="18:111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</row>
    <row r="538" spans="18:111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</row>
    <row r="539" spans="18:111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</row>
    <row r="540" spans="18:111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</row>
    <row r="541" spans="18:111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</row>
    <row r="542" spans="18:111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</row>
    <row r="543" spans="18:111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</row>
    <row r="544" spans="18:111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</row>
    <row r="545" spans="18:111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</row>
    <row r="546" spans="18:111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</row>
    <row r="547" spans="18:111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</row>
    <row r="548" spans="18:111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</row>
    <row r="549" spans="18:111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</row>
    <row r="550" spans="18:111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</row>
    <row r="551" spans="18:111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</row>
    <row r="552" spans="18:111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</row>
    <row r="553" spans="18:111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</row>
    <row r="554" spans="18:111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</row>
    <row r="555" spans="18:111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</row>
    <row r="556" spans="18:111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</row>
    <row r="557" spans="18:111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</row>
    <row r="558" spans="18:111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</row>
    <row r="559" spans="18:111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</row>
    <row r="560" spans="18:111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</row>
    <row r="561" spans="18:111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</row>
    <row r="562" spans="18:111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</row>
    <row r="563" spans="18:111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</row>
    <row r="564" spans="18:111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</row>
    <row r="565" spans="18:111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</row>
    <row r="566" spans="18:111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</row>
    <row r="567" spans="18:111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</row>
    <row r="568" spans="18:111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</row>
    <row r="569" spans="18:111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</row>
    <row r="570" spans="18:111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</row>
    <row r="571" spans="18:111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</row>
    <row r="572" spans="18:111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</row>
    <row r="573" spans="18:111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</row>
    <row r="574" spans="18:111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</row>
    <row r="575" spans="18:111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</row>
    <row r="576" spans="18:111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</row>
    <row r="577" spans="18:111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</row>
    <row r="578" spans="18:111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</row>
    <row r="579" spans="18:111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</row>
    <row r="580" spans="18:111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</row>
    <row r="581" spans="18:111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</row>
    <row r="582" spans="18:111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</row>
    <row r="583" spans="18:111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</row>
    <row r="584" spans="18:111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</row>
    <row r="585" spans="18:111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</row>
    <row r="586" spans="18:111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</row>
    <row r="587" spans="18:111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</row>
    <row r="588" spans="18:111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</row>
    <row r="589" spans="18:111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</row>
    <row r="590" spans="18:111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</row>
    <row r="591" spans="18:111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</row>
    <row r="592" spans="18:111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</row>
    <row r="593" spans="18:111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</row>
    <row r="594" spans="18:111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</row>
    <row r="595" spans="18:111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</row>
    <row r="596" spans="18:111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</row>
    <row r="597" spans="18:111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</row>
    <row r="598" spans="18:111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</row>
    <row r="599" spans="18:111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</row>
    <row r="600" spans="18:111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</row>
    <row r="601" spans="18:111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</row>
    <row r="602" spans="18:111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</row>
    <row r="603" spans="18:111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</row>
    <row r="604" spans="18:111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</row>
    <row r="605" spans="18:111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</row>
    <row r="606" spans="18:111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</row>
    <row r="607" spans="18:111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</row>
    <row r="608" spans="18:111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</row>
    <row r="609" spans="18:111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</row>
    <row r="610" spans="18:111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</row>
    <row r="611" spans="18:111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</row>
    <row r="612" spans="18:111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</row>
    <row r="613" spans="18:111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</row>
    <row r="614" spans="18:111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</row>
    <row r="615" spans="18:111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</row>
    <row r="616" spans="18:111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</row>
    <row r="617" spans="18:111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</row>
    <row r="618" spans="18:111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</row>
    <row r="619" spans="18:111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</row>
    <row r="620" spans="18:111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</row>
    <row r="621" spans="18:111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</row>
    <row r="622" spans="18:111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</row>
    <row r="623" spans="18:111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</row>
    <row r="624" spans="18:111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</row>
    <row r="625" spans="18:111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</row>
    <row r="626" spans="18:111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</row>
    <row r="627" spans="18:111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</row>
    <row r="628" spans="18:111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</row>
    <row r="629" spans="18:111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</row>
    <row r="630" spans="18:111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</row>
    <row r="631" spans="18:111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</row>
    <row r="632" spans="18:111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</row>
    <row r="633" spans="18:111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</row>
    <row r="634" spans="18:111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</row>
    <row r="635" spans="18:111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</row>
    <row r="636" spans="18:111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</row>
    <row r="637" spans="18:111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</row>
    <row r="638" spans="18:111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</row>
    <row r="639" spans="18:111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</row>
    <row r="640" spans="18:111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</row>
    <row r="641" spans="18:111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</row>
    <row r="642" spans="18:111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</row>
    <row r="643" spans="18:111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</row>
    <row r="644" spans="18:111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</row>
    <row r="645" spans="18:111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</row>
    <row r="646" spans="18:111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</row>
    <row r="647" spans="18:111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</row>
    <row r="648" spans="18:111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</row>
    <row r="649" spans="18:111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</row>
    <row r="650" spans="18:111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</row>
    <row r="651" spans="18:111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</row>
    <row r="652" spans="18:111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</row>
    <row r="653" spans="18:111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</row>
    <row r="654" spans="18:111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</row>
    <row r="655" spans="18:111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</row>
    <row r="656" spans="18:111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</row>
    <row r="657" spans="18:111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</row>
    <row r="658" spans="18:111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</row>
    <row r="659" spans="18:111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</row>
    <row r="660" spans="18:111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</row>
    <row r="661" spans="18:111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</row>
    <row r="662" spans="18:111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</row>
    <row r="663" spans="18:111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</row>
    <row r="664" spans="18:111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</row>
    <row r="665" spans="18:111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</row>
    <row r="666" spans="18:111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</row>
    <row r="667" spans="18:111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</row>
    <row r="668" spans="18:111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</row>
    <row r="669" spans="18:111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</row>
    <row r="670" spans="18:111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</row>
    <row r="671" spans="18:111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</row>
    <row r="672" spans="18:111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</row>
    <row r="673" spans="18:111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</row>
    <row r="674" spans="18:111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</row>
    <row r="675" spans="18:111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</row>
    <row r="676" spans="18:111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</row>
    <row r="677" spans="18:111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</row>
    <row r="678" spans="18:111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</row>
    <row r="679" spans="18:111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</row>
    <row r="680" spans="18:111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</row>
    <row r="681" spans="18:111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</row>
    <row r="682" spans="18:111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</row>
    <row r="683" spans="18:111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</row>
    <row r="684" spans="18:111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</row>
    <row r="685" spans="18:111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</row>
    <row r="686" spans="18:111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</row>
    <row r="687" spans="18:111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</row>
    <row r="688" spans="18:111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</row>
    <row r="689" spans="18:111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</row>
    <row r="690" spans="18:111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</row>
    <row r="691" spans="18:111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</row>
    <row r="692" spans="18:111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</row>
    <row r="693" spans="18:111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</row>
    <row r="694" spans="18:111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</row>
    <row r="695" spans="18:111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</row>
    <row r="696" spans="18:111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</row>
    <row r="697" spans="18:111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</row>
    <row r="698" spans="18:111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</row>
    <row r="699" spans="18:111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</row>
    <row r="700" spans="18:111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</row>
    <row r="701" spans="18:111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</row>
    <row r="702" spans="18:111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</row>
    <row r="703" spans="18:111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</row>
    <row r="704" spans="18:111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</row>
    <row r="705" spans="18:111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</row>
    <row r="706" spans="18:111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</row>
    <row r="707" spans="18:111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</row>
    <row r="708" spans="18:111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</row>
    <row r="709" spans="18:111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</row>
    <row r="710" spans="18:111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</row>
    <row r="711" spans="18:111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</row>
    <row r="712" spans="18:111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</row>
    <row r="713" spans="18:111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</row>
    <row r="714" spans="18:111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</row>
    <row r="715" spans="18:111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</row>
    <row r="716" spans="18:111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</row>
    <row r="717" spans="18:111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</row>
    <row r="718" spans="18:111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</row>
    <row r="719" spans="18:111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</row>
    <row r="720" spans="18:111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</row>
    <row r="721" spans="18:111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</row>
    <row r="722" spans="18:111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</row>
    <row r="723" spans="18:111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</row>
    <row r="724" spans="18:111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</row>
    <row r="725" spans="18:111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</row>
    <row r="726" spans="18:111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</row>
    <row r="727" spans="18:111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</row>
    <row r="728" spans="18:111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</row>
    <row r="729" spans="18:111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</row>
    <row r="730" spans="18:111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</row>
    <row r="731" spans="18:111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</row>
    <row r="732" spans="18:111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</row>
    <row r="733" spans="18:111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</row>
    <row r="734" spans="18:111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</row>
    <row r="735" spans="18:111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</row>
    <row r="736" spans="18:111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</row>
    <row r="737" spans="18:111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</row>
    <row r="738" spans="18:111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</row>
    <row r="739" spans="18:111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</row>
    <row r="740" spans="18:111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</row>
    <row r="741" spans="18:111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</row>
    <row r="742" spans="18:111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</row>
    <row r="743" spans="18:111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</row>
    <row r="744" spans="18:111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</row>
    <row r="745" spans="18:111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</row>
    <row r="746" spans="18:111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</row>
    <row r="747" spans="18:111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</row>
    <row r="748" spans="18:111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</row>
    <row r="749" spans="18:111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</row>
    <row r="750" spans="18:111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</row>
    <row r="751" spans="18:111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</row>
    <row r="752" spans="18:111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</row>
    <row r="753" spans="18:111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</row>
    <row r="754" spans="18:111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</row>
    <row r="755" spans="18:111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</row>
    <row r="756" spans="18:111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</row>
    <row r="757" spans="18:111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</row>
    <row r="758" spans="18:111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</row>
    <row r="759" spans="18:111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</row>
    <row r="760" spans="18:111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</row>
    <row r="761" spans="18:111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</row>
    <row r="762" spans="18:111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</row>
    <row r="763" spans="18:111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</row>
    <row r="764" spans="18:111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</row>
    <row r="765" spans="18:111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</row>
    <row r="766" spans="18:111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</row>
    <row r="767" spans="18:111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</row>
    <row r="768" spans="18:111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</row>
    <row r="769" spans="18:111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</row>
    <row r="770" spans="18:111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</row>
    <row r="771" spans="18:111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</row>
    <row r="772" spans="18:111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</row>
    <row r="773" spans="18:111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</row>
    <row r="774" spans="18:111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</row>
    <row r="775" spans="18:111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</row>
    <row r="776" spans="18:111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</row>
    <row r="777" spans="18:111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</row>
    <row r="778" spans="18:111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</row>
    <row r="779" spans="18:111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</row>
    <row r="780" spans="18:111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</row>
    <row r="781" spans="18:111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</row>
    <row r="782" spans="18:111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</row>
    <row r="783" spans="18:111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</row>
    <row r="784" spans="18:111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</row>
    <row r="785" spans="18:111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</row>
    <row r="786" spans="18:111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</row>
    <row r="787" spans="18:111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</row>
    <row r="788" spans="18:111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</row>
    <row r="789" spans="18:111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</row>
    <row r="790" spans="18:111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</row>
    <row r="791" spans="18:111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</row>
    <row r="792" spans="18:111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</row>
    <row r="793" spans="18:111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</row>
    <row r="794" spans="18:111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</row>
    <row r="795" spans="18:111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</row>
    <row r="796" spans="18:111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</row>
    <row r="797" spans="18:111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</row>
    <row r="798" spans="18:111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</row>
    <row r="799" spans="18:111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</row>
    <row r="800" spans="18:111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</row>
    <row r="801" spans="18:111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</row>
    <row r="802" spans="18:111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</row>
    <row r="803" spans="18:111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</row>
    <row r="804" spans="18:111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</row>
    <row r="805" spans="18:111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</row>
    <row r="806" spans="18:111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</row>
    <row r="807" spans="18:111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</row>
    <row r="808" spans="18:111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</row>
    <row r="809" spans="18:111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</row>
    <row r="810" spans="18:111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</row>
    <row r="811" spans="18:111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</row>
    <row r="812" spans="18:111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</row>
    <row r="813" spans="18:111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</row>
    <row r="814" spans="18:111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</row>
    <row r="815" spans="18:111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</row>
    <row r="816" spans="18:111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</row>
    <row r="817" spans="18:111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</row>
    <row r="818" spans="18:111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</row>
    <row r="819" spans="18:111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</row>
    <row r="820" spans="18:111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</row>
    <row r="821" spans="18:111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</row>
    <row r="822" spans="18:111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</row>
    <row r="823" spans="18:111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</row>
    <row r="824" spans="18:111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</row>
    <row r="825" spans="18:111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</row>
    <row r="826" spans="18:111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</row>
    <row r="827" spans="18:111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</row>
    <row r="828" spans="18:111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</row>
    <row r="829" spans="18:111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</row>
    <row r="830" spans="18:111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</row>
    <row r="831" spans="18:111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</row>
    <row r="832" spans="18:111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</row>
    <row r="833" spans="18:111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</row>
    <row r="834" spans="18:111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</row>
    <row r="835" spans="18:111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</row>
    <row r="836" spans="18:111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</row>
    <row r="837" spans="18:111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</row>
    <row r="838" spans="18:111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</row>
    <row r="839" spans="18:111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</row>
    <row r="840" spans="18:111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</row>
    <row r="841" spans="18:111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</row>
    <row r="842" spans="18:111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</row>
    <row r="843" spans="18:111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</row>
    <row r="844" spans="18:111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</row>
    <row r="845" spans="18:111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</row>
    <row r="846" spans="18:111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</row>
    <row r="847" spans="18:111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</row>
    <row r="848" spans="18:111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</row>
    <row r="849" spans="18:111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</row>
    <row r="850" spans="18:111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</row>
    <row r="851" spans="18:111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</row>
    <row r="852" spans="18:111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</row>
    <row r="853" spans="18:111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</row>
    <row r="854" spans="18:111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</row>
    <row r="855" spans="18:111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</row>
    <row r="856" spans="18:111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</row>
    <row r="857" spans="18:111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</row>
    <row r="858" spans="18:111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</row>
    <row r="859" spans="18:111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</row>
    <row r="860" spans="18:111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</row>
    <row r="861" spans="18:111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</row>
    <row r="862" spans="18:111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</row>
    <row r="863" spans="18:111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</row>
    <row r="864" spans="18:111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</row>
    <row r="865" spans="18:111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</row>
    <row r="866" spans="18:111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</row>
    <row r="867" spans="18:111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</row>
    <row r="868" spans="18:111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</row>
    <row r="869" spans="18:111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</row>
    <row r="870" spans="18:111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</row>
    <row r="871" spans="18:111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</row>
    <row r="872" spans="18:111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</row>
    <row r="873" spans="18:111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</row>
    <row r="874" spans="18:111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</row>
    <row r="875" spans="18:111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</row>
    <row r="876" spans="18:111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</row>
    <row r="877" spans="18:111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</row>
    <row r="878" spans="18:111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</row>
    <row r="879" spans="18:111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</row>
    <row r="880" spans="18:111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</row>
    <row r="881" spans="18:111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</row>
  </sheetData>
  <mergeCells count="94">
    <mergeCell ref="DE1:DE2"/>
    <mergeCell ref="DF1:DF3"/>
    <mergeCell ref="DG1:DG3"/>
    <mergeCell ref="CX1:CX2"/>
    <mergeCell ref="CY1:CY3"/>
    <mergeCell ref="CZ1:CZ3"/>
    <mergeCell ref="CU1:CU2"/>
    <mergeCell ref="CV1:CV3"/>
    <mergeCell ref="CW1:CW3"/>
    <mergeCell ref="BH1:BH3"/>
    <mergeCell ref="CH1:CH2"/>
    <mergeCell ref="CG1:CG2"/>
    <mergeCell ref="BV1:BV3"/>
    <mergeCell ref="BW1:BW2"/>
    <mergeCell ref="BS1:BS3"/>
    <mergeCell ref="BI1:BI3"/>
    <mergeCell ref="BU1:BU3"/>
    <mergeCell ref="BJ1:BJ2"/>
    <mergeCell ref="BK1:BK3"/>
    <mergeCell ref="AD1:AD3"/>
    <mergeCell ref="AN1:AO2"/>
    <mergeCell ref="BQ1:BQ2"/>
    <mergeCell ref="BR1:BR3"/>
    <mergeCell ref="AM1:AM3"/>
    <mergeCell ref="AK1:AK2"/>
    <mergeCell ref="BC1:BC3"/>
    <mergeCell ref="AU1:AU3"/>
    <mergeCell ref="AT1:AT3"/>
    <mergeCell ref="AV1:AW2"/>
    <mergeCell ref="AA1:AA3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E1:AE3"/>
    <mergeCell ref="AQ1:AQ3"/>
    <mergeCell ref="AJ1:AJ3"/>
    <mergeCell ref="AY1:AY3"/>
    <mergeCell ref="AL1:AL3"/>
    <mergeCell ref="AP1:AP3"/>
    <mergeCell ref="AX1:AX3"/>
    <mergeCell ref="BG1:BG2"/>
    <mergeCell ref="AZ1:BA2"/>
    <mergeCell ref="BD1:BD2"/>
    <mergeCell ref="BE1:BE3"/>
    <mergeCell ref="BF1:BF3"/>
    <mergeCell ref="BB1:BB3"/>
    <mergeCell ref="BL1:BL3"/>
    <mergeCell ref="BM1:BN2"/>
    <mergeCell ref="BO1:BO3"/>
    <mergeCell ref="BP1:BP3"/>
    <mergeCell ref="BT1:BT2"/>
    <mergeCell ref="BZ1:CA2"/>
    <mergeCell ref="CB1:CB3"/>
    <mergeCell ref="CC1:CC3"/>
    <mergeCell ref="BX1:BX3"/>
    <mergeCell ref="BY1:BY3"/>
    <mergeCell ref="CK1:CK2"/>
    <mergeCell ref="CL1:CL3"/>
    <mergeCell ref="CM1:CM3"/>
    <mergeCell ref="CD1:CD2"/>
    <mergeCell ref="CE1:CE3"/>
    <mergeCell ref="CF1:CF3"/>
    <mergeCell ref="CI1:CI3"/>
    <mergeCell ref="CJ1:CJ3"/>
    <mergeCell ref="CR1:CR2"/>
    <mergeCell ref="CS1:CS3"/>
    <mergeCell ref="CT1:CT3"/>
    <mergeCell ref="CN1:CN2"/>
    <mergeCell ref="CO1:CO2"/>
    <mergeCell ref="CP1:CP3"/>
    <mergeCell ref="CQ1:CQ3"/>
    <mergeCell ref="DA1:DA2"/>
    <mergeCell ref="DB1:DB2"/>
    <mergeCell ref="DC1:DC3"/>
    <mergeCell ref="DD1:D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0" t="s">
        <v>95</v>
      </c>
    </row>
    <row r="2" ht="12.75">
      <c r="B2" s="91"/>
    </row>
    <row r="3" ht="12.75">
      <c r="B3" s="92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147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179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170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177</v>
      </c>
    </row>
    <row r="11" spans="1:4" ht="15">
      <c r="A11">
        <v>8</v>
      </c>
      <c r="B11" s="51" t="s">
        <v>160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177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170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147</v>
      </c>
      <c r="C1" s="53">
        <v>32</v>
      </c>
      <c r="D1" s="54" t="s">
        <v>173</v>
      </c>
    </row>
    <row r="2" spans="1:4" ht="15">
      <c r="A2">
        <v>2</v>
      </c>
      <c r="B2" s="51" t="s">
        <v>120</v>
      </c>
      <c r="C2" s="53">
        <v>31</v>
      </c>
      <c r="D2" s="54" t="s">
        <v>173</v>
      </c>
    </row>
    <row r="3" spans="1:4" ht="15">
      <c r="A3">
        <v>3</v>
      </c>
      <c r="B3" s="51" t="s">
        <v>10</v>
      </c>
      <c r="C3" s="53">
        <v>30</v>
      </c>
      <c r="D3" s="54" t="s">
        <v>173</v>
      </c>
    </row>
    <row r="4" spans="1:4" ht="15">
      <c r="A4">
        <v>4</v>
      </c>
      <c r="B4" s="51" t="s">
        <v>49</v>
      </c>
      <c r="C4" s="53">
        <v>29</v>
      </c>
      <c r="D4" s="54" t="s">
        <v>173</v>
      </c>
    </row>
    <row r="5" spans="1:4" ht="15">
      <c r="A5">
        <v>5</v>
      </c>
      <c r="B5" s="51" t="s">
        <v>110</v>
      </c>
      <c r="C5" s="53">
        <v>28</v>
      </c>
      <c r="D5" s="54" t="s">
        <v>173</v>
      </c>
    </row>
    <row r="6" spans="1:4" ht="15">
      <c r="A6">
        <v>6</v>
      </c>
      <c r="B6" s="51" t="s">
        <v>139</v>
      </c>
      <c r="C6" s="53">
        <v>27</v>
      </c>
      <c r="D6" s="51" t="s">
        <v>183</v>
      </c>
    </row>
    <row r="7" spans="1:4" ht="15">
      <c r="A7">
        <v>7</v>
      </c>
      <c r="B7" s="51" t="s">
        <v>160</v>
      </c>
      <c r="C7" s="53">
        <v>26</v>
      </c>
      <c r="D7" s="51" t="s">
        <v>31</v>
      </c>
    </row>
    <row r="8" spans="1:4" ht="15">
      <c r="A8">
        <v>8</v>
      </c>
      <c r="B8" s="51" t="s">
        <v>130</v>
      </c>
      <c r="C8" s="53">
        <v>25</v>
      </c>
      <c r="D8" s="51" t="s">
        <v>11</v>
      </c>
    </row>
    <row r="9" spans="1:4" ht="15">
      <c r="A9">
        <v>9</v>
      </c>
      <c r="B9" s="51" t="s">
        <v>177</v>
      </c>
      <c r="C9" s="53">
        <v>24</v>
      </c>
      <c r="D9" s="51" t="s">
        <v>132</v>
      </c>
    </row>
    <row r="10" spans="1:4" ht="15">
      <c r="A10">
        <v>10</v>
      </c>
      <c r="B10" s="51" t="s">
        <v>32</v>
      </c>
      <c r="C10" s="53">
        <v>23</v>
      </c>
      <c r="D10" s="51" t="s">
        <v>123</v>
      </c>
    </row>
    <row r="11" spans="1:4" ht="15">
      <c r="A11">
        <v>11</v>
      </c>
      <c r="B11" s="51" t="s">
        <v>29</v>
      </c>
      <c r="C11" s="53">
        <v>22</v>
      </c>
      <c r="D11" s="51" t="s">
        <v>171</v>
      </c>
    </row>
    <row r="12" spans="1:4" ht="15">
      <c r="A12">
        <v>12</v>
      </c>
      <c r="B12" s="51" t="s">
        <v>14</v>
      </c>
      <c r="C12" s="53">
        <v>21</v>
      </c>
      <c r="D12" s="51" t="s">
        <v>27</v>
      </c>
    </row>
    <row r="13" spans="1:4" ht="15">
      <c r="A13">
        <v>13</v>
      </c>
      <c r="B13" s="51" t="s">
        <v>170</v>
      </c>
      <c r="C13" s="53">
        <v>20</v>
      </c>
      <c r="D13" s="51" t="s">
        <v>107</v>
      </c>
    </row>
    <row r="14" spans="1:4" ht="15">
      <c r="A14">
        <v>14</v>
      </c>
      <c r="B14" s="51" t="s">
        <v>91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45</v>
      </c>
      <c r="C16" s="53">
        <v>17</v>
      </c>
      <c r="D16" s="51" t="s">
        <v>33</v>
      </c>
    </row>
    <row r="17" spans="1:4" ht="15">
      <c r="A17">
        <v>17</v>
      </c>
      <c r="B17" s="51" t="s">
        <v>33</v>
      </c>
      <c r="C17" s="64"/>
      <c r="D17" s="64"/>
    </row>
    <row r="18" spans="1:4" ht="15">
      <c r="A18">
        <v>18</v>
      </c>
      <c r="B18" s="51" t="s">
        <v>15</v>
      </c>
      <c r="C18" s="64"/>
      <c r="D18" s="64"/>
    </row>
    <row r="19" spans="1:4" ht="15">
      <c r="A19">
        <v>19</v>
      </c>
      <c r="B19" s="51" t="s">
        <v>9</v>
      </c>
      <c r="C19" s="64"/>
      <c r="D19" s="64"/>
    </row>
    <row r="20" spans="1:4" ht="15">
      <c r="A20">
        <v>20</v>
      </c>
      <c r="B20" s="51" t="s">
        <v>107</v>
      </c>
      <c r="C20" s="64"/>
      <c r="D20" s="64"/>
    </row>
    <row r="21" spans="1:4" ht="15">
      <c r="A21">
        <v>21</v>
      </c>
      <c r="B21" s="51" t="s">
        <v>27</v>
      </c>
      <c r="C21" s="64"/>
      <c r="D21" s="64"/>
    </row>
    <row r="22" spans="1:4" ht="15">
      <c r="A22">
        <v>22</v>
      </c>
      <c r="B22" s="51" t="s">
        <v>171</v>
      </c>
      <c r="C22" s="64"/>
      <c r="D22" s="64"/>
    </row>
    <row r="23" spans="1:4" ht="15">
      <c r="A23">
        <v>23</v>
      </c>
      <c r="B23" s="51" t="s">
        <v>123</v>
      </c>
      <c r="C23" s="64"/>
      <c r="D23" s="64"/>
    </row>
    <row r="24" spans="1:2" ht="15">
      <c r="A24">
        <v>24</v>
      </c>
      <c r="B24" s="51" t="s">
        <v>132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31</v>
      </c>
    </row>
    <row r="27" spans="1:2" ht="15">
      <c r="A27">
        <v>27</v>
      </c>
      <c r="B27" s="51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2011-10-31T06:01:01Z</dcterms:modified>
  <cp:category/>
  <cp:version/>
  <cp:contentType/>
  <cp:contentStatus/>
</cp:coreProperties>
</file>