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<sst xmlns="http://schemas.openxmlformats.org/spreadsheetml/2006/main" count="2781" uniqueCount="208">
  <si>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</si>
  <si>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</si>
  <si>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</si>
  <si>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</si>
  <si>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</si>
  <si>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</si>
  <si>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</si>
  <si>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</si>
  <si>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</si>
  <si>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</si>
  <si>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</si>
  <si>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</si>
  <si>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</si>
  <si>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</si>
  <si>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</si>
  <si>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</si>
  <si>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</si>
  <si>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</si>
  <si>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</si>
  <si>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</si>
  <si>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</si>
  <si>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</si>
  <si>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</si>
  <si>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</si>
  <si>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</si>
  <si>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</si>
  <si>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</si>
  <si>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</si>
  <si>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</si>
  <si>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</si>
  <si>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</si>
  <si>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</si>
  <si>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</si>
  <si>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</si>
  <si>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</si>
  <si>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</si>
  <si>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</si>
  <si>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</si>
  <si>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</si>
  <si>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</si>
  <si>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</si>
  <si>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</si>
  <si>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</si>
  <si>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</si>
  <si>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</si>
  <si>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</si>
  <si>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</si>
  <si>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</si>
  <si>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</si>
  <si>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</si>
  <si>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</si>
  <si>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</si>
  <si>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</si>
  <si>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</si>
  <si>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</si>
  <si>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</si>
  <si>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</si>
  <si>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</si>
  <si>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</si>
  <si>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</si>
  <si>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</si>
  <si>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</si>
  <si>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</si>
  <si>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</si>
  <si>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</si>
  <si>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</si>
  <si>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</si>
  <si>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</si>
  <si>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</si>
  <si>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</si>
  <si>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</si>
  <si>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</si>
  <si>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</si>
  <si>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</si>
  <si>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</si>
  <si>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</si>
  <si>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</si>
  <si>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</si>
  <si>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</si>
  <si>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</si>
  <si>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</si>
  <si>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</si>
  <si>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</si>
  <si>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</si>
  <si>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</si>
  <si>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</si>
  <si>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</si>
  <si>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</si>
  <si>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</si>
  <si>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</si>
  <si>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</si>
  <si>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</si>
  <si>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</si>
  <si>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</si>
  <si>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</si>
  <si>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</si>
  <si>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</si>
  <si>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</si>
  <si>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</si>
  <si>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</si>
  <si>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</si>
  <si>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</si>
  <si>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</si>
  <si>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</si>
  <si>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</si>
  <si>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</si>
  <si>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</si>
  <si>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</si>
  <si>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</si>
  <si>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</si>
  <si>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</si>
  <si>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</si>
  <si>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</si>
  <si>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</si>
  <si>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</si>
  <si>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</si>
  <si>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</si>
  <si>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</si>
  <si>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</si>
  <si>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</si>
  <si>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</si>
  <si>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</si>
  <si>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</si>
  <si>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</si>
  <si>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</si>
  <si>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</si>
  <si>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</si>
  <si>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</si>
  <si>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</si>
  <si>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</si>
  <si>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</si>
  <si>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</si>
  <si>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</si>
  <si>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</si>
  <si>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</si>
  <si>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</si>
  <si>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</si>
  <si>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</si>
  <si>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</si>
  <si>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</si>
  <si>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</si>
  <si>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</si>
  <si>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</si>
  <si>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</si>
  <si>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</si>
  <si>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</si>
  <si>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</si>
  <si>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</si>
  <si>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</si>
  <si>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</si>
  <si>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</si>
  <si>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</si>
  <si>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</si>
  <si>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</si>
  <si>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</si>
  <si>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</si>
  <si>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</si>
  <si>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</si>
  <si>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</si>
  <si>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</si>
  <si>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</si>
  <si>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</si>
  <si>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</si>
  <si>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</si>
  <si>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</si>
  <si>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</si>
  <si>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</si>
  <si>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</si>
  <si>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</si>
  <si>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</si>
  <si>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</si>
  <si>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</si>
  <si>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</si>
  <si>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</si>
  <si>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</si>
  <si>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</si>
  <si>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</si>
  <si>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</si>
  <si>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</si>
  <si>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</si>
  <si>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</si>
  <si>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</si>
  <si>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</si>
  <si>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</si>
  <si>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</si>
  <si>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</si>
  <si>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</si>
  <si>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</si>
  <si>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</si>
  <si>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</si>
  <si>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</si>
  <si>
    <t>GARIK79</t>
  </si>
  <si>
    <t>T-Mac</t>
  </si>
  <si>
    <t>treviss28</t>
  </si>
  <si>
    <t>mykyta</t>
  </si>
  <si>
    <t>Simba</t>
  </si>
  <si>
    <t>easypush</t>
  </si>
  <si>
    <t>ИГРОК</t>
  </si>
  <si>
    <t>Biget</t>
  </si>
  <si>
    <t>robin147</t>
  </si>
  <si>
    <t>grand prix</t>
  </si>
  <si>
    <t>sasha_pozd</t>
  </si>
  <si>
    <t>Bohan</t>
  </si>
  <si>
    <t xml:space="preserve">июнь </t>
  </si>
  <si>
    <t>sanzhik94</t>
  </si>
  <si>
    <t>DOBERMAN</t>
  </si>
  <si>
    <t>glebas</t>
  </si>
  <si>
    <t>belarus open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</si>
</sst>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1"/>
  <sheetViews>
    <sheetView tabSelected="1" workbookViewId="0" topLeftCell="C1">
      <selection activeCell="DX15" sqref="DX15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0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hidden="1" customWidth="1"/>
    <col min="87" max="87" width="7.375" style="5" hidden="1" customWidth="1"/>
    <col min="88" max="88" width="6.50390625" style="7" hidden="1" customWidth="1"/>
    <col min="89" max="89" width="5.50390625" style="0" hidden="1" customWidth="1"/>
    <col min="90" max="90" width="7.375" style="5" hidden="1" customWidth="1"/>
    <col min="91" max="91" width="6.50390625" style="7" hidden="1" customWidth="1"/>
    <col min="92" max="93" width="5.50390625" style="0" hidden="1" customWidth="1"/>
    <col min="94" max="94" width="7.375" style="5" hidden="1" customWidth="1"/>
    <col min="95" max="95" width="6.50390625" style="7" hidden="1" customWidth="1"/>
    <col min="96" max="96" width="5.50390625" style="0" hidden="1" customWidth="1"/>
    <col min="97" max="97" width="7.375" style="5" hidden="1" customWidth="1"/>
    <col min="98" max="98" width="6.50390625" style="7" hidden="1" customWidth="1"/>
    <col min="99" max="99" width="5.50390625" style="0" hidden="1" customWidth="1"/>
    <col min="100" max="100" width="7.375" style="5" hidden="1" customWidth="1"/>
    <col min="101" max="101" width="6.50390625" style="7" hidden="1" customWidth="1"/>
    <col min="102" max="102" width="5.625" style="0" hidden="1" customWidth="1"/>
    <col min="103" max="103" width="7.375" style="5" hidden="1" customWidth="1"/>
    <col min="104" max="104" width="6.50390625" style="7" hidden="1" customWidth="1"/>
    <col min="105" max="106" width="5.50390625" style="0" hidden="1" customWidth="1"/>
    <col min="107" max="107" width="7.375" style="5" hidden="1" customWidth="1"/>
    <col min="108" max="108" width="6.50390625" style="7" hidden="1" customWidth="1"/>
    <col min="109" max="109" width="5.50390625" style="0" hidden="1" customWidth="1"/>
    <col min="110" max="110" width="7.375" style="5" hidden="1" customWidth="1"/>
    <col min="111" max="111" width="6.50390625" style="7" hidden="1" customWidth="1"/>
    <col min="112" max="113" width="5.50390625" style="0" hidden="1" customWidth="1"/>
    <col min="114" max="114" width="7.375" style="5" hidden="1" customWidth="1"/>
    <col min="115" max="115" width="6.50390625" style="7" hidden="1" customWidth="1"/>
    <col min="116" max="116" width="6.50390625" style="0" hidden="1" customWidth="1"/>
    <col min="117" max="117" width="5.50390625" style="0" hidden="1" customWidth="1"/>
    <col min="118" max="118" width="7.375" style="5" hidden="1" customWidth="1"/>
    <col min="119" max="119" width="6.50390625" style="7" hidden="1" customWidth="1"/>
    <col min="120" max="120" width="5.50390625" style="0" hidden="1" customWidth="1"/>
    <col min="121" max="121" width="7.375" style="5" hidden="1" customWidth="1"/>
    <col min="122" max="122" width="6.50390625" style="7" hidden="1" customWidth="1"/>
    <col min="123" max="123" width="5.50390625" style="0" customWidth="1"/>
    <col min="124" max="124" width="7.375" style="5" customWidth="1"/>
    <col min="125" max="125" width="6.50390625" style="7" customWidth="1"/>
    <col min="126" max="126" width="5.50390625" style="0" customWidth="1"/>
    <col min="127" max="127" width="7.375" style="5" customWidth="1"/>
    <col min="128" max="128" width="6.50390625" style="7" customWidth="1"/>
    <col min="129" max="129" width="5.50390625" style="0" customWidth="1"/>
    <col min="130" max="130" width="7.375" style="5" customWidth="1"/>
    <col min="131" max="131" width="6.50390625" style="7" customWidth="1"/>
    <col min="132" max="132" width="6.50390625" style="0" customWidth="1"/>
    <col min="133" max="133" width="5.50390625" style="0" customWidth="1"/>
    <col min="134" max="134" width="7.375" style="5" customWidth="1"/>
    <col min="135" max="135" width="6.50390625" style="7" customWidth="1"/>
    <col min="136" max="136" width="5.50390625" style="0" customWidth="1"/>
    <col min="137" max="137" width="7.375" style="5" customWidth="1"/>
    <col min="138" max="138" width="6.50390625" style="7" customWidth="1"/>
    <col min="139" max="139" width="6.50390625" style="0" customWidth="1"/>
    <col min="140" max="140" width="5.50390625" style="0" customWidth="1"/>
    <col min="141" max="141" width="7.375" style="5" customWidth="1"/>
    <col min="142" max="142" width="6.50390625" style="7" customWidth="1"/>
  </cols>
  <sheetData>
    <row r="1" spans="3:142" ht="12.75" customHeight="1">
      <c r="C1" s="100" t="s">
        <v>94</v>
      </c>
      <c r="D1" s="94" t="s">
        <v>1</v>
      </c>
      <c r="E1" s="95"/>
      <c r="F1" s="94" t="s">
        <v>2</v>
      </c>
      <c r="G1" s="95"/>
      <c r="H1" s="94" t="s">
        <v>3</v>
      </c>
      <c r="I1" s="95"/>
      <c r="J1" s="94" t="s">
        <v>4</v>
      </c>
      <c r="K1" s="95"/>
      <c r="L1" s="94" t="s">
        <v>5</v>
      </c>
      <c r="M1" s="95"/>
      <c r="N1" s="71" t="s">
        <v>96</v>
      </c>
      <c r="O1" s="74" t="s">
        <v>93</v>
      </c>
      <c r="P1" s="94" t="s">
        <v>6</v>
      </c>
      <c r="Q1" s="95"/>
      <c r="R1" s="71" t="s">
        <v>98</v>
      </c>
      <c r="S1" s="85" t="s">
        <v>93</v>
      </c>
      <c r="T1" s="90" t="s">
        <v>99</v>
      </c>
      <c r="U1" s="91"/>
      <c r="V1" s="71" t="s">
        <v>103</v>
      </c>
      <c r="W1" s="85" t="s">
        <v>93</v>
      </c>
      <c r="X1" s="90" t="s">
        <v>100</v>
      </c>
      <c r="Y1" s="91"/>
      <c r="Z1" s="71" t="s">
        <v>101</v>
      </c>
      <c r="AA1" s="85" t="s">
        <v>93</v>
      </c>
      <c r="AB1" s="94" t="s">
        <v>0</v>
      </c>
      <c r="AC1" s="95"/>
      <c r="AD1" s="71" t="s">
        <v>102</v>
      </c>
      <c r="AE1" s="74" t="s">
        <v>93</v>
      </c>
      <c r="AF1" s="94" t="s">
        <v>92</v>
      </c>
      <c r="AG1" s="103"/>
      <c r="AH1" s="95"/>
      <c r="AI1" s="71" t="s">
        <v>112</v>
      </c>
      <c r="AJ1" s="74" t="s">
        <v>93</v>
      </c>
      <c r="AK1" s="88" t="s">
        <v>111</v>
      </c>
      <c r="AL1" s="71" t="s">
        <v>113</v>
      </c>
      <c r="AM1" s="74" t="s">
        <v>93</v>
      </c>
      <c r="AN1" s="81" t="s">
        <v>116</v>
      </c>
      <c r="AO1" s="82"/>
      <c r="AP1" s="71" t="s">
        <v>118</v>
      </c>
      <c r="AQ1" s="74" t="s">
        <v>93</v>
      </c>
      <c r="AR1" s="81" t="s">
        <v>1</v>
      </c>
      <c r="AS1" s="82"/>
      <c r="AT1" s="71" t="s">
        <v>124</v>
      </c>
      <c r="AU1" s="74" t="s">
        <v>93</v>
      </c>
      <c r="AV1" s="81" t="s">
        <v>128</v>
      </c>
      <c r="AW1" s="82"/>
      <c r="AX1" s="71" t="s">
        <v>143</v>
      </c>
      <c r="AY1" s="74" t="s">
        <v>93</v>
      </c>
      <c r="AZ1" s="81" t="s">
        <v>3</v>
      </c>
      <c r="BA1" s="82"/>
      <c r="BB1" s="71" t="s">
        <v>142</v>
      </c>
      <c r="BC1" s="74" t="s">
        <v>93</v>
      </c>
      <c r="BD1" s="79" t="s">
        <v>4</v>
      </c>
      <c r="BE1" s="71" t="s">
        <v>145</v>
      </c>
      <c r="BF1" s="74" t="s">
        <v>93</v>
      </c>
      <c r="BG1" s="79" t="s">
        <v>5</v>
      </c>
      <c r="BH1" s="71" t="s">
        <v>149</v>
      </c>
      <c r="BI1" s="74" t="s">
        <v>93</v>
      </c>
      <c r="BJ1" s="79" t="s">
        <v>6</v>
      </c>
      <c r="BK1" s="71" t="s">
        <v>151</v>
      </c>
      <c r="BL1" s="74" t="s">
        <v>93</v>
      </c>
      <c r="BM1" s="81" t="s">
        <v>152</v>
      </c>
      <c r="BN1" s="82"/>
      <c r="BO1" s="71" t="s">
        <v>154</v>
      </c>
      <c r="BP1" s="74" t="s">
        <v>93</v>
      </c>
      <c r="BQ1" s="79" t="s">
        <v>157</v>
      </c>
      <c r="BR1" s="71" t="s">
        <v>158</v>
      </c>
      <c r="BS1" s="74" t="s">
        <v>93</v>
      </c>
      <c r="BT1" s="79" t="s">
        <v>0</v>
      </c>
      <c r="BU1" s="71" t="s">
        <v>161</v>
      </c>
      <c r="BV1" s="74" t="s">
        <v>93</v>
      </c>
      <c r="BW1" s="69" t="s">
        <v>92</v>
      </c>
      <c r="BX1" s="71" t="s">
        <v>162</v>
      </c>
      <c r="BY1" s="74" t="s">
        <v>93</v>
      </c>
      <c r="BZ1" s="105" t="s">
        <v>111</v>
      </c>
      <c r="CA1" s="82"/>
      <c r="CB1" s="71" t="s">
        <v>163</v>
      </c>
      <c r="CC1" s="74" t="s">
        <v>93</v>
      </c>
      <c r="CD1" s="69" t="s">
        <v>116</v>
      </c>
      <c r="CE1" s="71" t="s">
        <v>166</v>
      </c>
      <c r="CF1" s="74" t="s">
        <v>93</v>
      </c>
      <c r="CG1" s="69" t="s">
        <v>1</v>
      </c>
      <c r="CH1" s="77" t="s">
        <v>171</v>
      </c>
      <c r="CI1" s="71" t="s">
        <v>167</v>
      </c>
      <c r="CJ1" s="74" t="s">
        <v>93</v>
      </c>
      <c r="CK1" s="69" t="s">
        <v>2</v>
      </c>
      <c r="CL1" s="71" t="s">
        <v>173</v>
      </c>
      <c r="CM1" s="74" t="s">
        <v>93</v>
      </c>
      <c r="CN1" s="77" t="s">
        <v>174</v>
      </c>
      <c r="CO1" s="69" t="s">
        <v>3</v>
      </c>
      <c r="CP1" s="71" t="s">
        <v>175</v>
      </c>
      <c r="CQ1" s="74" t="s">
        <v>93</v>
      </c>
      <c r="CR1" s="69" t="s">
        <v>4</v>
      </c>
      <c r="CS1" s="71" t="s">
        <v>145</v>
      </c>
      <c r="CT1" s="74" t="s">
        <v>93</v>
      </c>
      <c r="CU1" s="69" t="s">
        <v>5</v>
      </c>
      <c r="CV1" s="71" t="s">
        <v>149</v>
      </c>
      <c r="CW1" s="74" t="s">
        <v>93</v>
      </c>
      <c r="CX1" s="69" t="s">
        <v>177</v>
      </c>
      <c r="CY1" s="71" t="s">
        <v>151</v>
      </c>
      <c r="CZ1" s="74" t="s">
        <v>93</v>
      </c>
      <c r="DA1" s="77" t="s">
        <v>179</v>
      </c>
      <c r="DB1" s="69" t="s">
        <v>180</v>
      </c>
      <c r="DC1" s="71" t="s">
        <v>181</v>
      </c>
      <c r="DD1" s="74" t="s">
        <v>93</v>
      </c>
      <c r="DE1" s="69" t="s">
        <v>183</v>
      </c>
      <c r="DF1" s="71" t="s">
        <v>158</v>
      </c>
      <c r="DG1" s="74" t="s">
        <v>93</v>
      </c>
      <c r="DH1" s="77" t="s">
        <v>185</v>
      </c>
      <c r="DI1" s="69" t="s">
        <v>0</v>
      </c>
      <c r="DJ1" s="71" t="s">
        <v>161</v>
      </c>
      <c r="DK1" s="74" t="s">
        <v>93</v>
      </c>
      <c r="DL1" s="77" t="s">
        <v>186</v>
      </c>
      <c r="DM1" s="69" t="s">
        <v>92</v>
      </c>
      <c r="DN1" s="71" t="s">
        <v>162</v>
      </c>
      <c r="DO1" s="74" t="s">
        <v>93</v>
      </c>
      <c r="DP1" s="69" t="s">
        <v>187</v>
      </c>
      <c r="DQ1" s="71" t="s">
        <v>188</v>
      </c>
      <c r="DR1" s="74" t="s">
        <v>93</v>
      </c>
      <c r="DS1" s="69" t="s">
        <v>116</v>
      </c>
      <c r="DT1" s="71" t="s">
        <v>166</v>
      </c>
      <c r="DU1" s="74" t="s">
        <v>93</v>
      </c>
      <c r="DV1" s="69" t="s">
        <v>1</v>
      </c>
      <c r="DW1" s="71" t="s">
        <v>167</v>
      </c>
      <c r="DX1" s="74" t="s">
        <v>93</v>
      </c>
      <c r="DY1" s="69" t="s">
        <v>128</v>
      </c>
      <c r="DZ1" s="71" t="s">
        <v>173</v>
      </c>
      <c r="EA1" s="74" t="s">
        <v>93</v>
      </c>
      <c r="EB1" s="77" t="s">
        <v>200</v>
      </c>
      <c r="EC1" s="69" t="s">
        <v>3</v>
      </c>
      <c r="ED1" s="71" t="s">
        <v>175</v>
      </c>
      <c r="EE1" s="74" t="s">
        <v>93</v>
      </c>
      <c r="EF1" s="69" t="s">
        <v>203</v>
      </c>
      <c r="EG1" s="71" t="s">
        <v>145</v>
      </c>
      <c r="EH1" s="74" t="s">
        <v>93</v>
      </c>
      <c r="EI1" s="77" t="s">
        <v>207</v>
      </c>
      <c r="EJ1" s="69" t="s">
        <v>5</v>
      </c>
      <c r="EK1" s="71" t="s">
        <v>149</v>
      </c>
      <c r="EL1" s="74" t="s">
        <v>93</v>
      </c>
    </row>
    <row r="2" spans="1:142" ht="12.75" customHeight="1">
      <c r="A2" s="98"/>
      <c r="B2" s="81"/>
      <c r="C2" s="101"/>
      <c r="D2" s="96"/>
      <c r="E2" s="97"/>
      <c r="F2" s="96"/>
      <c r="G2" s="97"/>
      <c r="H2" s="96"/>
      <c r="I2" s="97"/>
      <c r="J2" s="96"/>
      <c r="K2" s="97"/>
      <c r="L2" s="96"/>
      <c r="M2" s="97"/>
      <c r="N2" s="72"/>
      <c r="O2" s="75"/>
      <c r="P2" s="96"/>
      <c r="Q2" s="97"/>
      <c r="R2" s="72"/>
      <c r="S2" s="86"/>
      <c r="T2" s="92"/>
      <c r="U2" s="93"/>
      <c r="V2" s="72"/>
      <c r="W2" s="86"/>
      <c r="X2" s="92"/>
      <c r="Y2" s="93"/>
      <c r="Z2" s="72"/>
      <c r="AA2" s="86"/>
      <c r="AB2" s="96"/>
      <c r="AC2" s="97"/>
      <c r="AD2" s="72"/>
      <c r="AE2" s="75"/>
      <c r="AF2" s="96"/>
      <c r="AG2" s="104"/>
      <c r="AH2" s="97"/>
      <c r="AI2" s="72"/>
      <c r="AJ2" s="75"/>
      <c r="AK2" s="89"/>
      <c r="AL2" s="72"/>
      <c r="AM2" s="75"/>
      <c r="AN2" s="83"/>
      <c r="AO2" s="84"/>
      <c r="AP2" s="72"/>
      <c r="AQ2" s="75"/>
      <c r="AR2" s="83"/>
      <c r="AS2" s="84"/>
      <c r="AT2" s="72"/>
      <c r="AU2" s="75"/>
      <c r="AV2" s="83"/>
      <c r="AW2" s="84"/>
      <c r="AX2" s="72"/>
      <c r="AY2" s="75"/>
      <c r="AZ2" s="83"/>
      <c r="BA2" s="84"/>
      <c r="BB2" s="72"/>
      <c r="BC2" s="75"/>
      <c r="BD2" s="80"/>
      <c r="BE2" s="72"/>
      <c r="BF2" s="75"/>
      <c r="BG2" s="80"/>
      <c r="BH2" s="72"/>
      <c r="BI2" s="75"/>
      <c r="BJ2" s="80"/>
      <c r="BK2" s="72"/>
      <c r="BL2" s="75"/>
      <c r="BM2" s="83"/>
      <c r="BN2" s="84"/>
      <c r="BO2" s="72"/>
      <c r="BP2" s="75"/>
      <c r="BQ2" s="80"/>
      <c r="BR2" s="72"/>
      <c r="BS2" s="75"/>
      <c r="BT2" s="80"/>
      <c r="BU2" s="72"/>
      <c r="BV2" s="75"/>
      <c r="BW2" s="70"/>
      <c r="BX2" s="72"/>
      <c r="BY2" s="75"/>
      <c r="BZ2" s="83"/>
      <c r="CA2" s="84"/>
      <c r="CB2" s="72"/>
      <c r="CC2" s="75"/>
      <c r="CD2" s="70"/>
      <c r="CE2" s="72"/>
      <c r="CF2" s="75"/>
      <c r="CG2" s="70"/>
      <c r="CH2" s="78"/>
      <c r="CI2" s="72"/>
      <c r="CJ2" s="75"/>
      <c r="CK2" s="70"/>
      <c r="CL2" s="72"/>
      <c r="CM2" s="75"/>
      <c r="CN2" s="78"/>
      <c r="CO2" s="70"/>
      <c r="CP2" s="72"/>
      <c r="CQ2" s="75"/>
      <c r="CR2" s="70"/>
      <c r="CS2" s="72"/>
      <c r="CT2" s="75"/>
      <c r="CU2" s="70"/>
      <c r="CV2" s="72"/>
      <c r="CW2" s="75"/>
      <c r="CX2" s="70"/>
      <c r="CY2" s="72"/>
      <c r="CZ2" s="75"/>
      <c r="DA2" s="78"/>
      <c r="DB2" s="70"/>
      <c r="DC2" s="72"/>
      <c r="DD2" s="75"/>
      <c r="DE2" s="70"/>
      <c r="DF2" s="72"/>
      <c r="DG2" s="75"/>
      <c r="DH2" s="78"/>
      <c r="DI2" s="70"/>
      <c r="DJ2" s="72"/>
      <c r="DK2" s="75"/>
      <c r="DL2" s="78"/>
      <c r="DM2" s="70"/>
      <c r="DN2" s="72"/>
      <c r="DO2" s="75"/>
      <c r="DP2" s="70"/>
      <c r="DQ2" s="72"/>
      <c r="DR2" s="75"/>
      <c r="DS2" s="70"/>
      <c r="DT2" s="72"/>
      <c r="DU2" s="75"/>
      <c r="DV2" s="70"/>
      <c r="DW2" s="72"/>
      <c r="DX2" s="75"/>
      <c r="DY2" s="70"/>
      <c r="DZ2" s="72"/>
      <c r="EA2" s="75"/>
      <c r="EB2" s="78"/>
      <c r="EC2" s="70"/>
      <c r="ED2" s="72"/>
      <c r="EE2" s="75"/>
      <c r="EF2" s="70"/>
      <c r="EG2" s="72"/>
      <c r="EH2" s="75"/>
      <c r="EI2" s="78"/>
      <c r="EJ2" s="70"/>
      <c r="EK2" s="72"/>
      <c r="EL2" s="75"/>
    </row>
    <row r="3" spans="1:142" ht="12.75" customHeight="1">
      <c r="A3" s="99"/>
      <c r="B3" s="83"/>
      <c r="C3" s="102"/>
      <c r="D3" s="3" t="s">
        <v>51</v>
      </c>
      <c r="E3" s="3" t="s">
        <v>52</v>
      </c>
      <c r="F3" s="3" t="s">
        <v>51</v>
      </c>
      <c r="G3" s="3" t="s">
        <v>52</v>
      </c>
      <c r="H3" s="3" t="s">
        <v>51</v>
      </c>
      <c r="I3" s="3" t="s">
        <v>52</v>
      </c>
      <c r="J3" s="3" t="s">
        <v>51</v>
      </c>
      <c r="K3" s="3" t="s">
        <v>52</v>
      </c>
      <c r="L3" s="3" t="s">
        <v>51</v>
      </c>
      <c r="M3" s="3" t="s">
        <v>52</v>
      </c>
      <c r="N3" s="73"/>
      <c r="O3" s="76"/>
      <c r="P3" s="2" t="s">
        <v>51</v>
      </c>
      <c r="Q3" s="27" t="s">
        <v>52</v>
      </c>
      <c r="R3" s="73"/>
      <c r="S3" s="87"/>
      <c r="T3" s="2" t="s">
        <v>51</v>
      </c>
      <c r="U3" s="27" t="s">
        <v>52</v>
      </c>
      <c r="V3" s="73"/>
      <c r="W3" s="87"/>
      <c r="X3" s="2" t="s">
        <v>51</v>
      </c>
      <c r="Y3" s="27" t="s">
        <v>52</v>
      </c>
      <c r="Z3" s="73"/>
      <c r="AA3" s="87"/>
      <c r="AB3" s="2" t="s">
        <v>51</v>
      </c>
      <c r="AC3" s="27" t="s">
        <v>52</v>
      </c>
      <c r="AD3" s="73"/>
      <c r="AE3" s="76"/>
      <c r="AF3" s="2" t="s">
        <v>51</v>
      </c>
      <c r="AG3" s="27" t="s">
        <v>107</v>
      </c>
      <c r="AH3" s="27" t="s">
        <v>108</v>
      </c>
      <c r="AI3" s="73"/>
      <c r="AJ3" s="76"/>
      <c r="AK3" s="27" t="s">
        <v>52</v>
      </c>
      <c r="AL3" s="73"/>
      <c r="AM3" s="76"/>
      <c r="AN3" s="27" t="s">
        <v>117</v>
      </c>
      <c r="AO3" s="27" t="s">
        <v>108</v>
      </c>
      <c r="AP3" s="73"/>
      <c r="AQ3" s="76"/>
      <c r="AR3" s="27" t="s">
        <v>125</v>
      </c>
      <c r="AS3" s="27" t="s">
        <v>108</v>
      </c>
      <c r="AT3" s="73"/>
      <c r="AU3" s="76"/>
      <c r="AV3" s="27" t="s">
        <v>117</v>
      </c>
      <c r="AW3" s="27" t="s">
        <v>108</v>
      </c>
      <c r="AX3" s="73"/>
      <c r="AY3" s="76"/>
      <c r="AZ3" s="27" t="s">
        <v>141</v>
      </c>
      <c r="BA3" s="27" t="s">
        <v>108</v>
      </c>
      <c r="BB3" s="73"/>
      <c r="BC3" s="76"/>
      <c r="BD3" s="27" t="s">
        <v>52</v>
      </c>
      <c r="BE3" s="73"/>
      <c r="BF3" s="76"/>
      <c r="BG3" s="27" t="s">
        <v>52</v>
      </c>
      <c r="BH3" s="73"/>
      <c r="BI3" s="76"/>
      <c r="BJ3" s="27" t="s">
        <v>52</v>
      </c>
      <c r="BK3" s="73"/>
      <c r="BL3" s="76"/>
      <c r="BM3" s="27" t="s">
        <v>153</v>
      </c>
      <c r="BN3" s="27" t="s">
        <v>108</v>
      </c>
      <c r="BO3" s="73"/>
      <c r="BP3" s="76"/>
      <c r="BQ3" s="27" t="s">
        <v>52</v>
      </c>
      <c r="BR3" s="73"/>
      <c r="BS3" s="76"/>
      <c r="BT3" s="27" t="s">
        <v>52</v>
      </c>
      <c r="BU3" s="73"/>
      <c r="BV3" s="76"/>
      <c r="BW3" s="27" t="s">
        <v>52</v>
      </c>
      <c r="BX3" s="73"/>
      <c r="BY3" s="76"/>
      <c r="BZ3" s="27" t="s">
        <v>107</v>
      </c>
      <c r="CA3" s="27" t="s">
        <v>108</v>
      </c>
      <c r="CB3" s="73"/>
      <c r="CC3" s="76"/>
      <c r="CD3" s="27" t="s">
        <v>52</v>
      </c>
      <c r="CE3" s="73"/>
      <c r="CF3" s="76"/>
      <c r="CG3" s="27" t="s">
        <v>52</v>
      </c>
      <c r="CH3" s="27" t="s">
        <v>52</v>
      </c>
      <c r="CI3" s="73"/>
      <c r="CJ3" s="76"/>
      <c r="CK3" s="27" t="s">
        <v>52</v>
      </c>
      <c r="CL3" s="73"/>
      <c r="CM3" s="76"/>
      <c r="CN3" s="27" t="s">
        <v>52</v>
      </c>
      <c r="CO3" s="27" t="s">
        <v>52</v>
      </c>
      <c r="CP3" s="73"/>
      <c r="CQ3" s="76"/>
      <c r="CR3" s="27" t="s">
        <v>52</v>
      </c>
      <c r="CS3" s="73"/>
      <c r="CT3" s="76"/>
      <c r="CU3" s="27" t="s">
        <v>52</v>
      </c>
      <c r="CV3" s="73"/>
      <c r="CW3" s="76"/>
      <c r="CX3" s="27" t="s">
        <v>52</v>
      </c>
      <c r="CY3" s="73"/>
      <c r="CZ3" s="76"/>
      <c r="DA3" s="27" t="s">
        <v>52</v>
      </c>
      <c r="DB3" s="27" t="s">
        <v>52</v>
      </c>
      <c r="DC3" s="73"/>
      <c r="DD3" s="76"/>
      <c r="DE3" s="27" t="s">
        <v>52</v>
      </c>
      <c r="DF3" s="73"/>
      <c r="DG3" s="76"/>
      <c r="DH3" s="27" t="s">
        <v>52</v>
      </c>
      <c r="DI3" s="27" t="s">
        <v>52</v>
      </c>
      <c r="DJ3" s="73"/>
      <c r="DK3" s="76"/>
      <c r="DL3" s="27" t="s">
        <v>52</v>
      </c>
      <c r="DM3" s="27" t="s">
        <v>52</v>
      </c>
      <c r="DN3" s="73"/>
      <c r="DO3" s="76"/>
      <c r="DP3" s="27" t="s">
        <v>52</v>
      </c>
      <c r="DQ3" s="73"/>
      <c r="DR3" s="76"/>
      <c r="DS3" s="27" t="s">
        <v>52</v>
      </c>
      <c r="DT3" s="73"/>
      <c r="DU3" s="76"/>
      <c r="DV3" s="27" t="s">
        <v>52</v>
      </c>
      <c r="DW3" s="73"/>
      <c r="DX3" s="76"/>
      <c r="DY3" s="27" t="s">
        <v>52</v>
      </c>
      <c r="DZ3" s="73"/>
      <c r="EA3" s="76"/>
      <c r="EB3" s="27" t="s">
        <v>52</v>
      </c>
      <c r="EC3" s="27" t="s">
        <v>52</v>
      </c>
      <c r="ED3" s="73"/>
      <c r="EE3" s="76"/>
      <c r="EF3" s="27" t="s">
        <v>52</v>
      </c>
      <c r="EG3" s="73"/>
      <c r="EH3" s="76"/>
      <c r="EI3" s="27" t="s">
        <v>52</v>
      </c>
      <c r="EJ3" s="27" t="s">
        <v>52</v>
      </c>
      <c r="EK3" s="73"/>
      <c r="EL3" s="76"/>
    </row>
    <row r="4" spans="1:142" ht="15">
      <c r="A4" s="25">
        <v>54</v>
      </c>
      <c r="B4" s="1">
        <v>35</v>
      </c>
      <c r="C4" s="17" t="s">
        <v>159</v>
      </c>
      <c r="D4" s="11" t="s">
        <v>58</v>
      </c>
      <c r="E4" s="13">
        <v>300</v>
      </c>
      <c r="F4" s="11"/>
      <c r="G4" s="12"/>
      <c r="H4" s="11"/>
      <c r="I4" s="12"/>
      <c r="J4" s="11"/>
      <c r="K4" s="12"/>
      <c r="L4" s="11"/>
      <c r="M4" s="12"/>
      <c r="N4" s="6">
        <f>SUM(M4,K4,I4,G4,E4)</f>
        <v>300</v>
      </c>
      <c r="O4" s="6">
        <v>30</v>
      </c>
      <c r="P4" s="11"/>
      <c r="Q4" s="12"/>
      <c r="R4" s="14">
        <f>SUM(Q4,M4,K4,I4,G4,E4)</f>
        <v>300</v>
      </c>
      <c r="S4" s="24">
        <v>32</v>
      </c>
      <c r="T4" s="11"/>
      <c r="U4" s="12"/>
      <c r="V4" s="15">
        <f>SUM(U4,Q4,M4,K4,I4,G4)</f>
        <v>0</v>
      </c>
      <c r="W4" s="20" t="s">
        <v>97</v>
      </c>
      <c r="X4" s="11"/>
      <c r="Y4" s="12"/>
      <c r="Z4" s="16">
        <f>SUM(Y4,U4,Q4,M4,K4,I4)</f>
        <v>0</v>
      </c>
      <c r="AA4" s="22" t="s">
        <v>97</v>
      </c>
      <c r="AB4" s="11"/>
      <c r="AC4" s="12"/>
      <c r="AD4" s="4">
        <f>SUM(AC4,Y4,U4,Q4,M4,K4)</f>
        <v>0</v>
      </c>
      <c r="AE4" s="6" t="s">
        <v>97</v>
      </c>
      <c r="AF4" s="11"/>
      <c r="AG4" s="12"/>
      <c r="AH4" s="12"/>
      <c r="AI4" s="4">
        <f>+AH4+AG4+AC4+Y4+U4+Q4+M4</f>
        <v>0</v>
      </c>
      <c r="AJ4" s="6" t="s">
        <v>97</v>
      </c>
      <c r="AK4" s="12"/>
      <c r="AL4" s="4">
        <f>+Q4+U4+Y4+AC4+AG4+AH4+AK4</f>
        <v>0</v>
      </c>
      <c r="AM4" s="30" t="s">
        <v>97</v>
      </c>
      <c r="AN4" s="31"/>
      <c r="AO4" s="31"/>
      <c r="AP4" s="4">
        <f>+U4+Y4+AC4+AG4+AH4+AK4+AN4+AO4</f>
        <v>0</v>
      </c>
      <c r="AQ4" s="6" t="s">
        <v>97</v>
      </c>
      <c r="AR4" s="31"/>
      <c r="AS4" s="31"/>
      <c r="AT4" s="4">
        <f>+Y4+AC4+AG4+AH4+AK4+AN4+AO4+AR4+AS4</f>
        <v>0</v>
      </c>
      <c r="AU4" s="6" t="s">
        <v>97</v>
      </c>
      <c r="AV4" s="31"/>
      <c r="AW4" s="31"/>
      <c r="AX4" s="4">
        <f>+AC4+AG4+AH4+AK4+AN4+AO4+AR4+AS4+AV4+AW4</f>
        <v>0</v>
      </c>
      <c r="AY4" s="6" t="s">
        <v>97</v>
      </c>
      <c r="AZ4" s="31"/>
      <c r="BA4" s="31"/>
      <c r="BB4" s="4">
        <f>+AG4+AH4+AK4+AN4+AO4+AR4+AS4+AV4+AW4+AZ4+BA4</f>
        <v>0</v>
      </c>
      <c r="BC4" s="6" t="s">
        <v>97</v>
      </c>
      <c r="BD4" s="31"/>
      <c r="BE4" s="4">
        <f>+AK4+AN4+AO4+AR4+AS4+AV4+AW4+AZ4+BA4+BD4</f>
        <v>0</v>
      </c>
      <c r="BF4" s="30" t="s">
        <v>97</v>
      </c>
      <c r="BG4" s="31"/>
      <c r="BH4" s="4">
        <f>+AN4+AO4+AR4+AS4+AV4+AW4+AZ4+BA4+BD4+BG4</f>
        <v>0</v>
      </c>
      <c r="BI4" s="30" t="s">
        <v>97</v>
      </c>
      <c r="BJ4" s="31"/>
      <c r="BK4" s="4">
        <f>+AR4+AS4+AV4+AW4+AZ4+BA4+BD4+BG4+BJ4</f>
        <v>0</v>
      </c>
      <c r="BL4" s="30" t="s">
        <v>97</v>
      </c>
      <c r="BM4" s="31"/>
      <c r="BN4" s="31"/>
      <c r="BO4" s="4">
        <f>+AV4+AW4+AZ4+BA4+BD4+BG4+BJ4+BM4+BN4</f>
        <v>0</v>
      </c>
      <c r="BP4" s="30" t="s">
        <v>97</v>
      </c>
      <c r="BQ4" s="34">
        <v>600</v>
      </c>
      <c r="BR4" s="4">
        <f>+AZ4+BA4+BD4+BG4+BJ4+BM4+BN4+BQ4</f>
        <v>600</v>
      </c>
      <c r="BS4" s="30">
        <v>33</v>
      </c>
      <c r="BT4" s="28">
        <v>1000</v>
      </c>
      <c r="BU4" s="4">
        <f>+BT4+BQ4+BN4+BM4+BJ4+BG4+BD4</f>
        <v>1600</v>
      </c>
      <c r="BV4" s="30">
        <v>22</v>
      </c>
      <c r="BW4" s="28">
        <v>670</v>
      </c>
      <c r="BX4" s="4">
        <f>+BT4+BQ4+BN4+BM4+BJ4+BG4+BW4</f>
        <v>2270</v>
      </c>
      <c r="BY4" s="30">
        <v>20</v>
      </c>
      <c r="BZ4" s="35">
        <v>400</v>
      </c>
      <c r="CA4" s="28">
        <v>800</v>
      </c>
      <c r="CB4" s="4">
        <f>+BJ4+BM4+BN4+BQ4+BT4+BW4+BZ4+CA4</f>
        <v>3470</v>
      </c>
      <c r="CC4" s="26">
        <v>15</v>
      </c>
      <c r="CD4" s="34">
        <v>830</v>
      </c>
      <c r="CE4" s="4">
        <f>+CD4+CA4+BZ4+BW4+BT4+BQ4+BN4+BM4</f>
        <v>4300</v>
      </c>
      <c r="CF4" s="26">
        <v>12</v>
      </c>
      <c r="CG4" s="13">
        <v>500</v>
      </c>
      <c r="CH4" s="31"/>
      <c r="CI4" s="4">
        <f>+CG4+CD4+CA4+BZ4+BT4+BQ4+BW4+CH4</f>
        <v>4800</v>
      </c>
      <c r="CJ4" s="26">
        <v>7</v>
      </c>
      <c r="CK4" s="28">
        <v>800</v>
      </c>
      <c r="CL4" s="4">
        <f>+CH4+CG4+CD4+CA4+BZ4+BW4+BT4+CK4</f>
        <v>5000</v>
      </c>
      <c r="CM4" s="26">
        <v>7</v>
      </c>
      <c r="CN4" s="35">
        <v>350</v>
      </c>
      <c r="CO4" s="32">
        <v>450</v>
      </c>
      <c r="CP4" s="4">
        <f>+CO4+CN4+CK4+CH4+CG4+CD4+CA4+BZ4+BW4</f>
        <v>4800</v>
      </c>
      <c r="CQ4" s="26">
        <v>10</v>
      </c>
      <c r="CR4" s="50">
        <v>740</v>
      </c>
      <c r="CS4" s="4">
        <f>+CR4+CO4+CN4+CK4+CH4+CG4+CD4+CA4+BZ4</f>
        <v>4870</v>
      </c>
      <c r="CT4" s="26">
        <v>10</v>
      </c>
      <c r="CU4" s="31">
        <v>1000</v>
      </c>
      <c r="CV4" s="4">
        <f>+CU4+CR4+CO4+CN4+CK4+CH4+CG4+CD4</f>
        <v>4670</v>
      </c>
      <c r="CW4" s="26">
        <v>6</v>
      </c>
      <c r="CX4" s="55"/>
      <c r="CY4" s="4">
        <f>+CX4+CU4+CR4+CO4+CN4+CK4+CH4+CG4</f>
        <v>3840</v>
      </c>
      <c r="CZ4" s="26">
        <v>10</v>
      </c>
      <c r="DA4" s="35">
        <v>350</v>
      </c>
      <c r="DB4" s="34">
        <v>660</v>
      </c>
      <c r="DC4" s="4">
        <f>+DB4+DA4+CX4+CU4+CR4+CO4+CN4+CK4</f>
        <v>4350</v>
      </c>
      <c r="DD4" s="26">
        <v>9</v>
      </c>
      <c r="DE4" s="13">
        <v>740</v>
      </c>
      <c r="DF4" s="4">
        <f>+DE4+DB4+DA4+CX4+CU4+CR4+CO4+CN4</f>
        <v>4290</v>
      </c>
      <c r="DG4" s="26">
        <v>8</v>
      </c>
      <c r="DH4" s="35">
        <v>625</v>
      </c>
      <c r="DI4" s="32">
        <v>1100</v>
      </c>
      <c r="DJ4" s="4">
        <f>+DI4+DH4+DE4+DB4+DA4+CX4+CU4+CR4</f>
        <v>5215</v>
      </c>
      <c r="DK4" s="26">
        <v>5</v>
      </c>
      <c r="DL4" s="35">
        <v>500</v>
      </c>
      <c r="DM4" s="32">
        <v>800</v>
      </c>
      <c r="DN4" s="4">
        <f>+DM4+DL4+DI4+DH4+DE4+DB4+DA4+CX4+CU4</f>
        <v>5775</v>
      </c>
      <c r="DO4" s="26">
        <v>5</v>
      </c>
      <c r="DP4" s="34">
        <v>1100</v>
      </c>
      <c r="DQ4" s="4">
        <f>+DP4+DM4+DL4+DI4+DH4+DE4+DB4+DA4+CX4</f>
        <v>5875</v>
      </c>
      <c r="DR4" s="26">
        <v>6</v>
      </c>
      <c r="DS4" s="13">
        <v>1000</v>
      </c>
      <c r="DT4" s="4">
        <f>+DS4+DP4+DM4+DL4+DI4+DH4+DE4+DB4+DA4</f>
        <v>6875</v>
      </c>
      <c r="DU4" s="26">
        <v>3</v>
      </c>
      <c r="DV4" s="13">
        <v>730</v>
      </c>
      <c r="DW4" s="4">
        <f>+DV4+DS4+DP4+DM4+DL4+DI4+DH4+DE4</f>
        <v>6595</v>
      </c>
      <c r="DX4" s="26">
        <v>2</v>
      </c>
      <c r="DY4" s="13">
        <v>1000</v>
      </c>
      <c r="DZ4" s="4">
        <f>+DY4+DV4+DS4+DP4+DM4+DL4+DI4+DH4</f>
        <v>6855</v>
      </c>
      <c r="EA4" s="26">
        <v>2</v>
      </c>
      <c r="EB4" s="55">
        <v>2000</v>
      </c>
      <c r="EC4" s="13">
        <v>730</v>
      </c>
      <c r="ED4" s="4">
        <f>+EC4+EB4+DY4+DV4+DS4+DP4+DM4+DL4</f>
        <v>7860</v>
      </c>
      <c r="EE4" s="26">
        <v>2</v>
      </c>
      <c r="EF4" s="13">
        <v>550</v>
      </c>
      <c r="EG4" s="4">
        <f>+EF4+EC4+EB4+DY4+DV4+DS4+DP4</f>
        <v>7110</v>
      </c>
      <c r="EH4" s="26">
        <v>2</v>
      </c>
      <c r="EI4" s="55">
        <v>1250</v>
      </c>
      <c r="EJ4" s="13">
        <v>680</v>
      </c>
      <c r="EK4" s="4">
        <f>+EJ4+EI4+EF4+EC4+EB4+DY4+DV4+DS4</f>
        <v>7940</v>
      </c>
      <c r="EL4" s="26">
        <v>1</v>
      </c>
    </row>
    <row r="5" spans="1:142" ht="15">
      <c r="A5" s="25">
        <v>54</v>
      </c>
      <c r="B5" s="1">
        <v>35</v>
      </c>
      <c r="C5" s="17" t="s">
        <v>138</v>
      </c>
      <c r="D5" s="11" t="s">
        <v>58</v>
      </c>
      <c r="E5" s="13">
        <v>300</v>
      </c>
      <c r="F5" s="11"/>
      <c r="G5" s="12"/>
      <c r="H5" s="11"/>
      <c r="I5" s="12"/>
      <c r="J5" s="11"/>
      <c r="K5" s="12"/>
      <c r="L5" s="11"/>
      <c r="M5" s="12"/>
      <c r="N5" s="6">
        <f>SUM(M5,K5,I5,G5,E5)</f>
        <v>300</v>
      </c>
      <c r="O5" s="6">
        <v>30</v>
      </c>
      <c r="P5" s="11"/>
      <c r="Q5" s="12"/>
      <c r="R5" s="14">
        <f>SUM(Q5,M5,K5,I5,G5,E5)</f>
        <v>300</v>
      </c>
      <c r="S5" s="24">
        <v>32</v>
      </c>
      <c r="T5" s="11"/>
      <c r="U5" s="12"/>
      <c r="V5" s="15">
        <f>SUM(U5,Q5,M5,K5,I5,G5)</f>
        <v>0</v>
      </c>
      <c r="W5" s="20" t="s">
        <v>97</v>
      </c>
      <c r="X5" s="11"/>
      <c r="Y5" s="12"/>
      <c r="Z5" s="16">
        <f>SUM(Y5,U5,Q5,M5,K5,I5)</f>
        <v>0</v>
      </c>
      <c r="AA5" s="22" t="s">
        <v>97</v>
      </c>
      <c r="AB5" s="11"/>
      <c r="AC5" s="12"/>
      <c r="AD5" s="4">
        <f>SUM(AC5,Y5,U5,Q5,M5,K5)</f>
        <v>0</v>
      </c>
      <c r="AE5" s="6" t="s">
        <v>97</v>
      </c>
      <c r="AF5" s="11"/>
      <c r="AG5" s="12"/>
      <c r="AH5" s="12"/>
      <c r="AI5" s="4">
        <f>+AH5+AG5+AC5+Y5+U5+Q5+M5</f>
        <v>0</v>
      </c>
      <c r="AJ5" s="6" t="s">
        <v>97</v>
      </c>
      <c r="AK5" s="12"/>
      <c r="AL5" s="4">
        <f>+Q5+U5+Y5+AC5+AG5+AH5+AK5</f>
        <v>0</v>
      </c>
      <c r="AM5" s="30" t="s">
        <v>97</v>
      </c>
      <c r="AN5" s="31"/>
      <c r="AO5" s="31"/>
      <c r="AP5" s="4">
        <f>+U5+Y5+AC5+AG5+AH5+AK5+AN5+AO5</f>
        <v>0</v>
      </c>
      <c r="AQ5" s="6" t="s">
        <v>97</v>
      </c>
      <c r="AR5" s="31"/>
      <c r="AS5" s="31"/>
      <c r="AT5" s="4">
        <f>+Y5+AC5+AG5+AH5+AK5+AN5+AO5+AR5+AS5</f>
        <v>0</v>
      </c>
      <c r="AU5" s="6" t="s">
        <v>97</v>
      </c>
      <c r="AV5" s="31"/>
      <c r="AW5" s="31"/>
      <c r="AX5" s="4">
        <f>+AC5+AG5+AH5+AK5+AN5+AO5+AR5+AS5+AV5+AW5</f>
        <v>0</v>
      </c>
      <c r="AY5" s="6" t="s">
        <v>97</v>
      </c>
      <c r="AZ5" s="35">
        <v>200</v>
      </c>
      <c r="BA5" s="13">
        <v>400</v>
      </c>
      <c r="BB5" s="4">
        <f>+AG5+AH5+AK5+AN5+AO5+AR5+AS5+AV5+AW5+AZ5+BA5</f>
        <v>600</v>
      </c>
      <c r="BC5" s="30">
        <v>41</v>
      </c>
      <c r="BD5" s="32">
        <v>450</v>
      </c>
      <c r="BE5" s="4">
        <f>+AK5+AN5+AO5+AR5+AS5+AV5+AW5+AZ5+BA5+BD5</f>
        <v>1050</v>
      </c>
      <c r="BF5" s="30">
        <v>30</v>
      </c>
      <c r="BG5" s="13">
        <v>730</v>
      </c>
      <c r="BH5" s="4">
        <f>+AN5+AO5+AR5+AS5+AV5+AW5+AZ5+BA5+BD5+BG5</f>
        <v>1780</v>
      </c>
      <c r="BI5" s="30">
        <v>22</v>
      </c>
      <c r="BJ5" s="13">
        <v>600</v>
      </c>
      <c r="BK5" s="4">
        <f>+AR5+AS5+AV5+AW5+AZ5+BA5+BD5+BG5+BJ5</f>
        <v>2380</v>
      </c>
      <c r="BL5" s="30">
        <v>18</v>
      </c>
      <c r="BM5" s="35">
        <v>350</v>
      </c>
      <c r="BN5" s="13">
        <v>550</v>
      </c>
      <c r="BO5" s="4">
        <f>+AV5+AW5+AZ5+BA5+BD5+BG5+BJ5+BM5+BN5</f>
        <v>3280</v>
      </c>
      <c r="BP5" s="26">
        <v>11</v>
      </c>
      <c r="BQ5" s="28">
        <v>700</v>
      </c>
      <c r="BR5" s="4">
        <f>+AZ5+BA5+BD5+BG5+BJ5+BM5+BN5+BQ5</f>
        <v>3980</v>
      </c>
      <c r="BS5" s="26">
        <v>9</v>
      </c>
      <c r="BT5" s="28">
        <v>500</v>
      </c>
      <c r="BU5" s="4">
        <f>+BT5+BQ5+BN5+BM5+BJ5+BG5+BD5</f>
        <v>3880</v>
      </c>
      <c r="BV5" s="26">
        <v>5</v>
      </c>
      <c r="BW5" s="28">
        <v>500</v>
      </c>
      <c r="BX5" s="4">
        <f>+BT5+BQ5+BN5+BM5+BJ5+BG5+BW5</f>
        <v>3930</v>
      </c>
      <c r="BY5" s="26">
        <v>6</v>
      </c>
      <c r="BZ5" s="35">
        <v>700</v>
      </c>
      <c r="CA5" s="13">
        <v>400</v>
      </c>
      <c r="CB5" s="4">
        <f>+BJ5+BM5+BN5+BQ5+BT5+BW5+BZ5+CA5</f>
        <v>4300</v>
      </c>
      <c r="CC5" s="26">
        <v>10</v>
      </c>
      <c r="CD5" s="34">
        <v>600</v>
      </c>
      <c r="CE5" s="4">
        <f>+CD5+CA5+BZ5+BW5+BT5+BQ5+BN5+BM5</f>
        <v>4300</v>
      </c>
      <c r="CF5" s="26">
        <v>13</v>
      </c>
      <c r="CG5" s="13">
        <v>1000</v>
      </c>
      <c r="CH5" s="31"/>
      <c r="CI5" s="4">
        <f>+CG5+CD5+CA5+BZ5+BT5+BQ5+BW5+CH5</f>
        <v>4400</v>
      </c>
      <c r="CJ5" s="26">
        <v>10</v>
      </c>
      <c r="CK5" s="28">
        <v>670</v>
      </c>
      <c r="CL5" s="4">
        <f>+CH5+CG5+CD5+CA5+BZ5+BW5+BT5+CK5</f>
        <v>4370</v>
      </c>
      <c r="CM5" s="26">
        <v>10</v>
      </c>
      <c r="CN5" s="35">
        <v>625</v>
      </c>
      <c r="CO5" s="32">
        <v>650</v>
      </c>
      <c r="CP5" s="4">
        <f>+CO5+CN5+CK5+CH5+CG5+CD5+CA5+BZ5+BW5</f>
        <v>5145</v>
      </c>
      <c r="CQ5" s="26">
        <v>8</v>
      </c>
      <c r="CR5" s="50">
        <v>1000</v>
      </c>
      <c r="CS5" s="4">
        <f>+CR5+CO5+CN5+CK5+CH5+CG5+CD5+CA5+BZ5</f>
        <v>5645</v>
      </c>
      <c r="CT5" s="26">
        <v>6</v>
      </c>
      <c r="CU5" s="55"/>
      <c r="CV5" s="4">
        <f>+CU5+CR5+CO5+CN5+CK5+CH5+CG5+CD5</f>
        <v>4545</v>
      </c>
      <c r="CW5" s="26">
        <v>7</v>
      </c>
      <c r="CX5" s="13">
        <v>740</v>
      </c>
      <c r="CY5" s="4">
        <f>+CX5+CU5+CR5+CO5+CN5+CK5+CH5+CG5</f>
        <v>4685</v>
      </c>
      <c r="CZ5" s="26">
        <v>8</v>
      </c>
      <c r="DA5" s="35">
        <v>350</v>
      </c>
      <c r="DB5" s="32">
        <v>730</v>
      </c>
      <c r="DC5" s="4">
        <f>+DB5+DA5+CX5+CU5+CR5+CO5+CN5+CK5</f>
        <v>4765</v>
      </c>
      <c r="DD5" s="26">
        <v>8</v>
      </c>
      <c r="DE5" s="13">
        <v>700</v>
      </c>
      <c r="DF5" s="4">
        <f>+DE5+DB5+DA5+CX5+CU5+CR5+CO5+CN5</f>
        <v>4795</v>
      </c>
      <c r="DG5" s="26">
        <v>7</v>
      </c>
      <c r="DH5" s="35">
        <v>1000</v>
      </c>
      <c r="DI5" s="32">
        <v>560</v>
      </c>
      <c r="DJ5" s="4">
        <f>+DI5+DH5+DE5+DB5+DA5+CX5+CU5+CR5</f>
        <v>5080</v>
      </c>
      <c r="DK5" s="26">
        <v>6</v>
      </c>
      <c r="DL5" s="35">
        <v>1000</v>
      </c>
      <c r="DM5" s="32">
        <v>650</v>
      </c>
      <c r="DN5" s="4">
        <f>+DM5+DL5+DI5+DH5+DE5+DB5+DA5+CX5+CU5</f>
        <v>5730</v>
      </c>
      <c r="DO5" s="26">
        <v>6</v>
      </c>
      <c r="DP5" s="32">
        <v>680</v>
      </c>
      <c r="DQ5" s="4">
        <f>+DP5+DM5+DL5+DI5+DH5+DE5+DB5+DA5+CX5</f>
        <v>6410</v>
      </c>
      <c r="DR5" s="26">
        <v>5</v>
      </c>
      <c r="DS5" s="31"/>
      <c r="DT5" s="4">
        <f>+DS5+DP5+DM5+DL5+DI5+DH5+DE5+DB5+DA5</f>
        <v>5670</v>
      </c>
      <c r="DU5" s="26">
        <v>6</v>
      </c>
      <c r="DV5" s="31"/>
      <c r="DW5" s="4">
        <f>+DV5+DS5+DP5+DM5+DL5+DI5+DH5+DE5</f>
        <v>4590</v>
      </c>
      <c r="DX5" s="26">
        <v>6</v>
      </c>
      <c r="DY5" s="13">
        <v>800</v>
      </c>
      <c r="DZ5" s="4">
        <f>+DY5+DV5+DS5+DP5+DM5+DL5+DI5+DH5</f>
        <v>4690</v>
      </c>
      <c r="EA5" s="26">
        <v>5</v>
      </c>
      <c r="EB5" s="55">
        <v>2500</v>
      </c>
      <c r="EC5" s="13">
        <v>1150</v>
      </c>
      <c r="ED5" s="4">
        <f>+EC5+EB5+DY5+DV5+DS5+DP5+DM5+DL5</f>
        <v>6780</v>
      </c>
      <c r="EE5" s="26">
        <v>4</v>
      </c>
      <c r="EF5" s="13">
        <v>1450</v>
      </c>
      <c r="EG5" s="4">
        <f>+EF5+EC5+EB5+DY5+DV5+DS5+DP5</f>
        <v>6580</v>
      </c>
      <c r="EH5" s="26">
        <v>4</v>
      </c>
      <c r="EI5" s="33">
        <v>1000</v>
      </c>
      <c r="EJ5" s="13">
        <v>630</v>
      </c>
      <c r="EK5" s="4">
        <f>+EJ5+EI5+EF5+EC5+EB5+DY5+DV5+DS5</f>
        <v>7530</v>
      </c>
      <c r="EL5" s="26">
        <v>2</v>
      </c>
    </row>
    <row r="6" spans="1:142" ht="15">
      <c r="A6" s="25">
        <v>21</v>
      </c>
      <c r="B6" s="1">
        <v>60</v>
      </c>
      <c r="C6" s="17" t="s">
        <v>48</v>
      </c>
      <c r="D6" s="11"/>
      <c r="E6" s="12"/>
      <c r="F6" s="11"/>
      <c r="G6" s="12"/>
      <c r="H6" s="11"/>
      <c r="I6" s="12"/>
      <c r="J6" s="11"/>
      <c r="K6" s="12"/>
      <c r="L6" s="11"/>
      <c r="M6" s="12"/>
      <c r="N6" s="6">
        <f>SUM(M6,K6,I6,G6,E6)</f>
        <v>0</v>
      </c>
      <c r="O6" s="6" t="s">
        <v>97</v>
      </c>
      <c r="P6" s="11"/>
      <c r="Q6" s="12"/>
      <c r="R6" s="14">
        <f>SUM(Q6,M6,K6,I6,G6,E6)</f>
        <v>0</v>
      </c>
      <c r="S6" s="24" t="s">
        <v>97</v>
      </c>
      <c r="T6" s="11" t="s">
        <v>57</v>
      </c>
      <c r="U6" s="13">
        <v>350</v>
      </c>
      <c r="V6" s="15">
        <f>SUM(U6,Q6,M6,K6,I6,G6)</f>
        <v>350</v>
      </c>
      <c r="W6" s="20">
        <v>32</v>
      </c>
      <c r="X6" s="11" t="s">
        <v>78</v>
      </c>
      <c r="Y6" s="13">
        <v>400</v>
      </c>
      <c r="Z6" s="16">
        <f>SUM(Y6,U6,Q6,M6,K6,I6)</f>
        <v>750</v>
      </c>
      <c r="AA6" s="22">
        <v>25</v>
      </c>
      <c r="AB6" s="11"/>
      <c r="AC6" s="13">
        <v>350</v>
      </c>
      <c r="AD6" s="4">
        <f>SUM(AC6,Y6,U6,Q6,M6,K6)</f>
        <v>1100</v>
      </c>
      <c r="AE6" s="6">
        <v>21</v>
      </c>
      <c r="AF6" s="11"/>
      <c r="AG6" s="28">
        <v>700</v>
      </c>
      <c r="AH6" s="13">
        <v>400</v>
      </c>
      <c r="AI6" s="4">
        <f>+AH6+AG6+AC6+Y6+U6+Q6+M6</f>
        <v>2200</v>
      </c>
      <c r="AJ6" s="6">
        <v>17</v>
      </c>
      <c r="AK6" s="13">
        <v>630</v>
      </c>
      <c r="AL6" s="4">
        <f>+Q6+U6+Y6+AC6+AG6+AH6+AK6</f>
        <v>2830</v>
      </c>
      <c r="AM6" s="26">
        <v>13</v>
      </c>
      <c r="AN6" s="31"/>
      <c r="AO6" s="32">
        <v>630</v>
      </c>
      <c r="AP6" s="4">
        <f>+U6+Y6+AC6+AG6+AH6+AK6+AN6+AO6</f>
        <v>3460</v>
      </c>
      <c r="AQ6" s="26">
        <v>11</v>
      </c>
      <c r="AR6" s="28">
        <v>625</v>
      </c>
      <c r="AS6" s="32">
        <v>1000</v>
      </c>
      <c r="AT6" s="4">
        <f>+Y6+AC6+AG6+AH6+AK6+AN6+AO6+AR6+AS6</f>
        <v>4735</v>
      </c>
      <c r="AU6" s="26">
        <v>8</v>
      </c>
      <c r="AV6" s="31"/>
      <c r="AW6" s="32">
        <v>680</v>
      </c>
      <c r="AX6" s="4">
        <f>+AC6+AG6+AH6+AK6+AN6+AO6+AR6+AS6+AV6+AW6</f>
        <v>5015</v>
      </c>
      <c r="AY6" s="26">
        <v>8</v>
      </c>
      <c r="AZ6" s="35">
        <v>625</v>
      </c>
      <c r="BA6" s="33">
        <v>600</v>
      </c>
      <c r="BB6" s="4">
        <f>+AG6+AH6+AK6+AN6+AO6+AR6+AS6+AV6+AW6+AZ6+BA6</f>
        <v>5890</v>
      </c>
      <c r="BC6" s="26">
        <v>8</v>
      </c>
      <c r="BD6" s="31"/>
      <c r="BE6" s="4">
        <f>+AK6+AN6+AO6+AR6+AS6+AV6+AW6+AZ6+BA6+BD6</f>
        <v>4790</v>
      </c>
      <c r="BF6" s="26">
        <v>7</v>
      </c>
      <c r="BG6" s="31"/>
      <c r="BH6" s="4">
        <f>+AN6+AO6+AR6+AS6+AV6+AW6+AZ6+BA6+BD6+BG6</f>
        <v>4160</v>
      </c>
      <c r="BI6" s="26">
        <v>8</v>
      </c>
      <c r="BJ6" s="31"/>
      <c r="BK6" s="4">
        <f>+AR6+AS6+AV6+AW6+AZ6+BA6+BD6+BG6+BJ6</f>
        <v>3530</v>
      </c>
      <c r="BL6" s="26">
        <v>8</v>
      </c>
      <c r="BM6" s="35">
        <v>200</v>
      </c>
      <c r="BN6" s="13">
        <v>600</v>
      </c>
      <c r="BO6" s="4">
        <f>+AV6+AW6+AZ6+BA6+BD6+BG6+BJ6+BM6+BN6</f>
        <v>2705</v>
      </c>
      <c r="BP6" s="26">
        <v>13</v>
      </c>
      <c r="BQ6" s="28">
        <v>650</v>
      </c>
      <c r="BR6" s="4">
        <f>+AZ6+BA6+BD6+BG6+BJ6+BM6+BN6+BQ6</f>
        <v>2675</v>
      </c>
      <c r="BS6" s="26">
        <v>15</v>
      </c>
      <c r="BT6" s="28">
        <v>540</v>
      </c>
      <c r="BU6" s="4">
        <f>+BT6+BQ6+BN6+BM6+BJ6+BG6+BD6</f>
        <v>1990</v>
      </c>
      <c r="BV6" s="30">
        <v>18</v>
      </c>
      <c r="BW6" s="28">
        <v>550</v>
      </c>
      <c r="BX6" s="4">
        <f>+BT6+BQ6+BN6+BM6+BJ6+BG6+BW6</f>
        <v>2540</v>
      </c>
      <c r="BY6" s="26">
        <v>16</v>
      </c>
      <c r="BZ6" s="35">
        <v>1250</v>
      </c>
      <c r="CA6" s="28">
        <v>710</v>
      </c>
      <c r="CB6" s="4">
        <f>+BJ6+BM6+BN6+BQ6+BT6+BW6+BZ6+CA6</f>
        <v>4500</v>
      </c>
      <c r="CC6" s="26">
        <v>8</v>
      </c>
      <c r="CD6" s="32">
        <v>500</v>
      </c>
      <c r="CE6" s="4">
        <f>+CD6+CA6+BZ6+BW6+BT6+BQ6+BN6+BM6</f>
        <v>5000</v>
      </c>
      <c r="CF6" s="26">
        <v>7</v>
      </c>
      <c r="CG6" s="13">
        <v>650</v>
      </c>
      <c r="CH6" s="35">
        <v>675</v>
      </c>
      <c r="CI6" s="4">
        <f>+CG6+CD6+CA6+BZ6+BT6+BQ6+BW6+CH6</f>
        <v>5525</v>
      </c>
      <c r="CJ6" s="26">
        <v>6</v>
      </c>
      <c r="CK6" s="28">
        <v>640</v>
      </c>
      <c r="CL6" s="4">
        <f>+CH6+CG6+CD6+CA6+BZ6+BW6+BT6+CK6</f>
        <v>5515</v>
      </c>
      <c r="CM6" s="26">
        <v>4</v>
      </c>
      <c r="CN6" s="35">
        <v>625</v>
      </c>
      <c r="CO6" s="32">
        <v>800</v>
      </c>
      <c r="CP6" s="4">
        <f>+CO6+CN6+CK6+CH6+CG6+CD6+CA6+BZ6+BW6</f>
        <v>6400</v>
      </c>
      <c r="CQ6" s="26">
        <v>4</v>
      </c>
      <c r="CR6" s="50">
        <v>620</v>
      </c>
      <c r="CS6" s="4">
        <f>+CR6+CO6+CN6+CK6+CH6+CG6+CD6+CA6+BZ6</f>
        <v>6470</v>
      </c>
      <c r="CT6" s="26">
        <v>5</v>
      </c>
      <c r="CU6" s="31">
        <v>670</v>
      </c>
      <c r="CV6" s="4">
        <f>+CU6+CR6+CO6+CN6+CK6+CH6+CG6+CD6</f>
        <v>5180</v>
      </c>
      <c r="CW6" s="26">
        <v>3</v>
      </c>
      <c r="CX6" s="13">
        <v>620</v>
      </c>
      <c r="CY6" s="4">
        <f>+CX6+CU6+CR6+CO6+CN6+CK6+CH6+CG6</f>
        <v>5300</v>
      </c>
      <c r="CZ6" s="26">
        <v>4</v>
      </c>
      <c r="DA6" s="35">
        <v>350</v>
      </c>
      <c r="DB6" s="32">
        <v>800</v>
      </c>
      <c r="DC6" s="4">
        <f>+DB6+DA6+CX6+CU6+CR6+CO6+CN6+CK6</f>
        <v>5125</v>
      </c>
      <c r="DD6" s="26">
        <v>5</v>
      </c>
      <c r="DE6" s="13">
        <v>500</v>
      </c>
      <c r="DF6" s="4">
        <f>+DE6+DB6+DA6+CX6+CU6+CR6+CO6+CN6</f>
        <v>4985</v>
      </c>
      <c r="DG6" s="26">
        <v>5</v>
      </c>
      <c r="DH6" s="35">
        <v>350</v>
      </c>
      <c r="DI6" s="31"/>
      <c r="DJ6" s="4">
        <f>+DI6+DH6+DE6+DB6+DA6+CX6+CU6+CR6</f>
        <v>3910</v>
      </c>
      <c r="DK6" s="26">
        <v>10</v>
      </c>
      <c r="DL6" s="35">
        <v>500</v>
      </c>
      <c r="DM6" s="31"/>
      <c r="DN6" s="4">
        <f>+DM6+DL6+DI6+DH6+DE6+DB6+DA6+CX6+CU6</f>
        <v>3790</v>
      </c>
      <c r="DO6" s="26">
        <v>11</v>
      </c>
      <c r="DP6" s="32">
        <v>630</v>
      </c>
      <c r="DQ6" s="4">
        <f>+DP6+DM6+DL6+DI6+DH6+DE6+DB6+DA6+CX6</f>
        <v>3750</v>
      </c>
      <c r="DR6" s="26">
        <v>10</v>
      </c>
      <c r="DS6" s="13">
        <v>730</v>
      </c>
      <c r="DT6" s="4">
        <f>+DS6+DP6+DM6+DL6+DI6+DH6+DE6+DB6+DA6</f>
        <v>3860</v>
      </c>
      <c r="DU6" s="26">
        <v>10</v>
      </c>
      <c r="DV6" s="13">
        <v>1150</v>
      </c>
      <c r="DW6" s="4">
        <f>+DV6+DS6+DP6+DM6+DL6+DI6+DH6+DE6</f>
        <v>3860</v>
      </c>
      <c r="DX6" s="26">
        <v>8</v>
      </c>
      <c r="DY6" s="13">
        <v>900</v>
      </c>
      <c r="DZ6" s="4">
        <f>+DY6+DV6+DS6+DP6+DM6+DL6+DI6+DH6</f>
        <v>4260</v>
      </c>
      <c r="EA6" s="26">
        <v>7</v>
      </c>
      <c r="EB6" s="33">
        <v>1250</v>
      </c>
      <c r="EC6" s="31"/>
      <c r="ED6" s="4">
        <f>+EC6+EB6+DY6+DV6+DS6+DP6+DM6+DL6</f>
        <v>5160</v>
      </c>
      <c r="EE6" s="26">
        <v>7</v>
      </c>
      <c r="EF6" s="34">
        <v>900</v>
      </c>
      <c r="EG6" s="4">
        <f>+EF6+EC6+EB6+DY6+DV6+DS6+DP6</f>
        <v>5560</v>
      </c>
      <c r="EH6" s="26">
        <v>5</v>
      </c>
      <c r="EI6" s="33">
        <v>1000</v>
      </c>
      <c r="EJ6" s="13">
        <v>1000</v>
      </c>
      <c r="EK6" s="4">
        <f>+EJ6+EI6+EF6+EC6+EB6+DY6+DV6+DS6</f>
        <v>6930</v>
      </c>
      <c r="EL6" s="26">
        <v>3</v>
      </c>
    </row>
    <row r="7" spans="1:142" ht="15">
      <c r="A7" s="25">
        <v>59</v>
      </c>
      <c r="B7" s="1">
        <v>27</v>
      </c>
      <c r="C7" s="17" t="s">
        <v>109</v>
      </c>
      <c r="D7" s="11" t="s">
        <v>63</v>
      </c>
      <c r="E7" s="12"/>
      <c r="F7" s="12"/>
      <c r="G7" s="12"/>
      <c r="H7" s="11"/>
      <c r="I7" s="12"/>
      <c r="J7" s="11"/>
      <c r="K7" s="12"/>
      <c r="L7" s="11"/>
      <c r="M7" s="12"/>
      <c r="N7" s="6">
        <f>SUM(M7,K7,I7,G7,E7)</f>
        <v>0</v>
      </c>
      <c r="O7" s="6" t="s">
        <v>97</v>
      </c>
      <c r="P7" s="11"/>
      <c r="Q7" s="12"/>
      <c r="R7" s="14">
        <f>SUM(Q7,M7,K7,I7,G7,E7)</f>
        <v>0</v>
      </c>
      <c r="S7" s="24" t="s">
        <v>97</v>
      </c>
      <c r="T7" s="11"/>
      <c r="U7" s="12"/>
      <c r="V7" s="15">
        <f>SUM(U7,Q7,M7,K7,I7,G7)</f>
        <v>0</v>
      </c>
      <c r="W7" s="20" t="s">
        <v>97</v>
      </c>
      <c r="X7" s="11"/>
      <c r="Y7" s="12"/>
      <c r="Z7" s="16">
        <f>SUM(Y7,U7,Q7,M7,K7,I7)</f>
        <v>0</v>
      </c>
      <c r="AA7" s="22" t="s">
        <v>97</v>
      </c>
      <c r="AB7" s="11"/>
      <c r="AC7" s="12"/>
      <c r="AD7" s="4">
        <f>MAX(AC7,Y7,U7,Q7,M7,K7)</f>
        <v>0</v>
      </c>
      <c r="AE7" s="6" t="s">
        <v>97</v>
      </c>
      <c r="AF7" s="11"/>
      <c r="AG7" s="12"/>
      <c r="AH7" s="13">
        <v>500</v>
      </c>
      <c r="AI7" s="4">
        <f>+AH7+AG7+AC7+Y7+U7+Q7+M7</f>
        <v>500</v>
      </c>
      <c r="AJ7" s="6">
        <v>35</v>
      </c>
      <c r="AK7" s="13">
        <v>900</v>
      </c>
      <c r="AL7" s="4">
        <f>+Q7+U7+Y7+AC7+AG7+AH7+AK7</f>
        <v>1400</v>
      </c>
      <c r="AM7" s="30">
        <v>23</v>
      </c>
      <c r="AN7" s="31"/>
      <c r="AO7" s="32">
        <v>590</v>
      </c>
      <c r="AP7" s="4">
        <f>+U7+Y7+AC7+AG7+AH7+AK7+AN7+AO7</f>
        <v>1990</v>
      </c>
      <c r="AQ7" s="30">
        <v>21</v>
      </c>
      <c r="AR7" s="28">
        <v>350</v>
      </c>
      <c r="AS7" s="32">
        <v>1450</v>
      </c>
      <c r="AT7" s="4">
        <f>+Y7+AC7+AG7+AH7+AK7+AN7+AO7+AR7+AS7</f>
        <v>3790</v>
      </c>
      <c r="AU7" s="26">
        <v>13</v>
      </c>
      <c r="AV7" s="32">
        <v>800</v>
      </c>
      <c r="AW7" s="32">
        <v>1000</v>
      </c>
      <c r="AX7" s="4">
        <f>+AC7+AG7+AH7+AK7+AN7+AO7+AR7+AS7+AV7+AW7</f>
        <v>5590</v>
      </c>
      <c r="AY7" s="26">
        <v>7</v>
      </c>
      <c r="AZ7" s="35">
        <v>625</v>
      </c>
      <c r="BA7" s="33">
        <v>740</v>
      </c>
      <c r="BB7" s="4">
        <f>+AG7+AH7+AK7+AN7+AO7+AR7+AS7+AV7+AW7+AZ7+BA7</f>
        <v>6955</v>
      </c>
      <c r="BC7" s="26">
        <v>6</v>
      </c>
      <c r="BD7" s="13">
        <v>1200</v>
      </c>
      <c r="BE7" s="4">
        <f>+AK7+AN7+AO7+AR7+AS7+AV7+AW7+AZ7+BA7+BD7</f>
        <v>7655</v>
      </c>
      <c r="BF7" s="26">
        <v>1</v>
      </c>
      <c r="BG7" s="31"/>
      <c r="BH7" s="4">
        <f>+AN7+AO7+AR7+AS7+AV7+AW7+AZ7+BA7+BD7+BG7</f>
        <v>6755</v>
      </c>
      <c r="BI7" s="26">
        <v>1</v>
      </c>
      <c r="BJ7" s="13">
        <v>1100</v>
      </c>
      <c r="BK7" s="4">
        <f>+AR7+AS7+AV7+AW7+AZ7+BA7+BD7+BG7+BJ7</f>
        <v>7265</v>
      </c>
      <c r="BL7" s="26">
        <v>1</v>
      </c>
      <c r="BM7" s="35">
        <v>625</v>
      </c>
      <c r="BN7" s="36">
        <v>1000</v>
      </c>
      <c r="BO7" s="4">
        <f>+AV7+AW7+AZ7+BA7+BD7+BG7+BJ7+BM7+BN7</f>
        <v>7090</v>
      </c>
      <c r="BP7" s="26">
        <v>2</v>
      </c>
      <c r="BQ7" s="28">
        <v>900</v>
      </c>
      <c r="BR7" s="4">
        <f>+AZ7+BA7+BD7+BG7+BJ7+BM7+BN7+BQ7</f>
        <v>6190</v>
      </c>
      <c r="BS7" s="26">
        <v>3</v>
      </c>
      <c r="BT7" s="28">
        <v>750</v>
      </c>
      <c r="BU7" s="4">
        <f>+BT7+BQ7+BN7+BM7+BJ7+BG7+BD7</f>
        <v>5575</v>
      </c>
      <c r="BV7" s="26">
        <v>3</v>
      </c>
      <c r="BW7" s="28">
        <v>640</v>
      </c>
      <c r="BX7" s="4">
        <f>+BT7+BQ7+BN7+BM7+BJ7+BG7+BW7</f>
        <v>5015</v>
      </c>
      <c r="BY7" s="26">
        <v>4</v>
      </c>
      <c r="BZ7" s="35">
        <v>700</v>
      </c>
      <c r="CA7" s="49">
        <v>630</v>
      </c>
      <c r="CB7" s="4">
        <f>+BJ7+BM7+BN7+BQ7+BT7+BW7+BZ7+CA7</f>
        <v>6345</v>
      </c>
      <c r="CC7" s="26">
        <v>5</v>
      </c>
      <c r="CD7" s="31"/>
      <c r="CE7" s="4">
        <f>+CD7+CA7+BZ7+BW7+BT7+BQ7+BN7+BM7</f>
        <v>5245</v>
      </c>
      <c r="CF7" s="26">
        <v>6</v>
      </c>
      <c r="CG7" s="31"/>
      <c r="CH7" s="35">
        <v>550</v>
      </c>
      <c r="CI7" s="4">
        <f>+CG7+CD7+CA7+BZ7+BT7+BQ7+BW7+CH7</f>
        <v>4170</v>
      </c>
      <c r="CJ7" s="26">
        <v>11</v>
      </c>
      <c r="CK7" s="28">
        <v>900</v>
      </c>
      <c r="CL7" s="4">
        <f>+CH7+CG7+CD7+CA7+BZ7+BW7+BT7+CK7</f>
        <v>4170</v>
      </c>
      <c r="CM7" s="26">
        <v>11</v>
      </c>
      <c r="CN7" s="35">
        <v>350</v>
      </c>
      <c r="CO7" s="32">
        <v>900</v>
      </c>
      <c r="CP7" s="4">
        <f>+CO7+CN7+CK7+CH7+CG7+CD7+CA7+BZ7+BW7</f>
        <v>4670</v>
      </c>
      <c r="CQ7" s="26">
        <v>12</v>
      </c>
      <c r="CR7" s="50">
        <v>1200</v>
      </c>
      <c r="CS7" s="4">
        <f>+CR7+CO7+CN7+CK7+CH7+CG7+CD7+CA7+BZ7</f>
        <v>5230</v>
      </c>
      <c r="CT7" s="26">
        <v>9</v>
      </c>
      <c r="CU7" s="55"/>
      <c r="CV7" s="4">
        <f>+CU7+CR7+CO7+CN7+CK7+CH7+CG7+CD7</f>
        <v>3900</v>
      </c>
      <c r="CW7" s="26">
        <v>9</v>
      </c>
      <c r="CX7" s="13">
        <v>1000</v>
      </c>
      <c r="CY7" s="4">
        <f>+CX7+CU7+CR7+CO7+CN7+CK7+CH7+CG7</f>
        <v>4900</v>
      </c>
      <c r="CZ7" s="26">
        <v>6</v>
      </c>
      <c r="DA7" s="35">
        <v>625</v>
      </c>
      <c r="DB7" s="31"/>
      <c r="DC7" s="4">
        <f>+DB7+DA7+CX7+CU7+CR7+CO7+CN7+CK7</f>
        <v>4975</v>
      </c>
      <c r="DD7" s="26">
        <v>7</v>
      </c>
      <c r="DE7" s="13">
        <v>900</v>
      </c>
      <c r="DF7" s="4">
        <f>+DE7+DB7+DA7+CX7+CU7+CR7+CO7+CN7</f>
        <v>4975</v>
      </c>
      <c r="DG7" s="26">
        <v>6</v>
      </c>
      <c r="DH7" s="35">
        <v>1250</v>
      </c>
      <c r="DI7" s="32">
        <v>900</v>
      </c>
      <c r="DJ7" s="4">
        <f>+DI7+DH7+DE7+DB7+DA7+CX7+CU7+CR7</f>
        <v>5875</v>
      </c>
      <c r="DK7" s="26">
        <v>3</v>
      </c>
      <c r="DL7" s="67">
        <v>2000</v>
      </c>
      <c r="DM7" s="32">
        <v>1450</v>
      </c>
      <c r="DN7" s="4">
        <f>+DM7+DL7+DI7+DH7+DE7+DB7+DA7+CX7+CU7</f>
        <v>8125</v>
      </c>
      <c r="DO7" s="26">
        <v>2</v>
      </c>
      <c r="DP7" s="32">
        <v>1450</v>
      </c>
      <c r="DQ7" s="4">
        <f>+DP7+DM7+DL7+DI7+DH7+DE7+DB7+DA7+CX7</f>
        <v>9575</v>
      </c>
      <c r="DR7" s="26">
        <v>1</v>
      </c>
      <c r="DS7" s="34">
        <v>1200</v>
      </c>
      <c r="DT7" s="4">
        <f>+DS7+DP7+DM7+DL7+DI7+DH7+DE7+DB7+DA7</f>
        <v>9775</v>
      </c>
      <c r="DU7" s="26">
        <v>1</v>
      </c>
      <c r="DV7" s="13">
        <v>1000</v>
      </c>
      <c r="DW7" s="4">
        <f>+DV7+DS7+DP7+DM7+DL7+DI7+DH7+DE7</f>
        <v>10150</v>
      </c>
      <c r="DX7" s="26">
        <v>1</v>
      </c>
      <c r="DY7" s="13">
        <v>1150</v>
      </c>
      <c r="DZ7" s="4">
        <f>+DY7+DV7+DS7+DP7+DM7+DL7+DI7+DH7</f>
        <v>10400</v>
      </c>
      <c r="EA7" s="26">
        <v>1</v>
      </c>
      <c r="EB7" s="33">
        <v>1250</v>
      </c>
      <c r="EC7" s="13">
        <v>1200</v>
      </c>
      <c r="ED7" s="4">
        <f>+EC7+EB7+DY7+DV7+DS7+DP7+DM7+DL7</f>
        <v>10700</v>
      </c>
      <c r="EE7" s="26">
        <v>1</v>
      </c>
      <c r="EF7" s="13">
        <v>1000</v>
      </c>
      <c r="EG7" s="4">
        <f>+EF7+EC7+EB7+DY7+DV7+DS7+DP7</f>
        <v>8250</v>
      </c>
      <c r="EH7" s="26">
        <v>1</v>
      </c>
      <c r="EI7" s="31"/>
      <c r="EJ7" s="31"/>
      <c r="EK7" s="4">
        <f>+EJ7+EI7+EF7+EC7+EB7+DY7+DV7+DS7</f>
        <v>6800</v>
      </c>
      <c r="EL7" s="26">
        <v>4</v>
      </c>
    </row>
    <row r="8" spans="1:142" ht="15">
      <c r="A8" s="25">
        <v>3</v>
      </c>
      <c r="B8" s="1">
        <v>38</v>
      </c>
      <c r="C8" s="17" t="s">
        <v>29</v>
      </c>
      <c r="D8" s="11"/>
      <c r="E8" s="12"/>
      <c r="F8" s="11" t="s">
        <v>66</v>
      </c>
      <c r="G8" s="13">
        <v>700</v>
      </c>
      <c r="H8" s="11" t="s">
        <v>73</v>
      </c>
      <c r="I8" s="13">
        <v>560</v>
      </c>
      <c r="J8" s="11" t="s">
        <v>72</v>
      </c>
      <c r="K8" s="13">
        <v>650</v>
      </c>
      <c r="L8" s="11" t="s">
        <v>53</v>
      </c>
      <c r="M8" s="13">
        <v>1000</v>
      </c>
      <c r="N8" s="6">
        <f>SUM(M8,K8,I8,G8,E8)</f>
        <v>2910</v>
      </c>
      <c r="O8" s="26">
        <v>6</v>
      </c>
      <c r="P8" s="11" t="s">
        <v>76</v>
      </c>
      <c r="Q8" s="13">
        <v>900</v>
      </c>
      <c r="R8" s="14">
        <f>SUM(Q8,M8,K8,I8,G8,E8)</f>
        <v>3810</v>
      </c>
      <c r="S8" s="23">
        <v>4</v>
      </c>
      <c r="T8" s="11" t="s">
        <v>71</v>
      </c>
      <c r="U8" s="13">
        <v>800</v>
      </c>
      <c r="V8" s="15">
        <f>SUM(U8,Q8,M8,K8,I8,G8)</f>
        <v>4610</v>
      </c>
      <c r="W8" s="19">
        <v>3</v>
      </c>
      <c r="X8" s="11" t="s">
        <v>53</v>
      </c>
      <c r="Y8" s="13">
        <v>1000</v>
      </c>
      <c r="Z8" s="16">
        <f>SUM(Y8,U8,Q8,M8,K8,I8)</f>
        <v>4910</v>
      </c>
      <c r="AA8" s="21">
        <v>3</v>
      </c>
      <c r="AB8" s="11"/>
      <c r="AC8" s="13">
        <v>740</v>
      </c>
      <c r="AD8" s="4">
        <f>SUM(AC8,Y8,U8,Q8,M8,K8)</f>
        <v>5090</v>
      </c>
      <c r="AE8" s="26">
        <v>3</v>
      </c>
      <c r="AF8" s="11"/>
      <c r="AG8" s="28">
        <v>2000</v>
      </c>
      <c r="AH8" s="13">
        <v>710</v>
      </c>
      <c r="AI8" s="4">
        <f>+AH8+AG8+AC8+Y8+U8+Q8+M8</f>
        <v>7150</v>
      </c>
      <c r="AJ8" s="26">
        <v>2</v>
      </c>
      <c r="AK8" s="13">
        <v>750</v>
      </c>
      <c r="AL8" s="4">
        <f>+Q8+U8+Y8+AC8+AG8+AH8+AK8</f>
        <v>6900</v>
      </c>
      <c r="AM8" s="26">
        <v>3</v>
      </c>
      <c r="AN8" s="31"/>
      <c r="AO8" s="32">
        <v>670</v>
      </c>
      <c r="AP8" s="4">
        <f>+U8+Y8+AC8+AG8+AH8+AK8+AN8+AO8</f>
        <v>6670</v>
      </c>
      <c r="AQ8" s="26">
        <v>3</v>
      </c>
      <c r="AR8" s="31"/>
      <c r="AS8" s="32">
        <v>500</v>
      </c>
      <c r="AT8" s="4">
        <f>+Y8+AC8+AG8+AH8+AK8+AN8+AO8+AR8+AS8</f>
        <v>6370</v>
      </c>
      <c r="AU8" s="26">
        <v>5</v>
      </c>
      <c r="AV8" s="31"/>
      <c r="AW8" s="32">
        <v>1450</v>
      </c>
      <c r="AX8" s="4">
        <f>+AC8+AG8+AH8+AK8+AN8+AO8+AR8+AS8+AV8+AW8</f>
        <v>6820</v>
      </c>
      <c r="AY8" s="26">
        <v>3</v>
      </c>
      <c r="AZ8" s="31"/>
      <c r="BA8" s="34">
        <f>670+350</f>
        <v>1020</v>
      </c>
      <c r="BB8" s="4">
        <f>+AG8+AH8+AK8+AN8+AO8+AR8+AS8+AV8+AW8+AZ8+BA8</f>
        <v>7100</v>
      </c>
      <c r="BC8" s="26">
        <v>3</v>
      </c>
      <c r="BD8" s="13">
        <v>1000</v>
      </c>
      <c r="BE8" s="4">
        <f>+AK8+AN8+AO8+AR8+AS8+AV8+AW8+AZ8+BA8+BD8</f>
        <v>5390</v>
      </c>
      <c r="BF8" s="26">
        <v>6</v>
      </c>
      <c r="BG8" s="13">
        <v>900</v>
      </c>
      <c r="BH8" s="4">
        <f>+AN8+AO8+AR8+AS8+AV8+AW8+AZ8+BA8+BD8+BG8</f>
        <v>5540</v>
      </c>
      <c r="BI8" s="26">
        <v>4</v>
      </c>
      <c r="BJ8" s="13">
        <v>710</v>
      </c>
      <c r="BK8" s="4">
        <f>+AR8+AS8+AV8+AW8+AZ8+BA8+BD8+BG8+BJ8</f>
        <v>5580</v>
      </c>
      <c r="BL8" s="26">
        <v>6</v>
      </c>
      <c r="BM8" s="35">
        <v>1000</v>
      </c>
      <c r="BN8" s="33">
        <v>900</v>
      </c>
      <c r="BO8" s="4">
        <f>+AV8+AW8+AZ8+BA8+BD8+BG8+BJ8+BM8+BN8</f>
        <v>6980</v>
      </c>
      <c r="BP8" s="26">
        <v>3</v>
      </c>
      <c r="BQ8" s="28">
        <v>1450</v>
      </c>
      <c r="BR8" s="4">
        <f>+AZ8+BA8+BD8+BG8+BJ8+BM8+BN8+BQ8</f>
        <v>6980</v>
      </c>
      <c r="BS8" s="26">
        <v>2</v>
      </c>
      <c r="BT8" s="28">
        <v>670</v>
      </c>
      <c r="BU8" s="4">
        <f>+BT8+BQ8+BN8+BM8+BJ8+BG8+BD8</f>
        <v>6630</v>
      </c>
      <c r="BV8" s="26">
        <v>2</v>
      </c>
      <c r="BW8" s="28">
        <v>800</v>
      </c>
      <c r="BX8" s="4">
        <f>+BT8+BQ8+BN8+BM8+BJ8+BG8+BW8</f>
        <v>6430</v>
      </c>
      <c r="BY8" s="26">
        <v>1</v>
      </c>
      <c r="BZ8" s="35">
        <v>700</v>
      </c>
      <c r="CA8" s="28">
        <v>670</v>
      </c>
      <c r="CB8" s="4">
        <f>+BJ8+BM8+BN8+BQ8+BT8+BW8+BZ8+CA8</f>
        <v>6900</v>
      </c>
      <c r="CC8" s="26">
        <v>4</v>
      </c>
      <c r="CD8" s="32">
        <v>560</v>
      </c>
      <c r="CE8" s="4">
        <f>+CD8+CA8+BZ8+BW8+BT8+BQ8+BN8+BM8</f>
        <v>6750</v>
      </c>
      <c r="CF8" s="26">
        <v>4</v>
      </c>
      <c r="CG8" s="31"/>
      <c r="CH8" s="35">
        <v>675</v>
      </c>
      <c r="CI8" s="4">
        <f>+CG8+CD8+CA8+BZ8+BT8+BQ8+BW8+CH8</f>
        <v>5525</v>
      </c>
      <c r="CJ8" s="26">
        <v>5</v>
      </c>
      <c r="CK8" s="28">
        <v>1150</v>
      </c>
      <c r="CL8" s="4">
        <f>+CH8+CG8+CD8+CA8+BZ8+BW8+BT8+CK8</f>
        <v>5225</v>
      </c>
      <c r="CM8" s="26">
        <v>6</v>
      </c>
      <c r="CN8" s="31"/>
      <c r="CO8" s="32">
        <v>1000</v>
      </c>
      <c r="CP8" s="4">
        <f>+CO8+CN8+CK8+CH8+CG8+CD8+CA8+BZ8+BW8</f>
        <v>5555</v>
      </c>
      <c r="CQ8" s="26">
        <v>7</v>
      </c>
      <c r="CR8" s="50">
        <v>800</v>
      </c>
      <c r="CS8" s="4">
        <f>+CR8+CO8+CN8+CK8+CH8+CG8+CD8+CA8+BZ8</f>
        <v>5555</v>
      </c>
      <c r="CT8" s="26">
        <v>7</v>
      </c>
      <c r="CU8" s="31">
        <v>630</v>
      </c>
      <c r="CV8" s="4">
        <f>+CU8+CR8+CO8+CN8+CK8+CH8+CG8+CD8</f>
        <v>4815</v>
      </c>
      <c r="CW8" s="26">
        <v>4</v>
      </c>
      <c r="CX8" s="13">
        <v>1200</v>
      </c>
      <c r="CY8" s="4">
        <f>+CX8+CU8+CR8+CO8+CN8+CK8+CH8+CG8</f>
        <v>5455</v>
      </c>
      <c r="CZ8" s="26">
        <v>3</v>
      </c>
      <c r="DA8" s="31"/>
      <c r="DB8" s="32">
        <v>630</v>
      </c>
      <c r="DC8" s="4">
        <f>+DB8+DA8+CX8+CU8+CR8+CO8+CN8+CK8</f>
        <v>5410</v>
      </c>
      <c r="DD8" s="26">
        <v>4</v>
      </c>
      <c r="DE8" s="13">
        <v>1000</v>
      </c>
      <c r="DF8" s="4">
        <f>+DE8+DB8+DA8+CX8+CU8+CR8+CO8+CN8</f>
        <v>5260</v>
      </c>
      <c r="DG8" s="26">
        <v>4</v>
      </c>
      <c r="DH8" s="31"/>
      <c r="DI8" s="32">
        <v>680</v>
      </c>
      <c r="DJ8" s="4">
        <f>+DI8+DH8+DE8+DB8+DA8+CX8+CU8+CR8</f>
        <v>4940</v>
      </c>
      <c r="DK8" s="26">
        <v>7</v>
      </c>
      <c r="DL8" s="31"/>
      <c r="DM8" s="32">
        <v>1000</v>
      </c>
      <c r="DN8" s="4">
        <f>+DM8+DL8+DI8+DH8+DE8+DB8+DA8+CX8+CU8</f>
        <v>5140</v>
      </c>
      <c r="DO8" s="26">
        <v>7</v>
      </c>
      <c r="DP8" s="32">
        <v>900</v>
      </c>
      <c r="DQ8" s="4">
        <f>+DP8+DM8+DL8+DI8+DH8+DE8+DB8+DA8+CX8</f>
        <v>5410</v>
      </c>
      <c r="DR8" s="26">
        <v>7</v>
      </c>
      <c r="DS8" s="13">
        <v>1150</v>
      </c>
      <c r="DT8" s="4">
        <f>+DS8+DP8+DM8+DL8+DI8+DH8+DE8+DB8+DA8</f>
        <v>5360</v>
      </c>
      <c r="DU8" s="26">
        <v>7</v>
      </c>
      <c r="DV8" s="13">
        <v>1100</v>
      </c>
      <c r="DW8" s="4">
        <f>+DV8+DS8+DP8+DM8+DL8+DI8+DH8+DE8</f>
        <v>5830</v>
      </c>
      <c r="DX8" s="26">
        <v>4</v>
      </c>
      <c r="DY8" s="13">
        <v>650</v>
      </c>
      <c r="DZ8" s="4">
        <f>+DY8+DV8+DS8+DP8+DM8+DL8+DI8+DH8</f>
        <v>5480</v>
      </c>
      <c r="EA8" s="26">
        <v>3</v>
      </c>
      <c r="EB8" s="33">
        <v>1250</v>
      </c>
      <c r="EC8" s="13">
        <v>800</v>
      </c>
      <c r="ED8" s="4">
        <f>+EC8+EB8+DY8+DV8+DS8+DP8+DM8+DL8</f>
        <v>6850</v>
      </c>
      <c r="EE8" s="26">
        <v>3</v>
      </c>
      <c r="EF8" s="13">
        <v>900</v>
      </c>
      <c r="EG8" s="4">
        <f>+EF8+EC8+EB8+DY8+DV8+DS8+DP8</f>
        <v>6750</v>
      </c>
      <c r="EH8" s="26">
        <v>3</v>
      </c>
      <c r="EI8" s="31"/>
      <c r="EJ8" s="13">
        <v>800</v>
      </c>
      <c r="EK8" s="4">
        <f>+EJ8+EI8+EF8+EC8+EB8+DY8+DV8+DS8</f>
        <v>6650</v>
      </c>
      <c r="EL8" s="26">
        <v>5</v>
      </c>
    </row>
    <row r="9" spans="1:142" ht="15">
      <c r="A9" s="25">
        <v>4</v>
      </c>
      <c r="B9" s="1">
        <v>5</v>
      </c>
      <c r="C9" s="17" t="s">
        <v>10</v>
      </c>
      <c r="D9" s="11" t="s">
        <v>53</v>
      </c>
      <c r="E9" s="13">
        <v>1000</v>
      </c>
      <c r="F9" s="13" t="s">
        <v>53</v>
      </c>
      <c r="G9" s="13">
        <v>1000</v>
      </c>
      <c r="H9" s="13" t="s">
        <v>71</v>
      </c>
      <c r="I9" s="13">
        <v>800</v>
      </c>
      <c r="J9" s="11" t="s">
        <v>76</v>
      </c>
      <c r="K9" s="13">
        <v>900</v>
      </c>
      <c r="L9" s="11" t="s">
        <v>76</v>
      </c>
      <c r="M9" s="13">
        <v>900</v>
      </c>
      <c r="N9" s="6">
        <f>SUM(M9,K9,I9,G9,E9)</f>
        <v>4600</v>
      </c>
      <c r="O9" s="26">
        <v>1</v>
      </c>
      <c r="P9" s="11" t="s">
        <v>53</v>
      </c>
      <c r="Q9" s="13">
        <v>1000</v>
      </c>
      <c r="R9" s="14">
        <f>SUM(Q9,M9,K9,I9,G9,E9)</f>
        <v>5600</v>
      </c>
      <c r="S9" s="23">
        <v>2</v>
      </c>
      <c r="T9" s="11"/>
      <c r="U9" s="12"/>
      <c r="V9" s="15">
        <f>SUM(U9,Q9,M9,K9,I9,G9)</f>
        <v>4600</v>
      </c>
      <c r="W9" s="19">
        <v>4</v>
      </c>
      <c r="X9" s="11" t="s">
        <v>68</v>
      </c>
      <c r="Y9" s="13">
        <v>570</v>
      </c>
      <c r="Z9" s="16">
        <f>SUM(Y9,U9,Q9,M9,K9,I9)</f>
        <v>4170</v>
      </c>
      <c r="AA9" s="21">
        <v>4</v>
      </c>
      <c r="AB9" s="11"/>
      <c r="AC9" s="13">
        <v>550</v>
      </c>
      <c r="AD9" s="4">
        <f>SUM(AC9,Y9,U9,Q9,M9,K9)</f>
        <v>3920</v>
      </c>
      <c r="AE9" s="26">
        <v>4</v>
      </c>
      <c r="AF9" s="11"/>
      <c r="AG9" s="28">
        <v>1250</v>
      </c>
      <c r="AH9" s="13">
        <v>660</v>
      </c>
      <c r="AI9" s="4">
        <f>+AH9+AG9+AC9+Y9+U9+Q9+M9</f>
        <v>4930</v>
      </c>
      <c r="AJ9" s="26">
        <v>6</v>
      </c>
      <c r="AK9" s="13">
        <v>800</v>
      </c>
      <c r="AL9" s="4">
        <f>+Q9+U9+Y9+AC9+AG9+AH9+AK9</f>
        <v>4830</v>
      </c>
      <c r="AM9" s="26">
        <v>7</v>
      </c>
      <c r="AN9" s="31"/>
      <c r="AO9" s="32">
        <v>750</v>
      </c>
      <c r="AP9" s="4">
        <f>+U9+Y9+AC9+AG9+AH9+AK9+AN9+AO9</f>
        <v>4580</v>
      </c>
      <c r="AQ9" s="26">
        <v>8</v>
      </c>
      <c r="AR9" s="28">
        <v>1250</v>
      </c>
      <c r="AS9" s="32">
        <v>620</v>
      </c>
      <c r="AT9" s="4">
        <f>+Y9+AC9+AG9+AH9+AK9+AN9+AO9+AR9+AS9</f>
        <v>6450</v>
      </c>
      <c r="AU9" s="26">
        <v>3</v>
      </c>
      <c r="AV9" s="31"/>
      <c r="AW9" s="31"/>
      <c r="AX9" s="4">
        <f>+AC9+AG9+AH9+AK9+AN9+AO9+AR9+AS9+AV9+AW9</f>
        <v>5880</v>
      </c>
      <c r="AY9" s="26">
        <v>4</v>
      </c>
      <c r="AZ9" s="35">
        <v>1000</v>
      </c>
      <c r="BA9" s="33">
        <v>710</v>
      </c>
      <c r="BB9" s="4">
        <f>+AG9+AH9+AK9+AN9+AO9+AR9+AS9+AV9+AW9+AZ9+BA9</f>
        <v>7040</v>
      </c>
      <c r="BC9" s="26">
        <v>4</v>
      </c>
      <c r="BD9" s="13">
        <v>650</v>
      </c>
      <c r="BE9" s="4">
        <f>+AK9+AN9+AO9+AR9+AS9+AV9+AW9+AZ9+BA9+BD9</f>
        <v>5780</v>
      </c>
      <c r="BF9" s="26">
        <v>4</v>
      </c>
      <c r="BG9" s="13">
        <v>1000</v>
      </c>
      <c r="BH9" s="4">
        <f>+AN9+AO9+AR9+AS9+AV9+AW9+AZ9+BA9+BD9+BG9</f>
        <v>5980</v>
      </c>
      <c r="BI9" s="26">
        <v>3</v>
      </c>
      <c r="BJ9" s="13">
        <v>1000</v>
      </c>
      <c r="BK9" s="4">
        <f>+AR9+AS9+AV9+AW9+AZ9+BA9+BD9+BG9+BJ9</f>
        <v>6230</v>
      </c>
      <c r="BL9" s="26">
        <v>2</v>
      </c>
      <c r="BM9" s="31"/>
      <c r="BN9" s="31"/>
      <c r="BO9" s="4">
        <f>+AV9+AW9+AZ9+BA9+BD9+BG9+BJ9+BM9+BN9</f>
        <v>4360</v>
      </c>
      <c r="BP9" s="26">
        <v>6</v>
      </c>
      <c r="BQ9" s="31"/>
      <c r="BR9" s="4">
        <f>+AZ9+BA9+BD9+BG9+BJ9+BM9+BN9+BQ9</f>
        <v>4360</v>
      </c>
      <c r="BS9" s="26">
        <v>7</v>
      </c>
      <c r="BT9" s="28">
        <v>660</v>
      </c>
      <c r="BU9" s="4">
        <f>+BT9+BQ9+BN9+BM9+BJ9+BG9+BD9</f>
        <v>3310</v>
      </c>
      <c r="BV9" s="26">
        <v>10</v>
      </c>
      <c r="BW9" s="28">
        <v>740</v>
      </c>
      <c r="BX9" s="4">
        <f>+BT9+BQ9+BN9+BM9+BJ9+BG9+BW9</f>
        <v>3400</v>
      </c>
      <c r="BY9" s="26">
        <v>8</v>
      </c>
      <c r="BZ9" s="35">
        <v>700</v>
      </c>
      <c r="CA9" s="28">
        <v>580</v>
      </c>
      <c r="CB9" s="4">
        <f>+BJ9+BM9+BN9+BQ9+BT9+BW9+BZ9+CA9</f>
        <v>3680</v>
      </c>
      <c r="CC9" s="26">
        <v>13</v>
      </c>
      <c r="CD9" s="32">
        <v>630</v>
      </c>
      <c r="CE9" s="4">
        <f>+CD9+CA9+BZ9+BW9+BT9+BQ9+BN9+BM9</f>
        <v>3310</v>
      </c>
      <c r="CF9" s="26">
        <v>14</v>
      </c>
      <c r="CG9" s="13">
        <v>570</v>
      </c>
      <c r="CH9" s="31"/>
      <c r="CI9" s="4">
        <f>+CG9+CD9+CA9+BZ9+BT9+BQ9+BW9+CH9</f>
        <v>3880</v>
      </c>
      <c r="CJ9" s="26">
        <v>12</v>
      </c>
      <c r="CK9" s="28">
        <v>740</v>
      </c>
      <c r="CL9" s="4">
        <f>+CH9+CG9+CD9+CA9+BZ9+BW9+BT9+CK9</f>
        <v>4620</v>
      </c>
      <c r="CM9" s="26">
        <v>9</v>
      </c>
      <c r="CN9" s="35">
        <v>625</v>
      </c>
      <c r="CO9" s="32">
        <v>550</v>
      </c>
      <c r="CP9" s="4">
        <f>+CO9+CN9+CK9+CH9+CG9+CD9+CA9+BZ9+BW9</f>
        <v>5135</v>
      </c>
      <c r="CQ9" s="26">
        <v>9</v>
      </c>
      <c r="CR9" s="55"/>
      <c r="CS9" s="4">
        <f>+CR9+CO9+CN9+CK9+CH9+CG9+CD9+CA9+BZ9</f>
        <v>4395</v>
      </c>
      <c r="CT9" s="26">
        <v>12</v>
      </c>
      <c r="CU9" s="31">
        <v>750</v>
      </c>
      <c r="CV9" s="4">
        <f>+CU9+CR9+CO9+CN9+CK9+CH9+CG9+CD9</f>
        <v>3865</v>
      </c>
      <c r="CW9" s="26">
        <v>10</v>
      </c>
      <c r="CX9" s="13">
        <v>800</v>
      </c>
      <c r="CY9" s="4">
        <f>+CX9+CU9+CR9+CO9+CN9+CK9+CH9+CG9</f>
        <v>4035</v>
      </c>
      <c r="CZ9" s="26">
        <v>9</v>
      </c>
      <c r="DA9" s="35">
        <v>1250</v>
      </c>
      <c r="DB9" s="32">
        <v>800</v>
      </c>
      <c r="DC9" s="4">
        <f>+DB9+DA9+CX9+CU9+CR9+CO9+CN9+CK9</f>
        <v>5515</v>
      </c>
      <c r="DD9" s="26">
        <v>3</v>
      </c>
      <c r="DE9" s="13">
        <v>620</v>
      </c>
      <c r="DF9" s="4">
        <f>+DE9+DB9+DA9+CX9+CU9+CR9+CO9+CN9</f>
        <v>5395</v>
      </c>
      <c r="DG9" s="26">
        <v>3</v>
      </c>
      <c r="DH9" s="35">
        <v>625</v>
      </c>
      <c r="DI9" s="32">
        <v>730</v>
      </c>
      <c r="DJ9" s="4">
        <f>+DI9+DH9+DE9+DB9+DA9+CX9+CU9+CR9</f>
        <v>5575</v>
      </c>
      <c r="DK9" s="26">
        <v>4</v>
      </c>
      <c r="DL9" s="35">
        <v>1000</v>
      </c>
      <c r="DM9" s="32">
        <v>900</v>
      </c>
      <c r="DN9" s="4">
        <f>+DM9+DL9+DI9+DH9+DE9+DB9+DA9+CX9+CU9</f>
        <v>7475</v>
      </c>
      <c r="DO9" s="26">
        <v>4</v>
      </c>
      <c r="DP9" s="31"/>
      <c r="DQ9" s="4">
        <f>+DP9+DM9+DL9+DI9+DH9+DE9+DB9+DA9+CX9</f>
        <v>6725</v>
      </c>
      <c r="DR9" s="26">
        <v>4</v>
      </c>
      <c r="DS9" s="13">
        <v>650</v>
      </c>
      <c r="DT9" s="4">
        <f>+DS9+DP9+DM9+DL9+DI9+DH9+DE9+DB9+DA9</f>
        <v>6575</v>
      </c>
      <c r="DU9" s="26">
        <v>5</v>
      </c>
      <c r="DV9" s="31"/>
      <c r="DW9" s="4">
        <f>+DV9+DS9+DP9+DM9+DL9+DI9+DH9+DE9</f>
        <v>4525</v>
      </c>
      <c r="DX9" s="26">
        <v>7</v>
      </c>
      <c r="DY9" s="13">
        <v>730</v>
      </c>
      <c r="DZ9" s="4">
        <f>+DY9+DV9+DS9+DP9+DM9+DL9+DI9+DH9</f>
        <v>4635</v>
      </c>
      <c r="EA9" s="26">
        <v>6</v>
      </c>
      <c r="EB9" s="33">
        <v>2000</v>
      </c>
      <c r="EC9" s="13">
        <v>680</v>
      </c>
      <c r="ED9" s="4">
        <f>+EC9+EB9+DY9+DV9+DS9+DP9+DM9+DL9</f>
        <v>5960</v>
      </c>
      <c r="EE9" s="26">
        <v>5</v>
      </c>
      <c r="EF9" s="31"/>
      <c r="EG9" s="4">
        <f>+EF9+EC9+EB9+DY9+DV9+DS9+DP9</f>
        <v>4060</v>
      </c>
      <c r="EH9" s="26">
        <v>7</v>
      </c>
      <c r="EI9" s="55">
        <v>1250</v>
      </c>
      <c r="EJ9" s="13">
        <v>900</v>
      </c>
      <c r="EK9" s="4">
        <f>+EJ9+EI9+EF9+EC9+EB9+DY9+DV9+DS9</f>
        <v>6210</v>
      </c>
      <c r="EL9" s="26">
        <v>6</v>
      </c>
    </row>
    <row r="10" spans="1:142" ht="15">
      <c r="A10" s="25">
        <v>52</v>
      </c>
      <c r="B10" s="1">
        <v>32</v>
      </c>
      <c r="C10" s="17" t="s">
        <v>146</v>
      </c>
      <c r="D10" s="11" t="s">
        <v>54</v>
      </c>
      <c r="E10" s="13">
        <v>500</v>
      </c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500</v>
      </c>
      <c r="O10" s="6">
        <v>25</v>
      </c>
      <c r="P10" s="11"/>
      <c r="Q10" s="12"/>
      <c r="R10" s="14">
        <f>SUM(Q10,M10,K10,I10,G10,E10)</f>
        <v>500</v>
      </c>
      <c r="S10" s="24">
        <v>26</v>
      </c>
      <c r="T10" s="11"/>
      <c r="U10" s="12"/>
      <c r="V10" s="15">
        <f>SUM(U10,Q10,M10,K10,I10,G10)</f>
        <v>0</v>
      </c>
      <c r="W10" s="20" t="s">
        <v>97</v>
      </c>
      <c r="X10" s="11"/>
      <c r="Y10" s="12"/>
      <c r="Z10" s="16">
        <f>SUM(Y10,U10,Q10,M10,K10,I10)</f>
        <v>0</v>
      </c>
      <c r="AA10" s="22" t="s">
        <v>97</v>
      </c>
      <c r="AB10" s="11"/>
      <c r="AC10" s="12"/>
      <c r="AD10" s="4">
        <f>SUM(AC10,Y10,U10,Q10,M10,K10)</f>
        <v>0</v>
      </c>
      <c r="AE10" s="6" t="s">
        <v>97</v>
      </c>
      <c r="AF10" s="11"/>
      <c r="AG10" s="12"/>
      <c r="AH10" s="12"/>
      <c r="AI10" s="4">
        <f>+AH10+AG10+AC10+Y10+U10+Q10+M10</f>
        <v>0</v>
      </c>
      <c r="AJ10" s="6" t="s">
        <v>97</v>
      </c>
      <c r="AK10" s="12"/>
      <c r="AL10" s="4">
        <f>+Q10+U10+Y10+AC10+AG10+AH10+AK10</f>
        <v>0</v>
      </c>
      <c r="AM10" s="30" t="s">
        <v>97</v>
      </c>
      <c r="AN10" s="31"/>
      <c r="AO10" s="31"/>
      <c r="AP10" s="4">
        <f>+U10+Y10+AC10+AG10+AH10+AK10+AN10+AO10</f>
        <v>0</v>
      </c>
      <c r="AQ10" s="6" t="s">
        <v>97</v>
      </c>
      <c r="AR10" s="31"/>
      <c r="AS10" s="31"/>
      <c r="AT10" s="4">
        <f>+Y10+AC10+AG10+AH10+AK10+AN10+AO10+AR10+AS10</f>
        <v>0</v>
      </c>
      <c r="AU10" s="6" t="s">
        <v>97</v>
      </c>
      <c r="AV10" s="31"/>
      <c r="AW10" s="31"/>
      <c r="AX10" s="4">
        <f>+AC10+AG10+AH10+AK10+AN10+AO10+AR10+AS10+AV10+AW10</f>
        <v>0</v>
      </c>
      <c r="AY10" s="6" t="s">
        <v>97</v>
      </c>
      <c r="AZ10" s="31"/>
      <c r="BA10" s="31"/>
      <c r="BB10" s="4">
        <f>+AG10+AH10+AK10+AN10+AO10+AR10+AS10+AV10+AW10+AZ10+BA10</f>
        <v>0</v>
      </c>
      <c r="BC10" s="6" t="s">
        <v>97</v>
      </c>
      <c r="BD10" s="32">
        <v>400</v>
      </c>
      <c r="BE10" s="4">
        <f>+AK10+AN10+AO10+AR10+AS10+AV10+AW10+AZ10+BA10+BD10</f>
        <v>400</v>
      </c>
      <c r="BF10" s="30">
        <v>44</v>
      </c>
      <c r="BG10" s="31"/>
      <c r="BH10" s="4">
        <f>+AN10+AO10+AR10+AS10+AV10+AW10+AZ10+BA10+BD10+BG10</f>
        <v>400</v>
      </c>
      <c r="BI10" s="30">
        <v>44</v>
      </c>
      <c r="BJ10" s="34">
        <f>450+100+200</f>
        <v>750</v>
      </c>
      <c r="BK10" s="4">
        <f>+AR10+AS10+AV10+AW10+AZ10+BA10+BD10+BG10+BJ10</f>
        <v>1150</v>
      </c>
      <c r="BL10" s="30">
        <v>31</v>
      </c>
      <c r="BM10" s="35">
        <v>625</v>
      </c>
      <c r="BN10" s="13">
        <v>500</v>
      </c>
      <c r="BO10" s="4">
        <f>+AV10+AW10+AZ10+BA10+BD10+BG10+BJ10+BM10+BN10</f>
        <v>2275</v>
      </c>
      <c r="BP10" s="30">
        <v>19</v>
      </c>
      <c r="BQ10" s="28">
        <v>450</v>
      </c>
      <c r="BR10" s="4">
        <f>+AZ10+BA10+BD10+BG10+BJ10+BM10+BN10+BQ10</f>
        <v>2725</v>
      </c>
      <c r="BS10" s="26">
        <v>13</v>
      </c>
      <c r="BT10" s="31"/>
      <c r="BU10" s="4">
        <f>+BT10+BQ10+BN10+BM10+BJ10+BG10+BD10</f>
        <v>2725</v>
      </c>
      <c r="BV10" s="26">
        <v>12</v>
      </c>
      <c r="BW10" s="34">
        <v>350</v>
      </c>
      <c r="BX10" s="4">
        <f>+BT10+BQ10+BN10+BM10+BJ10+BG10+BW10</f>
        <v>2675</v>
      </c>
      <c r="BY10" s="26">
        <v>11</v>
      </c>
      <c r="BZ10" s="35">
        <v>700</v>
      </c>
      <c r="CA10" s="28">
        <v>750</v>
      </c>
      <c r="CB10" s="4">
        <f>+BJ10+BM10+BN10+BQ10+BT10+BW10+BZ10+CA10</f>
        <v>4125</v>
      </c>
      <c r="CC10" s="26">
        <v>12</v>
      </c>
      <c r="CD10" s="32">
        <v>1000</v>
      </c>
      <c r="CE10" s="4">
        <f>+CD10+CA10+BZ10+BW10+BT10+BQ10+BN10+BM10</f>
        <v>4375</v>
      </c>
      <c r="CF10" s="26">
        <v>11</v>
      </c>
      <c r="CG10" s="13">
        <v>800</v>
      </c>
      <c r="CH10" s="35">
        <v>500</v>
      </c>
      <c r="CI10" s="4">
        <f>+CG10+CD10+CA10+BZ10+BT10+BQ10+BW10+CH10</f>
        <v>4550</v>
      </c>
      <c r="CJ10" s="26">
        <v>9</v>
      </c>
      <c r="CK10" s="28">
        <v>600</v>
      </c>
      <c r="CL10" s="4">
        <f>+CH10+CG10+CD10+CA10+BZ10+BW10+BT10+CK10</f>
        <v>4700</v>
      </c>
      <c r="CM10" s="26">
        <v>8</v>
      </c>
      <c r="CN10" s="35">
        <v>200</v>
      </c>
      <c r="CO10" s="32">
        <v>700</v>
      </c>
      <c r="CP10" s="4">
        <f>+CO10+CN10+CK10+CH10+CG10+CD10+CA10+BZ10+BW10</f>
        <v>5600</v>
      </c>
      <c r="CQ10" s="26">
        <v>6</v>
      </c>
      <c r="CR10" s="34">
        <v>1250</v>
      </c>
      <c r="CS10" s="4">
        <f>+CR10+CO10+CN10+CK10+CH10+CG10+CD10+CA10+BZ10</f>
        <v>6500</v>
      </c>
      <c r="CT10" s="26">
        <v>4</v>
      </c>
      <c r="CU10" s="31">
        <v>1200</v>
      </c>
      <c r="CV10" s="4">
        <f>+CU10+CR10+CO10+CN10+CK10+CH10+CG10+CD10</f>
        <v>6250</v>
      </c>
      <c r="CW10" s="26">
        <v>2</v>
      </c>
      <c r="CX10" s="13">
        <v>700</v>
      </c>
      <c r="CY10" s="4">
        <f>+CX10+CU10+CR10+CO10+CN10+CK10+CH10+CG10</f>
        <v>5950</v>
      </c>
      <c r="CZ10" s="26">
        <v>2</v>
      </c>
      <c r="DA10" s="35">
        <v>625</v>
      </c>
      <c r="DB10" s="32">
        <v>1300</v>
      </c>
      <c r="DC10" s="4">
        <f>+DB10+DA10+CX10+CU10+CR10+CO10+CN10+CK10</f>
        <v>6575</v>
      </c>
      <c r="DD10" s="26">
        <v>1</v>
      </c>
      <c r="DE10" s="34">
        <v>900</v>
      </c>
      <c r="DF10" s="4">
        <f>+DE10+DB10+DA10+CX10+CU10+CR10+CO10+CN10</f>
        <v>6875</v>
      </c>
      <c r="DG10" s="26">
        <v>2</v>
      </c>
      <c r="DH10" s="35">
        <v>350</v>
      </c>
      <c r="DI10" s="34">
        <v>1250</v>
      </c>
      <c r="DJ10" s="4">
        <f>+DI10+DH10+DE10+DB10+DA10+CX10+CU10+CR10</f>
        <v>7575</v>
      </c>
      <c r="DK10" s="26">
        <v>1</v>
      </c>
      <c r="DL10" s="35">
        <v>1000</v>
      </c>
      <c r="DM10" s="34">
        <v>830</v>
      </c>
      <c r="DN10" s="4">
        <f>+DM10+DL10+DI10+DH10+DE10+DB10+DA10+CX10+CU10</f>
        <v>8155</v>
      </c>
      <c r="DO10" s="26">
        <v>1</v>
      </c>
      <c r="DP10" s="32">
        <v>730</v>
      </c>
      <c r="DQ10" s="4">
        <f>+DP10+DM10+DL10+DI10+DH10+DE10+DB10+DA10+CX10</f>
        <v>7685</v>
      </c>
      <c r="DR10" s="26">
        <v>2</v>
      </c>
      <c r="DS10" s="31"/>
      <c r="DT10" s="4">
        <f>+DS10+DP10+DM10+DL10+DI10+DH10+DE10+DB10+DA10</f>
        <v>6985</v>
      </c>
      <c r="DU10" s="26">
        <v>2</v>
      </c>
      <c r="DV10" s="34">
        <v>1000</v>
      </c>
      <c r="DW10" s="4">
        <f>+DV10+DS10+DP10+DM10+DL10+DI10+DH10+DE10</f>
        <v>6060</v>
      </c>
      <c r="DX10" s="26">
        <v>3</v>
      </c>
      <c r="DY10" s="31"/>
      <c r="DZ10" s="4">
        <f>+DY10+DV10+DS10+DP10+DM10+DL10+DI10+DH10</f>
        <v>5160</v>
      </c>
      <c r="EA10" s="26">
        <v>4</v>
      </c>
      <c r="EB10" s="33">
        <v>1250</v>
      </c>
      <c r="EC10" s="34">
        <v>1100</v>
      </c>
      <c r="ED10" s="4">
        <f>+EC10+EB10+DY10+DV10+DS10+DP10+DM10+DL10</f>
        <v>5910</v>
      </c>
      <c r="EE10" s="26">
        <v>6</v>
      </c>
      <c r="EF10" s="31">
        <v>700</v>
      </c>
      <c r="EG10" s="4">
        <f>+EF10+EC10+EB10+DY10+DV10+DS10+DP10</f>
        <v>4780</v>
      </c>
      <c r="EH10" s="26">
        <v>6</v>
      </c>
      <c r="EI10" s="33">
        <v>625</v>
      </c>
      <c r="EJ10" s="34">
        <v>1250</v>
      </c>
      <c r="EK10" s="4">
        <f>+EJ10+EI10+EF10+EC10+EB10+DY10+DV10+DS10</f>
        <v>5925</v>
      </c>
      <c r="EL10" s="26">
        <v>7</v>
      </c>
    </row>
    <row r="11" spans="1:142" ht="15">
      <c r="A11" s="25">
        <v>10</v>
      </c>
      <c r="B11" s="1">
        <v>11</v>
      </c>
      <c r="C11" s="17" t="s">
        <v>14</v>
      </c>
      <c r="D11" s="11"/>
      <c r="E11" s="12"/>
      <c r="F11" s="11" t="s">
        <v>67</v>
      </c>
      <c r="G11" s="13">
        <v>450</v>
      </c>
      <c r="H11" s="13" t="s">
        <v>68</v>
      </c>
      <c r="I11" s="13">
        <v>630</v>
      </c>
      <c r="J11" s="11" t="s">
        <v>73</v>
      </c>
      <c r="K11" s="13">
        <v>500</v>
      </c>
      <c r="L11" s="11" t="s">
        <v>57</v>
      </c>
      <c r="M11" s="13">
        <v>350</v>
      </c>
      <c r="N11" s="6">
        <f>SUM(M11,K11,I11,G11,E11)</f>
        <v>1930</v>
      </c>
      <c r="O11" s="26">
        <v>9</v>
      </c>
      <c r="P11" s="11" t="s">
        <v>56</v>
      </c>
      <c r="Q11" s="13">
        <v>400</v>
      </c>
      <c r="R11" s="14">
        <f>SUM(Q11,M11,K11,I11,G11,E11)</f>
        <v>2330</v>
      </c>
      <c r="S11" s="23">
        <v>9</v>
      </c>
      <c r="T11" s="11" t="s">
        <v>68</v>
      </c>
      <c r="U11" s="13">
        <v>570</v>
      </c>
      <c r="V11" s="15">
        <f>SUM(U11,Q11,M11,K11,I11,G11)</f>
        <v>2900</v>
      </c>
      <c r="W11" s="19">
        <v>7</v>
      </c>
      <c r="X11" s="11" t="s">
        <v>63</v>
      </c>
      <c r="Y11" s="13">
        <v>170</v>
      </c>
      <c r="Z11" s="16">
        <f>SUM(Y11,U11,Q11,M11,K11,I11)</f>
        <v>2620</v>
      </c>
      <c r="AA11" s="21">
        <v>8</v>
      </c>
      <c r="AB11" s="11"/>
      <c r="AC11" s="13">
        <v>120</v>
      </c>
      <c r="AD11" s="4">
        <f>SUM(AC11,Y11,U11,Q11,M11,K11)</f>
        <v>2110</v>
      </c>
      <c r="AE11" s="26">
        <v>10</v>
      </c>
      <c r="AF11" s="11"/>
      <c r="AG11" s="28">
        <v>700</v>
      </c>
      <c r="AH11" s="13">
        <v>120</v>
      </c>
      <c r="AI11" s="4">
        <f>+AH11+AG11+AC11+Y11+U11+Q11+M11</f>
        <v>2430</v>
      </c>
      <c r="AJ11" s="26">
        <v>15</v>
      </c>
      <c r="AK11" s="13">
        <v>150</v>
      </c>
      <c r="AL11" s="4">
        <f>+Q11+U11+Y11+AC11+AG11+AH11+AK11</f>
        <v>2230</v>
      </c>
      <c r="AM11" s="30">
        <v>18</v>
      </c>
      <c r="AN11" s="31"/>
      <c r="AO11" s="32">
        <v>350</v>
      </c>
      <c r="AP11" s="4">
        <f>+U11+Y11+AC11+AG11+AH11+AK11+AN11+AO11</f>
        <v>2180</v>
      </c>
      <c r="AQ11" s="30">
        <v>18</v>
      </c>
      <c r="AR11" s="28">
        <v>200</v>
      </c>
      <c r="AS11" s="32">
        <v>250</v>
      </c>
      <c r="AT11" s="4">
        <f>+Y11+AC11+AG11+AH11+AK11+AN11+AO11+AR11+AS11</f>
        <v>2060</v>
      </c>
      <c r="AU11" s="30">
        <v>19</v>
      </c>
      <c r="AV11" s="31"/>
      <c r="AW11" s="32">
        <v>500</v>
      </c>
      <c r="AX11" s="4">
        <f>+AC11+AG11+AH11+AK11+AN11+AO11+AR11+AS11+AV11+AW11</f>
        <v>2390</v>
      </c>
      <c r="AY11" s="30">
        <v>17</v>
      </c>
      <c r="AZ11" s="35">
        <v>350</v>
      </c>
      <c r="BA11" s="33">
        <v>400</v>
      </c>
      <c r="BB11" s="4">
        <f>+AG11+AH11+AK11+AN11+AO11+AR11+AS11+AV11+AW11+AZ11+BA11</f>
        <v>3020</v>
      </c>
      <c r="BC11" s="30">
        <v>17</v>
      </c>
      <c r="BD11" s="32">
        <v>500</v>
      </c>
      <c r="BE11" s="4">
        <f>+AK11+AN11+AO11+AR11+AS11+AV11+AW11+AZ11+BA11+BD11</f>
        <v>2700</v>
      </c>
      <c r="BF11" s="26">
        <v>15</v>
      </c>
      <c r="BG11" s="13">
        <v>1100</v>
      </c>
      <c r="BH11" s="4">
        <f>+AN11+AO11+AR11+AS11+AV11+AW11+AZ11+BA11+BD11+BG11</f>
        <v>3650</v>
      </c>
      <c r="BI11" s="26">
        <v>11</v>
      </c>
      <c r="BJ11" s="13">
        <v>500</v>
      </c>
      <c r="BK11" s="4">
        <f>+AR11+AS11+AV11+AW11+AZ11+BA11+BD11+BG11+BJ11</f>
        <v>3800</v>
      </c>
      <c r="BL11" s="26">
        <v>7</v>
      </c>
      <c r="BM11" s="35">
        <v>350</v>
      </c>
      <c r="BN11" s="32">
        <v>650</v>
      </c>
      <c r="BO11" s="4">
        <f>+AV11+AW11+AZ11+BA11+BD11+BG11+BJ11+BM11+BN11</f>
        <v>4350</v>
      </c>
      <c r="BP11" s="26">
        <v>7</v>
      </c>
      <c r="BQ11" s="28">
        <v>400</v>
      </c>
      <c r="BR11" s="4">
        <f>+AZ11+BA11+BD11+BG11+BJ11+BM11+BN11+BQ11</f>
        <v>4250</v>
      </c>
      <c r="BS11" s="26">
        <v>8</v>
      </c>
      <c r="BT11" s="32">
        <v>50</v>
      </c>
      <c r="BU11" s="4">
        <f>+BT11+BQ11+BN11+BM11+BJ11+BG11+BD11</f>
        <v>3550</v>
      </c>
      <c r="BV11" s="26">
        <v>8</v>
      </c>
      <c r="BW11" s="32">
        <v>150</v>
      </c>
      <c r="BX11" s="4">
        <f>+BT11+BQ11+BN11+BM11+BJ11+BG11+BW11</f>
        <v>3200</v>
      </c>
      <c r="BY11" s="26">
        <v>9</v>
      </c>
      <c r="BZ11" s="35">
        <v>700</v>
      </c>
      <c r="CA11" s="13">
        <v>250</v>
      </c>
      <c r="CB11" s="4">
        <f>+BJ11+BM11+BN11+BQ11+BT11+BW11+BZ11+CA11</f>
        <v>3050</v>
      </c>
      <c r="CC11" s="30">
        <v>17</v>
      </c>
      <c r="CD11" s="50">
        <v>250</v>
      </c>
      <c r="CE11" s="4">
        <f>+CD11+CA11+BZ11+BW11+BT11+BQ11+BN11+BM11</f>
        <v>2800</v>
      </c>
      <c r="CF11" s="30">
        <v>18</v>
      </c>
      <c r="CG11" s="32">
        <v>200</v>
      </c>
      <c r="CH11" s="31"/>
      <c r="CI11" s="4">
        <f>+CG11+CD11+CA11+BZ11+BT11+BQ11+BW11+CH11</f>
        <v>2000</v>
      </c>
      <c r="CJ11" s="30">
        <v>22</v>
      </c>
      <c r="CK11" s="32">
        <v>350</v>
      </c>
      <c r="CL11" s="4">
        <f>+CH11+CG11+CD11+CA11+BZ11+BW11+BT11+CK11</f>
        <v>1950</v>
      </c>
      <c r="CM11" s="30">
        <v>22</v>
      </c>
      <c r="CN11" s="35">
        <v>350</v>
      </c>
      <c r="CO11" s="34">
        <v>400</v>
      </c>
      <c r="CP11" s="4">
        <f>+CO11+CN11+CK11+CH11+CG11+CD11+CA11+BZ11+BW11</f>
        <v>2650</v>
      </c>
      <c r="CQ11" s="30">
        <v>20</v>
      </c>
      <c r="CR11" s="32">
        <v>350</v>
      </c>
      <c r="CS11" s="4">
        <f>+CR11+CO11+CN11+CK11+CH11+CG11+CD11+CA11+BZ11</f>
        <v>2850</v>
      </c>
      <c r="CT11" s="30">
        <v>18</v>
      </c>
      <c r="CU11" s="31">
        <v>540</v>
      </c>
      <c r="CV11" s="4">
        <f>+CU11+CR11+CO11+CN11+CK11+CH11+CG11+CD11</f>
        <v>2440</v>
      </c>
      <c r="CW11" s="30">
        <v>17</v>
      </c>
      <c r="CX11" s="31"/>
      <c r="CY11" s="4">
        <f>+CX11+CU11+CR11+CO11+CN11+CK11+CH11+CG11</f>
        <v>2190</v>
      </c>
      <c r="CZ11" s="30">
        <v>18</v>
      </c>
      <c r="DA11" s="35">
        <v>200</v>
      </c>
      <c r="DB11" s="13">
        <v>450</v>
      </c>
      <c r="DC11" s="4">
        <f>+DB11+DA11+CX11+CU11+CR11+CO11+CN11+CK11</f>
        <v>2640</v>
      </c>
      <c r="DD11" s="26">
        <v>15</v>
      </c>
      <c r="DE11" s="13">
        <v>400</v>
      </c>
      <c r="DF11" s="4">
        <f>+DE11+DB11+DA11+CX11+CU11+CR11+CO11+CN11</f>
        <v>2690</v>
      </c>
      <c r="DG11" s="26">
        <v>13</v>
      </c>
      <c r="DH11" s="35">
        <v>350</v>
      </c>
      <c r="DI11" s="34">
        <v>500</v>
      </c>
      <c r="DJ11" s="4">
        <f>+DI11+DH11+DE11+DB11+DA11+CX11+CU11+CR11</f>
        <v>2790</v>
      </c>
      <c r="DK11" s="26">
        <v>12</v>
      </c>
      <c r="DL11" s="31"/>
      <c r="DM11" s="13">
        <v>400</v>
      </c>
      <c r="DN11" s="4">
        <f>+DM11+DL11+DI11+DH11+DE11+DB11+DA11+CX11+CU11</f>
        <v>2840</v>
      </c>
      <c r="DO11" s="26">
        <v>14</v>
      </c>
      <c r="DP11" s="32">
        <v>400</v>
      </c>
      <c r="DQ11" s="4">
        <f>+DP11+DM11+DL11+DI11+DH11+DE11+DB11+DA11+CX11</f>
        <v>2700</v>
      </c>
      <c r="DR11" s="26">
        <v>15</v>
      </c>
      <c r="DS11" s="32">
        <v>650</v>
      </c>
      <c r="DT11" s="4">
        <f>+DS11+DP11+DM11+DL11+DI11+DH11+DE11+DB11+DA11</f>
        <v>3350</v>
      </c>
      <c r="DU11" s="26">
        <v>11</v>
      </c>
      <c r="DV11" s="13">
        <v>650</v>
      </c>
      <c r="DW11" s="4">
        <f>+DV11+DS11+DP11+DM11+DL11+DI11+DH11+DE11</f>
        <v>3350</v>
      </c>
      <c r="DX11" s="26">
        <v>11</v>
      </c>
      <c r="DY11" s="13">
        <v>500</v>
      </c>
      <c r="DZ11" s="4">
        <f>+DY11+DV11+DS11+DP11+DM11+DL11+DI11+DH11</f>
        <v>3450</v>
      </c>
      <c r="EA11" s="26">
        <v>9</v>
      </c>
      <c r="EB11" s="33">
        <v>700</v>
      </c>
      <c r="EC11" s="13">
        <v>560</v>
      </c>
      <c r="ED11" s="4">
        <f>+EC11+EB11+DY11+DV11+DS11+DP11+DM11+DL11</f>
        <v>3860</v>
      </c>
      <c r="EE11" s="26">
        <v>8</v>
      </c>
      <c r="EF11" s="13">
        <v>450</v>
      </c>
      <c r="EG11" s="4">
        <f>+EF11+EC11+EB11+DY11+DV11+DS11+DP11</f>
        <v>3910</v>
      </c>
      <c r="EH11" s="26">
        <v>9</v>
      </c>
      <c r="EI11" s="33">
        <v>625</v>
      </c>
      <c r="EJ11" s="34">
        <v>600</v>
      </c>
      <c r="EK11" s="4">
        <f>+EJ11+EI11+EF11+EC11+EB11+DY11+DV11+DS11</f>
        <v>4735</v>
      </c>
      <c r="EL11" s="26">
        <v>8</v>
      </c>
    </row>
    <row r="12" spans="1:142" ht="15">
      <c r="A12" s="25">
        <v>1</v>
      </c>
      <c r="B12" s="1">
        <v>40</v>
      </c>
      <c r="C12" s="17" t="s">
        <v>176</v>
      </c>
      <c r="D12" s="11" t="s">
        <v>59</v>
      </c>
      <c r="E12" s="13">
        <v>250</v>
      </c>
      <c r="F12" s="11"/>
      <c r="G12" s="12"/>
      <c r="H12" s="11"/>
      <c r="I12" s="12"/>
      <c r="J12" s="11"/>
      <c r="K12" s="12"/>
      <c r="L12" s="11"/>
      <c r="M12" s="12"/>
      <c r="N12" s="6">
        <f>SUM(M12,K12,I12,G12,E12)</f>
        <v>250</v>
      </c>
      <c r="O12" s="6">
        <v>32</v>
      </c>
      <c r="P12" s="11"/>
      <c r="Q12" s="12"/>
      <c r="R12" s="14">
        <f>SUM(Q12,M12,K12,I12,G12,E12)</f>
        <v>250</v>
      </c>
      <c r="S12" s="24">
        <v>36</v>
      </c>
      <c r="T12" s="11"/>
      <c r="U12" s="12"/>
      <c r="V12" s="15">
        <f>SUM(U12,Q12,M12,K12,I12,G12)</f>
        <v>0</v>
      </c>
      <c r="W12" s="20" t="s">
        <v>97</v>
      </c>
      <c r="X12" s="11"/>
      <c r="Y12" s="12"/>
      <c r="Z12" s="16">
        <f>SUM(Y12,U12,Q12,M12,K12,I12)</f>
        <v>0</v>
      </c>
      <c r="AA12" s="22" t="s">
        <v>97</v>
      </c>
      <c r="AB12" s="11"/>
      <c r="AC12" s="12"/>
      <c r="AD12" s="4">
        <f>SUM(AC12,Y12,U12,Q12,M12,K12)</f>
        <v>0</v>
      </c>
      <c r="AE12" s="6" t="s">
        <v>97</v>
      </c>
      <c r="AF12" s="11"/>
      <c r="AG12" s="12"/>
      <c r="AH12" s="12"/>
      <c r="AI12" s="4">
        <f>+AH12+AG12+AC12+Y12+U12+Q12+M12</f>
        <v>0</v>
      </c>
      <c r="AJ12" s="6" t="s">
        <v>97</v>
      </c>
      <c r="AK12" s="12"/>
      <c r="AL12" s="4">
        <f>+Q12+U12+Y12+AC12+AG12+AH12+AK12</f>
        <v>0</v>
      </c>
      <c r="AM12" s="30" t="s">
        <v>97</v>
      </c>
      <c r="AN12" s="31"/>
      <c r="AO12" s="31"/>
      <c r="AP12" s="4">
        <f>+U12+Y12+AC12+AG12+AH12+AK12+AN12+AO12</f>
        <v>0</v>
      </c>
      <c r="AQ12" s="6" t="s">
        <v>97</v>
      </c>
      <c r="AR12" s="31"/>
      <c r="AS12" s="31"/>
      <c r="AT12" s="4">
        <f>+Y12+AC12+AG12+AH12+AK12+AN12+AO12+AR12+AS12</f>
        <v>0</v>
      </c>
      <c r="AU12" s="6" t="s">
        <v>97</v>
      </c>
      <c r="AV12" s="31"/>
      <c r="AW12" s="31"/>
      <c r="AX12" s="4">
        <f>+AC12+AG12+AH12+AK12+AN12+AO12+AR12+AS12+AV12+AW12</f>
        <v>0</v>
      </c>
      <c r="AY12" s="6" t="s">
        <v>97</v>
      </c>
      <c r="AZ12" s="31"/>
      <c r="BA12" s="13">
        <v>350</v>
      </c>
      <c r="BB12" s="4">
        <f>+AG12+AH12+AK12+AN12+AO12+AR12+AS12+AV12+AW12+AZ12+BA12</f>
        <v>350</v>
      </c>
      <c r="BC12" s="30">
        <v>50</v>
      </c>
      <c r="BD12" s="32">
        <v>300</v>
      </c>
      <c r="BE12" s="4">
        <f>+AK12+AN12+AO12+AR12+AS12+AV12+AW12+AZ12+BA12+BD12</f>
        <v>650</v>
      </c>
      <c r="BF12" s="30">
        <v>38</v>
      </c>
      <c r="BG12" s="34">
        <v>250</v>
      </c>
      <c r="BH12" s="4">
        <f>+AN12+AO12+AR12+AS12+AV12+AW12+AZ12+BA12+BD12+BG12</f>
        <v>900</v>
      </c>
      <c r="BI12" s="30">
        <v>33</v>
      </c>
      <c r="BJ12" s="32">
        <v>350</v>
      </c>
      <c r="BK12" s="4">
        <f>+AR12+AS12+AV12+AW12+AZ12+BA12+BD12+BG12+BJ12</f>
        <v>1250</v>
      </c>
      <c r="BL12" s="30">
        <v>29</v>
      </c>
      <c r="BM12" s="35">
        <v>200</v>
      </c>
      <c r="BN12" s="32">
        <v>500</v>
      </c>
      <c r="BO12" s="4">
        <f>+AV12+AW12+AZ12+BA12+BD12+BG12+BJ12+BM12+BN12</f>
        <v>1950</v>
      </c>
      <c r="BP12" s="30">
        <v>21</v>
      </c>
      <c r="BQ12" s="28">
        <v>550</v>
      </c>
      <c r="BR12" s="4">
        <f>+AZ12+BA12+BD12+BG12+BJ12+BM12+BN12+BQ12</f>
        <v>2500</v>
      </c>
      <c r="BS12" s="26">
        <v>16</v>
      </c>
      <c r="BT12" s="28">
        <v>400</v>
      </c>
      <c r="BU12" s="4">
        <f>+BT12+BQ12+BN12+BM12+BJ12+BG12+BD12</f>
        <v>2550</v>
      </c>
      <c r="BV12" s="26">
        <v>13</v>
      </c>
      <c r="BW12" s="32">
        <v>350</v>
      </c>
      <c r="BX12" s="4">
        <f>+BT12+BQ12+BN12+BM12+BJ12+BG12+BW12</f>
        <v>2600</v>
      </c>
      <c r="BY12" s="26">
        <v>14</v>
      </c>
      <c r="BZ12" s="35">
        <v>400</v>
      </c>
      <c r="CA12" s="48">
        <v>450</v>
      </c>
      <c r="CB12" s="4">
        <f>+BJ12+BM12+BN12+BQ12+BT12+BW12+BZ12+CA12</f>
        <v>3200</v>
      </c>
      <c r="CC12" s="26">
        <v>16</v>
      </c>
      <c r="CD12" s="32">
        <v>450</v>
      </c>
      <c r="CE12" s="4">
        <f>+CD12+CA12+BZ12+BW12+BT12+BQ12+BN12+BM12</f>
        <v>3300</v>
      </c>
      <c r="CF12" s="26">
        <v>15</v>
      </c>
      <c r="CG12" s="32">
        <v>300</v>
      </c>
      <c r="CH12" s="31"/>
      <c r="CI12" s="4">
        <f>+CG12+CD12+CA12+BZ12+BT12+BQ12+BW12+CH12</f>
        <v>2900</v>
      </c>
      <c r="CJ12" s="26">
        <v>16</v>
      </c>
      <c r="CK12" s="32">
        <v>450</v>
      </c>
      <c r="CL12" s="4">
        <f>+CH12+CG12+CD12+CA12+BZ12+BW12+BT12+CK12</f>
        <v>2800</v>
      </c>
      <c r="CM12" s="30">
        <v>18</v>
      </c>
      <c r="CN12" s="35">
        <v>200</v>
      </c>
      <c r="CO12" s="32">
        <v>500</v>
      </c>
      <c r="CP12" s="4">
        <f>+CO12+CN12+CK12+CH12+CG12+CD12+CA12+BZ12+BW12</f>
        <v>3100</v>
      </c>
      <c r="CQ12" s="30">
        <v>18</v>
      </c>
      <c r="CR12" s="50">
        <v>500</v>
      </c>
      <c r="CS12" s="4">
        <f>+CR12+CO12+CN12+CK12+CH12+CG12+CD12+CA12+BZ12</f>
        <v>3250</v>
      </c>
      <c r="CT12" s="30">
        <v>17</v>
      </c>
      <c r="CU12" s="31">
        <v>600</v>
      </c>
      <c r="CV12" s="4">
        <f>+CU12+CR12+CO12+CN12+CK12+CH12+CG12+CD12</f>
        <v>3000</v>
      </c>
      <c r="CW12" s="26">
        <v>14</v>
      </c>
      <c r="CX12" s="13">
        <v>550</v>
      </c>
      <c r="CY12" s="4">
        <f>+CX12+CU12+CR12+CO12+CN12+CK12+CH12+CG12</f>
        <v>3100</v>
      </c>
      <c r="CZ12" s="26">
        <v>12</v>
      </c>
      <c r="DA12" s="35">
        <v>350</v>
      </c>
      <c r="DB12" s="32">
        <v>450</v>
      </c>
      <c r="DC12" s="4">
        <f>+DB12+DA12+CX12+CU12+CR12+CO12+CN12+CK12</f>
        <v>3600</v>
      </c>
      <c r="DD12" s="26">
        <v>11</v>
      </c>
      <c r="DE12" s="32">
        <v>700</v>
      </c>
      <c r="DF12" s="4">
        <f>+DE12+DB12+DA12+CX12+CU12+CR12+CO12+CN12</f>
        <v>3850</v>
      </c>
      <c r="DG12" s="26">
        <v>10</v>
      </c>
      <c r="DH12" s="35">
        <v>350</v>
      </c>
      <c r="DI12" s="32">
        <v>630</v>
      </c>
      <c r="DJ12" s="4">
        <f>+DI12+DH12+DE12+DB12+DA12+CX12+CU12+CR12</f>
        <v>4130</v>
      </c>
      <c r="DK12" s="26">
        <v>9</v>
      </c>
      <c r="DL12" s="31"/>
      <c r="DM12" s="32">
        <v>450</v>
      </c>
      <c r="DN12" s="4">
        <f>+DM12+DL12+DI12+DH12+DE12+DB12+DA12+CX12+CU12</f>
        <v>4080</v>
      </c>
      <c r="DO12" s="26">
        <v>8</v>
      </c>
      <c r="DP12" s="34">
        <v>600</v>
      </c>
      <c r="DQ12" s="4">
        <f>+DP12+DM12+DL12+DI12+DH12+DE12+DB12+DA12+CX12</f>
        <v>4080</v>
      </c>
      <c r="DR12" s="26">
        <v>8</v>
      </c>
      <c r="DS12" s="13">
        <v>500</v>
      </c>
      <c r="DT12" s="4">
        <f>+DS12+DP12+DM12+DL12+DI12+DH12+DE12+DB12+DA12</f>
        <v>4030</v>
      </c>
      <c r="DU12" s="26">
        <v>9</v>
      </c>
      <c r="DV12" s="32">
        <v>450</v>
      </c>
      <c r="DW12" s="4">
        <f>+DV12+DS12+DP12+DM12+DL12+DI12+DH12+DE12</f>
        <v>3680</v>
      </c>
      <c r="DX12" s="26">
        <v>10</v>
      </c>
      <c r="DY12" s="13">
        <v>450</v>
      </c>
      <c r="DZ12" s="4">
        <f>+DY12+DV12+DS12+DP12+DM12+DL12+DI12+DH12</f>
        <v>3430</v>
      </c>
      <c r="EA12" s="26">
        <v>10</v>
      </c>
      <c r="EB12" s="33">
        <v>700</v>
      </c>
      <c r="EC12" s="32">
        <v>650</v>
      </c>
      <c r="ED12" s="4">
        <f>+EC12+EB12+DY12+DV12+DS12+DP12+DM12+DL12</f>
        <v>3800</v>
      </c>
      <c r="EE12" s="26">
        <v>9</v>
      </c>
      <c r="EF12" s="13">
        <v>620</v>
      </c>
      <c r="EG12" s="4">
        <f>+EF12+EC12+EB12+DY12+DV12+DS12+DP12</f>
        <v>3970</v>
      </c>
      <c r="EH12" s="26">
        <v>8</v>
      </c>
      <c r="EI12" s="33">
        <v>625</v>
      </c>
      <c r="EJ12" s="13">
        <v>560</v>
      </c>
      <c r="EK12" s="4">
        <f>+EJ12+EI12+EF12+EC12+EB12+DY12+DV12+DS12</f>
        <v>4555</v>
      </c>
      <c r="EL12" s="26">
        <v>9</v>
      </c>
    </row>
    <row r="13" spans="1:142" ht="15">
      <c r="A13" s="25">
        <v>50</v>
      </c>
      <c r="B13" s="1">
        <v>10</v>
      </c>
      <c r="C13" s="17" t="s">
        <v>13</v>
      </c>
      <c r="D13" s="11" t="s">
        <v>72</v>
      </c>
      <c r="E13" s="13">
        <v>650</v>
      </c>
      <c r="F13" s="13" t="s">
        <v>57</v>
      </c>
      <c r="G13" s="13">
        <v>350</v>
      </c>
      <c r="H13" s="13" t="s">
        <v>67</v>
      </c>
      <c r="I13" s="13">
        <v>450</v>
      </c>
      <c r="J13" s="11"/>
      <c r="K13" s="12"/>
      <c r="L13" s="11"/>
      <c r="M13" s="12"/>
      <c r="N13" s="6">
        <f>SUM(M13,K13,I13,G13,E13)</f>
        <v>1450</v>
      </c>
      <c r="O13" s="26">
        <v>15</v>
      </c>
      <c r="P13" s="11"/>
      <c r="Q13" s="12"/>
      <c r="R13" s="14">
        <f>SUM(Q13,M13,K13,I13,G13,E13)</f>
        <v>1450</v>
      </c>
      <c r="S13" s="24">
        <v>18</v>
      </c>
      <c r="T13" s="11"/>
      <c r="U13" s="12"/>
      <c r="V13" s="15">
        <f>SUM(U13,Q13,M13,K13,I13,G13)</f>
        <v>800</v>
      </c>
      <c r="W13" s="20">
        <v>25</v>
      </c>
      <c r="X13" s="11"/>
      <c r="Y13" s="12"/>
      <c r="Z13" s="16">
        <f>SUM(Y13,U13,Q13,M13,K13,I13)</f>
        <v>450</v>
      </c>
      <c r="AA13" s="22">
        <v>30</v>
      </c>
      <c r="AB13" s="11"/>
      <c r="AC13" s="12"/>
      <c r="AD13" s="4">
        <f>SUM(AC13,Y13,U13,Q13,M13,K13)</f>
        <v>0</v>
      </c>
      <c r="AE13" s="6" t="s">
        <v>97</v>
      </c>
      <c r="AF13" s="11"/>
      <c r="AG13" s="12"/>
      <c r="AH13" s="12"/>
      <c r="AI13" s="4">
        <f>+AH13+AG13+AC13+Y13+U13+Q13+M13</f>
        <v>0</v>
      </c>
      <c r="AJ13" s="6" t="s">
        <v>97</v>
      </c>
      <c r="AK13" s="12"/>
      <c r="AL13" s="4">
        <f>+Q13+U13+Y13+AC13+AG13+AH13+AK13</f>
        <v>0</v>
      </c>
      <c r="AM13" s="30" t="s">
        <v>97</v>
      </c>
      <c r="AN13" s="31"/>
      <c r="AO13" s="32">
        <v>500</v>
      </c>
      <c r="AP13" s="4">
        <f>+U13+Y13+AC13+AG13+AH13+AK13+AN13+AO13</f>
        <v>500</v>
      </c>
      <c r="AQ13" s="30">
        <v>35</v>
      </c>
      <c r="AR13" s="28">
        <v>200</v>
      </c>
      <c r="AS13" s="32">
        <v>710</v>
      </c>
      <c r="AT13" s="4">
        <f>+Y13+AC13+AG13+AH13+AK13+AN13+AO13+AR13+AS13</f>
        <v>1410</v>
      </c>
      <c r="AU13" s="30">
        <v>26</v>
      </c>
      <c r="AV13" s="31"/>
      <c r="AW13" s="32">
        <v>500</v>
      </c>
      <c r="AX13" s="4">
        <f>+AC13+AG13+AH13+AK13+AN13+AO13+AR13+AS13+AV13+AW13</f>
        <v>1910</v>
      </c>
      <c r="AY13" s="30">
        <v>23</v>
      </c>
      <c r="AZ13" s="35">
        <v>350</v>
      </c>
      <c r="BA13" s="31"/>
      <c r="BB13" s="4">
        <f>+AG13+AH13+AK13+AN13+AO13+AR13+AS13+AV13+AW13+AZ13+BA13</f>
        <v>2260</v>
      </c>
      <c r="BC13" s="30">
        <v>19</v>
      </c>
      <c r="BD13" s="31"/>
      <c r="BE13" s="4">
        <f>+AK13+AN13+AO13+AR13+AS13+AV13+AW13+AZ13+BA13+BD13</f>
        <v>2260</v>
      </c>
      <c r="BF13" s="30">
        <v>18</v>
      </c>
      <c r="BG13" s="31"/>
      <c r="BH13" s="4">
        <f>+AN13+AO13+AR13+AS13+AV13+AW13+AZ13+BA13+BD13+BG13</f>
        <v>2260</v>
      </c>
      <c r="BI13" s="30">
        <v>18</v>
      </c>
      <c r="BJ13" s="31"/>
      <c r="BK13" s="4">
        <f>+AR13+AS13+AV13+AW13+AZ13+BA13+BD13+BG13+BJ13</f>
        <v>1760</v>
      </c>
      <c r="BL13" s="30">
        <v>24</v>
      </c>
      <c r="BM13" s="35">
        <v>350</v>
      </c>
      <c r="BN13" s="31"/>
      <c r="BO13" s="4">
        <f>+AV13+AW13+AZ13+BA13+BD13+BG13+BJ13+BM13+BN13</f>
        <v>1200</v>
      </c>
      <c r="BP13" s="30">
        <v>29</v>
      </c>
      <c r="BQ13" s="28">
        <v>620</v>
      </c>
      <c r="BR13" s="4">
        <f>+AZ13+BA13+BD13+BG13+BJ13+BM13+BN13+BQ13</f>
        <v>1320</v>
      </c>
      <c r="BS13" s="30">
        <v>28</v>
      </c>
      <c r="BT13" s="28">
        <v>580</v>
      </c>
      <c r="BU13" s="4">
        <f>+BT13+BQ13+BN13+BM13+BJ13+BG13+BD13</f>
        <v>1550</v>
      </c>
      <c r="BV13" s="30">
        <v>24</v>
      </c>
      <c r="BW13" s="31"/>
      <c r="BX13" s="4">
        <f>+BT13+BQ13+BN13+BM13+BJ13+BG13+BW13</f>
        <v>1550</v>
      </c>
      <c r="BY13" s="30">
        <v>23</v>
      </c>
      <c r="BZ13" s="35">
        <v>400</v>
      </c>
      <c r="CA13" s="31"/>
      <c r="CB13" s="4">
        <f>+BJ13+BM13+BN13+BQ13+BT13+BW13+BZ13+CA13</f>
        <v>1950</v>
      </c>
      <c r="CC13" s="30">
        <v>23</v>
      </c>
      <c r="CD13" s="31"/>
      <c r="CE13" s="4">
        <f>+CD13+CA13+BZ13+BW13+BT13+BQ13+BN13+BM13</f>
        <v>1950</v>
      </c>
      <c r="CF13" s="30">
        <v>23</v>
      </c>
      <c r="CG13" s="31"/>
      <c r="CH13" s="31"/>
      <c r="CI13" s="4">
        <f>+CG13+CD13+CA13+BZ13+BT13+BQ13+BW13+CH13</f>
        <v>1600</v>
      </c>
      <c r="CJ13" s="30">
        <v>24</v>
      </c>
      <c r="CK13" s="55"/>
      <c r="CL13" s="4">
        <f>+CH13+CG13+CD13+CA13+BZ13+BW13+BT13+CK13</f>
        <v>980</v>
      </c>
      <c r="CM13" s="30">
        <v>29</v>
      </c>
      <c r="CN13" s="35">
        <v>1000</v>
      </c>
      <c r="CO13" s="56"/>
      <c r="CP13" s="4">
        <f>+CO13+CN13+CK13+CH13+CG13+CD13+CA13+BZ13+BW13</f>
        <v>1400</v>
      </c>
      <c r="CQ13" s="30">
        <v>26</v>
      </c>
      <c r="CR13" s="56"/>
      <c r="CS13" s="4">
        <f>+CR13+CO13+CN13+CK13+CH13+CG13+CD13+CA13+BZ13</f>
        <v>1400</v>
      </c>
      <c r="CT13" s="30">
        <v>26</v>
      </c>
      <c r="CU13" s="31">
        <v>660</v>
      </c>
      <c r="CV13" s="4">
        <f>+CU13+CR13+CO13+CN13+CK13+CH13+CG13+CD13</f>
        <v>1660</v>
      </c>
      <c r="CW13" s="30">
        <v>19</v>
      </c>
      <c r="CX13" s="55"/>
      <c r="CY13" s="4">
        <f>+CX13+CU13+CR13+CO13+CN13+CK13+CH13+CG13</f>
        <v>1660</v>
      </c>
      <c r="CZ13" s="30">
        <v>20</v>
      </c>
      <c r="DA13" s="35">
        <v>350</v>
      </c>
      <c r="DB13" s="56"/>
      <c r="DC13" s="4">
        <f>+DB13+DA13+CX13+CU13+CR13+CO13+CN13+CK13</f>
        <v>2010</v>
      </c>
      <c r="DD13" s="30">
        <v>18</v>
      </c>
      <c r="DE13" s="31"/>
      <c r="DF13" s="4">
        <f>+DE13+DB13+DA13+CX13+CU13+CR13+CO13+CN13</f>
        <v>2010</v>
      </c>
      <c r="DG13" s="30">
        <v>17</v>
      </c>
      <c r="DH13" s="35">
        <v>350</v>
      </c>
      <c r="DI13" s="31"/>
      <c r="DJ13" s="4">
        <f>+DI13+DH13+DE13+DB13+DA13+CX13+CU13+CR13</f>
        <v>1360</v>
      </c>
      <c r="DK13" s="30">
        <v>20</v>
      </c>
      <c r="DL13" s="35">
        <v>1000</v>
      </c>
      <c r="DM13" s="31"/>
      <c r="DN13" s="4">
        <f>+DM13+DL13+DI13+DH13+DE13+DB13+DA13+CX13+CU13</f>
        <v>2360</v>
      </c>
      <c r="DO13" s="26">
        <v>16</v>
      </c>
      <c r="DP13" s="32">
        <v>800</v>
      </c>
      <c r="DQ13" s="4">
        <f>+DP13+DM13+DL13+DI13+DH13+DE13+DB13+DA13+CX13</f>
        <v>2500</v>
      </c>
      <c r="DR13" s="26">
        <v>16</v>
      </c>
      <c r="DS13" s="31"/>
      <c r="DT13" s="4">
        <f>+DS13+DP13+DM13+DL13+DI13+DH13+DE13+DB13+DA13</f>
        <v>2500</v>
      </c>
      <c r="DU13" s="30">
        <v>17</v>
      </c>
      <c r="DV13" s="32">
        <v>700</v>
      </c>
      <c r="DW13" s="4">
        <f>+DV13+DS13+DP13+DM13+DL13+DI13+DH13+DE13</f>
        <v>2850</v>
      </c>
      <c r="DX13" s="26">
        <v>13</v>
      </c>
      <c r="DY13" s="31"/>
      <c r="DZ13" s="4">
        <f>+DY13+DV13+DS13+DP13+DM13+DL13+DI13+DH13</f>
        <v>2850</v>
      </c>
      <c r="EA13" s="26">
        <v>12</v>
      </c>
      <c r="EB13" s="31"/>
      <c r="EC13" s="13">
        <v>630</v>
      </c>
      <c r="ED13" s="4">
        <f>+EC13+EB13+DY13+DV13+DS13+DP13+DM13+DL13</f>
        <v>3130</v>
      </c>
      <c r="EE13" s="26">
        <v>12</v>
      </c>
      <c r="EF13" s="13">
        <v>650</v>
      </c>
      <c r="EG13" s="4">
        <f>+EF13+EC13+EB13+DY13+DV13+DS13+DP13</f>
        <v>2780</v>
      </c>
      <c r="EH13" s="26">
        <v>11</v>
      </c>
      <c r="EI13" s="33">
        <v>625</v>
      </c>
      <c r="EJ13" s="13">
        <v>730</v>
      </c>
      <c r="EK13" s="4">
        <f>+EJ13+EI13+EF13+EC13+EB13+DY13+DV13+DS13</f>
        <v>3335</v>
      </c>
      <c r="EL13" s="26">
        <v>10</v>
      </c>
    </row>
    <row r="14" spans="1:142" ht="15">
      <c r="A14" s="62"/>
      <c r="B14" s="62"/>
      <c r="C14" s="17" t="s">
        <v>191</v>
      </c>
      <c r="D14" s="11" t="s">
        <v>63</v>
      </c>
      <c r="E14" s="13">
        <v>90</v>
      </c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90</v>
      </c>
      <c r="O14" s="6">
        <v>38</v>
      </c>
      <c r="P14" s="11"/>
      <c r="Q14" s="12"/>
      <c r="R14" s="14">
        <f>SUM(Q14,M14,K14,I14,G14,E14)</f>
        <v>90</v>
      </c>
      <c r="S14" s="24">
        <v>44</v>
      </c>
      <c r="T14" s="11"/>
      <c r="U14" s="12"/>
      <c r="V14" s="15">
        <f>SUM(U14,Q14,M14,K14,I14,G14)</f>
        <v>0</v>
      </c>
      <c r="W14" s="20" t="s">
        <v>97</v>
      </c>
      <c r="X14" s="11"/>
      <c r="Y14" s="12"/>
      <c r="Z14" s="16">
        <f>SUM(Y14,U14,Q14,M14,K14,I14)</f>
        <v>0</v>
      </c>
      <c r="AA14" s="22" t="s">
        <v>97</v>
      </c>
      <c r="AB14" s="11"/>
      <c r="AC14" s="12"/>
      <c r="AD14" s="4">
        <f>MAX(AC14,Y14,U14,Q14,M14,K14)</f>
        <v>0</v>
      </c>
      <c r="AE14" s="6" t="s">
        <v>97</v>
      </c>
      <c r="AF14" s="11"/>
      <c r="AG14" s="12"/>
      <c r="AH14" s="12"/>
      <c r="AI14" s="4">
        <f>+AH14+AG14+AC14+Y14+U14+Q14+M14</f>
        <v>0</v>
      </c>
      <c r="AJ14" s="6" t="s">
        <v>97</v>
      </c>
      <c r="AK14" s="12"/>
      <c r="AL14" s="4">
        <f>+Q14+U14+Y14+AC14+AG14+AH14+AK14</f>
        <v>0</v>
      </c>
      <c r="AM14" s="30" t="s">
        <v>97</v>
      </c>
      <c r="AN14" s="31"/>
      <c r="AO14" s="31"/>
      <c r="AP14" s="4">
        <f>+U14+Y14+AC14+AG14+AH14+AK14+AN14+AO14</f>
        <v>0</v>
      </c>
      <c r="AQ14" s="6" t="s">
        <v>97</v>
      </c>
      <c r="AR14" s="31"/>
      <c r="AS14" s="31"/>
      <c r="AT14" s="4">
        <f>+Y14+AC14+AG14+AH14+AK14+AN14+AO14+AR14+AS14</f>
        <v>0</v>
      </c>
      <c r="AU14" s="6" t="s">
        <v>97</v>
      </c>
      <c r="AV14" s="31"/>
      <c r="AW14" s="31"/>
      <c r="AX14" s="4">
        <f>+AC14+AG14+AH14+AK14+AN14+AO14+AR14+AS14+AV14+AW14</f>
        <v>0</v>
      </c>
      <c r="AY14" s="6" t="s">
        <v>97</v>
      </c>
      <c r="AZ14" s="31"/>
      <c r="BA14" s="31"/>
      <c r="BB14" s="4">
        <f>+AG14+AH14+AK14+AN14+AO14+AR14+AS14+AV14+AW14+AZ14+BA14</f>
        <v>0</v>
      </c>
      <c r="BC14" s="6" t="s">
        <v>97</v>
      </c>
      <c r="BD14" s="31"/>
      <c r="BE14" s="4">
        <f>+AK14+AN14+AO14+AR14+AS14+AV14+AW14+AZ14+BA14+BD14</f>
        <v>0</v>
      </c>
      <c r="BF14" s="30" t="s">
        <v>97</v>
      </c>
      <c r="BG14" s="31"/>
      <c r="BH14" s="4">
        <f>+AN14+AO14+AR14+AS14+AV14+AW14+AZ14+BA14+BD14+BG14</f>
        <v>0</v>
      </c>
      <c r="BI14" s="30" t="s">
        <v>97</v>
      </c>
      <c r="BJ14" s="31"/>
      <c r="BK14" s="4">
        <f>+AR14+AS14+AV14+AW14+AZ14+BA14+BD14+BG14+BJ14</f>
        <v>0</v>
      </c>
      <c r="BL14" s="30" t="s">
        <v>97</v>
      </c>
      <c r="BM14" s="31"/>
      <c r="BN14" s="31"/>
      <c r="BO14" s="4">
        <f>+AV14+AW14+AZ14+BA14+BD14+BG14+BJ14+BM14+BN14</f>
        <v>0</v>
      </c>
      <c r="BP14" s="30" t="s">
        <v>97</v>
      </c>
      <c r="BQ14" s="31"/>
      <c r="BR14" s="4">
        <f>+AZ14+BA14+BD14+BG14+BJ14+BM14+BN14+BQ14</f>
        <v>0</v>
      </c>
      <c r="BS14" s="30" t="s">
        <v>97</v>
      </c>
      <c r="BT14" s="31"/>
      <c r="BU14" s="4">
        <f>+BT14+BQ14+BN14+BM14+BJ14+BG14+BD14</f>
        <v>0</v>
      </c>
      <c r="BV14" s="30" t="s">
        <v>97</v>
      </c>
      <c r="BW14" s="31"/>
      <c r="BX14" s="4">
        <f>+BT14+BQ14+BN14+BM14+BJ14+BG14+BW14</f>
        <v>0</v>
      </c>
      <c r="BY14" s="30" t="s">
        <v>97</v>
      </c>
      <c r="BZ14" s="31"/>
      <c r="CA14" s="31"/>
      <c r="CB14" s="4">
        <f>+BJ14+BM14+BN14+BQ14+BT14+BW14+BZ14+CA14</f>
        <v>0</v>
      </c>
      <c r="CC14" s="30" t="s">
        <v>97</v>
      </c>
      <c r="CD14" s="31"/>
      <c r="CE14" s="4">
        <f>+CA14+BX14+BU14+BT14+BQ14+BN14+CD14</f>
        <v>0</v>
      </c>
      <c r="CF14" s="30" t="s">
        <v>97</v>
      </c>
      <c r="CG14" s="31"/>
      <c r="CH14" s="31"/>
      <c r="CI14" s="4">
        <f>+CG14+CD14+CA14+BZ14+BT14+BQ14+BW14+CH14</f>
        <v>0</v>
      </c>
      <c r="CJ14" s="30" t="s">
        <v>97</v>
      </c>
      <c r="CK14" s="31"/>
      <c r="CL14" s="4">
        <f>+CH14+CG14+CD14+CA14+BZ14+BW14+BT14+CK14</f>
        <v>0</v>
      </c>
      <c r="CM14" s="30" t="s">
        <v>97</v>
      </c>
      <c r="CN14" s="31"/>
      <c r="CO14" s="31"/>
      <c r="CP14" s="4">
        <f>+CO14+CN14+CK14+CH14+CG14+CD14+CA14+BZ14+BW14</f>
        <v>0</v>
      </c>
      <c r="CQ14" s="30" t="s">
        <v>97</v>
      </c>
      <c r="CR14" s="31"/>
      <c r="CS14" s="4">
        <f>+CR14+CO14+CN14+CK14+CH14+CG14+CD14+CA14+BZ14</f>
        <v>0</v>
      </c>
      <c r="CT14" s="30" t="s">
        <v>97</v>
      </c>
      <c r="CU14" s="31"/>
      <c r="CV14" s="4">
        <f>+CU14+CR14+CO14+CN14+CK14+CH14+CG14+CD14</f>
        <v>0</v>
      </c>
      <c r="CW14" s="30" t="s">
        <v>97</v>
      </c>
      <c r="CX14" s="31"/>
      <c r="CY14" s="4">
        <f>+CX14+CU14+CR14+CO14+CN14+CK14+CH14+CG14</f>
        <v>0</v>
      </c>
      <c r="CZ14" s="30" t="s">
        <v>97</v>
      </c>
      <c r="DA14" s="31"/>
      <c r="DB14" s="31"/>
      <c r="DC14" s="4">
        <f>+DB14+DA14+CX14+CU14+CR14+CO14+CN14+CK14</f>
        <v>0</v>
      </c>
      <c r="DD14" s="30" t="s">
        <v>97</v>
      </c>
      <c r="DE14" s="31"/>
      <c r="DF14" s="4">
        <f>+DE14+DB14+DA14+CX14+CU14+CR14+CO14+CN14</f>
        <v>0</v>
      </c>
      <c r="DG14" s="30" t="s">
        <v>97</v>
      </c>
      <c r="DH14" s="31"/>
      <c r="DI14" s="31"/>
      <c r="DJ14" s="4">
        <f>+DI14+DH14+DE14+DB14+DA14+CX14+CU14+CR14</f>
        <v>0</v>
      </c>
      <c r="DK14" s="30" t="s">
        <v>97</v>
      </c>
      <c r="DL14" s="31"/>
      <c r="DM14" s="31"/>
      <c r="DN14" s="4">
        <f>+DM14+DL14+DI14+DH14+DE14+DB14+DA14+CX14+CU14</f>
        <v>0</v>
      </c>
      <c r="DO14" s="30" t="s">
        <v>97</v>
      </c>
      <c r="DP14" s="31"/>
      <c r="DQ14" s="4">
        <f>+DP14+DM14+DL14+DI14+DH14+DE14+DB14+DA14+CX14</f>
        <v>0</v>
      </c>
      <c r="DR14" s="30" t="s">
        <v>97</v>
      </c>
      <c r="DS14" s="31"/>
      <c r="DT14" s="4">
        <f>+DS14+DP14+DM14+DL14+DI14+DH14+DE14+DB14+DA14</f>
        <v>0</v>
      </c>
      <c r="DU14" s="30" t="s">
        <v>97</v>
      </c>
      <c r="DV14" s="32">
        <v>400</v>
      </c>
      <c r="DW14" s="4">
        <f>+DV14+DS14+DP14+DM14+DL14+DI14+DH14+DE14</f>
        <v>400</v>
      </c>
      <c r="DX14" s="30">
        <v>29</v>
      </c>
      <c r="DY14" s="32">
        <v>450</v>
      </c>
      <c r="DZ14" s="4">
        <f>+DY14+DV14+DS14+DP14+DM14+DL14+DI14+DH14</f>
        <v>850</v>
      </c>
      <c r="EA14" s="30">
        <v>27</v>
      </c>
      <c r="EB14" s="33">
        <v>400</v>
      </c>
      <c r="EC14" s="13">
        <v>500</v>
      </c>
      <c r="ED14" s="4">
        <f>+EC14+EB14+DY14+DV14+DS14+DP14+DM14+DL14</f>
        <v>1750</v>
      </c>
      <c r="EE14" s="30">
        <v>19</v>
      </c>
      <c r="EF14" s="13">
        <v>400</v>
      </c>
      <c r="EG14" s="4">
        <f>+EF14+EC14+EB14+DY14+DV14+DS14+DP14</f>
        <v>2150</v>
      </c>
      <c r="EH14" s="26">
        <v>13</v>
      </c>
      <c r="EI14" s="33">
        <v>350</v>
      </c>
      <c r="EJ14" s="32">
        <v>250</v>
      </c>
      <c r="EK14" s="4">
        <f>+EJ14+EI14+EF14+EC14+EB14+DY14+DV14+DS14</f>
        <v>2750</v>
      </c>
      <c r="EL14" s="26">
        <v>11</v>
      </c>
    </row>
    <row r="15" spans="1:142" ht="15">
      <c r="A15" s="25">
        <v>58</v>
      </c>
      <c r="B15" s="1">
        <v>27</v>
      </c>
      <c r="C15" s="17" t="s">
        <v>106</v>
      </c>
      <c r="D15" s="11" t="s">
        <v>63</v>
      </c>
      <c r="E15" s="12"/>
      <c r="F15" s="12"/>
      <c r="G15" s="12"/>
      <c r="H15" s="11"/>
      <c r="I15" s="12"/>
      <c r="J15" s="11"/>
      <c r="K15" s="12"/>
      <c r="L15" s="11"/>
      <c r="M15" s="12"/>
      <c r="N15" s="6">
        <f>SUM(M15,K15,I15,G15,E15)</f>
        <v>0</v>
      </c>
      <c r="O15" s="6" t="s">
        <v>97</v>
      </c>
      <c r="P15" s="11"/>
      <c r="Q15" s="12"/>
      <c r="R15" s="14">
        <f>SUM(Q15,M15,K15,I15,G15,E15)</f>
        <v>0</v>
      </c>
      <c r="S15" s="24" t="s">
        <v>97</v>
      </c>
      <c r="T15" s="11"/>
      <c r="U15" s="12"/>
      <c r="V15" s="15">
        <f>SUM(U15,Q15,M15,K15,I15,G15)</f>
        <v>0</v>
      </c>
      <c r="W15" s="20" t="s">
        <v>97</v>
      </c>
      <c r="X15" s="11"/>
      <c r="Y15" s="12"/>
      <c r="Z15" s="16">
        <f>SUM(Y15,U15,Q15,M15,K15,I15)</f>
        <v>0</v>
      </c>
      <c r="AA15" s="22" t="s">
        <v>97</v>
      </c>
      <c r="AB15" s="11"/>
      <c r="AC15" s="12"/>
      <c r="AD15" s="4">
        <f>MAX(AC15,Y15,U15,Q15,M15,K15)</f>
        <v>0</v>
      </c>
      <c r="AE15" s="6" t="s">
        <v>97</v>
      </c>
      <c r="AF15" s="11"/>
      <c r="AG15" s="12"/>
      <c r="AH15" s="13">
        <v>650</v>
      </c>
      <c r="AI15" s="4">
        <f>+AH15+AG15+AC15+Y15+U15+Q15+M15</f>
        <v>650</v>
      </c>
      <c r="AJ15" s="6">
        <v>30</v>
      </c>
      <c r="AK15" s="13">
        <v>450</v>
      </c>
      <c r="AL15" s="4">
        <f>+Q15+U15+Y15+AC15+AG15+AH15+AK15</f>
        <v>1100</v>
      </c>
      <c r="AM15" s="30">
        <v>26</v>
      </c>
      <c r="AN15" s="31"/>
      <c r="AO15" s="32">
        <v>400</v>
      </c>
      <c r="AP15" s="4">
        <f>+U15+Y15+AC15+AG15+AH15+AK15+AN15+AO15</f>
        <v>1500</v>
      </c>
      <c r="AQ15" s="30">
        <v>25</v>
      </c>
      <c r="AR15" s="28">
        <v>200</v>
      </c>
      <c r="AS15" s="32">
        <v>350</v>
      </c>
      <c r="AT15" s="4">
        <f>+Y15+AC15+AG15+AH15+AK15+AN15+AO15+AR15+AS15</f>
        <v>2050</v>
      </c>
      <c r="AU15" s="30">
        <v>21</v>
      </c>
      <c r="AV15" s="31"/>
      <c r="AW15" s="32">
        <v>400</v>
      </c>
      <c r="AX15" s="4">
        <f>+AC15+AG15+AH15+AK15+AN15+AO15+AR15+AS15+AV15+AW15</f>
        <v>2450</v>
      </c>
      <c r="AY15" s="26">
        <v>16</v>
      </c>
      <c r="AZ15" s="35">
        <v>200</v>
      </c>
      <c r="BA15" s="32">
        <v>500</v>
      </c>
      <c r="BB15" s="4">
        <f>+AG15+AH15+AK15+AN15+AO15+AR15+AS15+AV15+AW15+AZ15+BA15</f>
        <v>3150</v>
      </c>
      <c r="BC15" s="26">
        <v>16</v>
      </c>
      <c r="BD15" s="31"/>
      <c r="BE15" s="4">
        <f>+AK15+AN15+AO15+AR15+AS15+AV15+AW15+AZ15+BA15+BD15</f>
        <v>2500</v>
      </c>
      <c r="BF15" s="30">
        <v>17</v>
      </c>
      <c r="BG15" s="31"/>
      <c r="BH15" s="4">
        <f>+AN15+AO15+AR15+AS15+AV15+AW15+AZ15+BA15+BD15+BG15</f>
        <v>2050</v>
      </c>
      <c r="BI15" s="30">
        <v>20</v>
      </c>
      <c r="BJ15" s="13">
        <v>550</v>
      </c>
      <c r="BK15" s="4">
        <f>+AR15+AS15+AV15+AW15+AZ15+BA15+BD15+BG15+BJ15</f>
        <v>2200</v>
      </c>
      <c r="BL15" s="30">
        <v>19</v>
      </c>
      <c r="BM15" s="35">
        <v>350</v>
      </c>
      <c r="BN15" s="13">
        <v>450</v>
      </c>
      <c r="BO15" s="4">
        <f>+AV15+AW15+AZ15+BA15+BD15+BG15+BJ15+BM15+BN15</f>
        <v>2450</v>
      </c>
      <c r="BP15" s="26">
        <v>14</v>
      </c>
      <c r="BQ15" s="32">
        <v>270</v>
      </c>
      <c r="BR15" s="4">
        <f>+AZ15+BA15+BD15+BG15+BJ15+BM15+BN15+BQ15</f>
        <v>2320</v>
      </c>
      <c r="BS15" s="30">
        <v>18</v>
      </c>
      <c r="BT15" s="32">
        <v>350</v>
      </c>
      <c r="BU15" s="4">
        <f>+BT15+BQ15+BN15+BM15+BJ15+BG15+BD15</f>
        <v>1970</v>
      </c>
      <c r="BV15" s="30">
        <v>19</v>
      </c>
      <c r="BW15" s="32">
        <v>700</v>
      </c>
      <c r="BX15" s="4">
        <f>+BT15+BQ15+BN15+BM15+BJ15+BG15+BW15</f>
        <v>2670</v>
      </c>
      <c r="BY15" s="26">
        <v>12</v>
      </c>
      <c r="BZ15" s="35">
        <v>400</v>
      </c>
      <c r="CA15" s="28">
        <v>450</v>
      </c>
      <c r="CB15" s="4">
        <f>+BJ15+BM15+BN15+BQ15+BT15+BW15+BZ15+CA15</f>
        <v>3520</v>
      </c>
      <c r="CC15" s="26">
        <v>14</v>
      </c>
      <c r="CD15" s="50">
        <v>200</v>
      </c>
      <c r="CE15" s="4">
        <f>+CD15+CA15+BZ15+BW15+BT15+BQ15+BN15+BM15</f>
        <v>3170</v>
      </c>
      <c r="CF15" s="26">
        <v>16</v>
      </c>
      <c r="CG15" s="34">
        <v>250</v>
      </c>
      <c r="CH15" s="31"/>
      <c r="CI15" s="4">
        <f>+CG15+CD15+CA15+BZ15+BT15+BQ15+BW15+CH15</f>
        <v>2620</v>
      </c>
      <c r="CJ15" s="30">
        <v>19</v>
      </c>
      <c r="CK15" s="32">
        <v>400</v>
      </c>
      <c r="CL15" s="4">
        <f>+CH15+CG15+CD15+CA15+BZ15+BW15+BT15+CK15</f>
        <v>2750</v>
      </c>
      <c r="CM15" s="30">
        <v>19</v>
      </c>
      <c r="CN15" s="35">
        <v>200</v>
      </c>
      <c r="CO15" s="28">
        <v>400</v>
      </c>
      <c r="CP15" s="4">
        <f>+CO15+CN15+CK15+CH15+CG15+CD15+CA15+BZ15+BW15</f>
        <v>3000</v>
      </c>
      <c r="CQ15" s="30">
        <v>19</v>
      </c>
      <c r="CR15" s="31"/>
      <c r="CS15" s="4">
        <f>+CR15+CO15+CN15+CK15+CH15+CG15+CD15+CA15+BZ15</f>
        <v>2300</v>
      </c>
      <c r="CT15" s="30">
        <v>20</v>
      </c>
      <c r="CU15" s="31"/>
      <c r="CV15" s="4">
        <f>+CU15+CR15+CO15+CN15+CK15+CH15+CG15+CD15</f>
        <v>1450</v>
      </c>
      <c r="CW15" s="30">
        <v>20</v>
      </c>
      <c r="CX15" s="31"/>
      <c r="CY15" s="4">
        <f>+CX15+CU15+CR15+CO15+CN15+CK15+CH15+CG15</f>
        <v>1250</v>
      </c>
      <c r="CZ15" s="30">
        <v>22</v>
      </c>
      <c r="DA15" s="35">
        <v>200</v>
      </c>
      <c r="DB15" s="13">
        <v>400</v>
      </c>
      <c r="DC15" s="4">
        <f>+DB15+DA15+CX15+CU15+CR15+CO15+CN15+CK15</f>
        <v>1600</v>
      </c>
      <c r="DD15" s="30">
        <v>24</v>
      </c>
      <c r="DE15" s="13">
        <v>450</v>
      </c>
      <c r="DF15" s="4">
        <f>+DE15+DB15+DA15+CX15+CU15+CR15+CO15+CN15</f>
        <v>1650</v>
      </c>
      <c r="DG15" s="30">
        <v>20</v>
      </c>
      <c r="DH15" s="35">
        <v>200</v>
      </c>
      <c r="DI15" s="13">
        <v>300</v>
      </c>
      <c r="DJ15" s="4">
        <f>+DI15+DH15+DE15+DB15+DA15+CX15+CU15+CR15</f>
        <v>1550</v>
      </c>
      <c r="DK15" s="30">
        <v>18</v>
      </c>
      <c r="DL15" s="31"/>
      <c r="DM15" s="13">
        <v>500</v>
      </c>
      <c r="DN15" s="4">
        <f>+DM15+DL15+DI15+DH15+DE15+DB15+DA15+CX15+CU15</f>
        <v>2050</v>
      </c>
      <c r="DO15" s="30">
        <v>18</v>
      </c>
      <c r="DP15" s="32">
        <v>450</v>
      </c>
      <c r="DQ15" s="4">
        <f>+DP15+DM15+DL15+DI15+DH15+DE15+DB15+DA15+CX15</f>
        <v>2500</v>
      </c>
      <c r="DR15" s="30">
        <v>17</v>
      </c>
      <c r="DS15" s="32">
        <v>300</v>
      </c>
      <c r="DT15" s="4">
        <f>+DS15+DP15+DM15+DL15+DI15+DH15+DE15+DB15+DA15</f>
        <v>2800</v>
      </c>
      <c r="DU15" s="26">
        <v>14</v>
      </c>
      <c r="DV15" s="32">
        <v>300</v>
      </c>
      <c r="DW15" s="4">
        <f>+DV15+DS15+DP15+DM15+DL15+DI15+DH15+DE15</f>
        <v>2500</v>
      </c>
      <c r="DX15" s="26">
        <v>15</v>
      </c>
      <c r="DY15" s="32">
        <v>400</v>
      </c>
      <c r="DZ15" s="4">
        <f>+DY15+DV15+DS15+DP15+DM15+DL15+DI15+DH15</f>
        <v>2450</v>
      </c>
      <c r="EA15" s="26">
        <v>14</v>
      </c>
      <c r="EB15" s="33">
        <v>700</v>
      </c>
      <c r="EC15" s="13">
        <v>450</v>
      </c>
      <c r="ED15" s="4">
        <f>+EC15+EB15+DY15+DV15+DS15+DP15+DM15+DL15</f>
        <v>3100</v>
      </c>
      <c r="EE15" s="26">
        <v>13</v>
      </c>
      <c r="EF15" s="31"/>
      <c r="EG15" s="4">
        <f>+EF15+EC15+EB15+DY15+DV15+DS15+DP15</f>
        <v>2600</v>
      </c>
      <c r="EH15" s="26">
        <v>12</v>
      </c>
      <c r="EI15" s="33">
        <v>350</v>
      </c>
      <c r="EJ15" s="31"/>
      <c r="EK15" s="4">
        <f>+EJ15+EI15+EF15+EC15+EB15+DY15+DV15+DS15</f>
        <v>2500</v>
      </c>
      <c r="EL15" s="26">
        <v>12</v>
      </c>
    </row>
    <row r="16" spans="1:142" ht="15">
      <c r="A16" s="62"/>
      <c r="B16" s="62"/>
      <c r="C16" s="17" t="s">
        <v>190</v>
      </c>
      <c r="D16" s="11" t="s">
        <v>61</v>
      </c>
      <c r="E16" s="13">
        <v>150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150</v>
      </c>
      <c r="O16" s="6">
        <v>36</v>
      </c>
      <c r="P16" s="11"/>
      <c r="Q16" s="12"/>
      <c r="R16" s="14">
        <f>SUM(Q16,M16,K16,I16,G16,E16)</f>
        <v>150</v>
      </c>
      <c r="S16" s="24">
        <v>41</v>
      </c>
      <c r="T16" s="11"/>
      <c r="U16" s="12"/>
      <c r="V16" s="15">
        <f>SUM(U16,Q16,M16,K16,I16,G16)</f>
        <v>0</v>
      </c>
      <c r="W16" s="20" t="s">
        <v>97</v>
      </c>
      <c r="X16" s="11"/>
      <c r="Y16" s="12"/>
      <c r="Z16" s="16">
        <f>SUM(Y16,U16,Q16,M16,K16,I16)</f>
        <v>0</v>
      </c>
      <c r="AA16" s="22" t="s">
        <v>97</v>
      </c>
      <c r="AB16" s="11"/>
      <c r="AC16" s="12"/>
      <c r="AD16" s="4">
        <f>SUM(AC16,Y16,U16,Q16,M16,K16)</f>
        <v>0</v>
      </c>
      <c r="AE16" s="6" t="s">
        <v>97</v>
      </c>
      <c r="AF16" s="11"/>
      <c r="AG16" s="12"/>
      <c r="AH16" s="12"/>
      <c r="AI16" s="4">
        <f>+AH16+AG16+AC16+Y16+U16+Q16+M16</f>
        <v>0</v>
      </c>
      <c r="AJ16" s="6" t="s">
        <v>97</v>
      </c>
      <c r="AK16" s="12"/>
      <c r="AL16" s="4">
        <f>+Q16+U16+Y16+AC16+AG16+AH16+AK16</f>
        <v>0</v>
      </c>
      <c r="AM16" s="30" t="s">
        <v>97</v>
      </c>
      <c r="AN16" s="31"/>
      <c r="AO16" s="31"/>
      <c r="AP16" s="4">
        <f>+U16+Y16+AC16+AG16+AH16+AK16+AN16+AO16</f>
        <v>0</v>
      </c>
      <c r="AQ16" s="6" t="s">
        <v>97</v>
      </c>
      <c r="AR16" s="31"/>
      <c r="AS16" s="31"/>
      <c r="AT16" s="4">
        <f>+Y16+AC16+AG16+AH16+AK16+AN16+AO16+AR16+AS16</f>
        <v>0</v>
      </c>
      <c r="AU16" s="6" t="s">
        <v>97</v>
      </c>
      <c r="AV16" s="31"/>
      <c r="AW16" s="31"/>
      <c r="AX16" s="4">
        <f>+AC16+AG16+AH16+AK16+AN16+AO16+AR16+AS16+AV16+AW16</f>
        <v>0</v>
      </c>
      <c r="AY16" s="6" t="s">
        <v>97</v>
      </c>
      <c r="AZ16" s="31"/>
      <c r="BA16" s="31"/>
      <c r="BB16" s="4">
        <f>+AG16+AH16+AK16+AN16+AO16+AR16+AS16+AV16+AW16+AZ16+BA16</f>
        <v>0</v>
      </c>
      <c r="BC16" s="6" t="s">
        <v>97</v>
      </c>
      <c r="BD16" s="31"/>
      <c r="BE16" s="4">
        <f>+AK16+AN16+AO16+AR16+AS16+AV16+AW16+AZ16+BA16+BD16</f>
        <v>0</v>
      </c>
      <c r="BF16" s="30" t="s">
        <v>97</v>
      </c>
      <c r="BG16" s="31"/>
      <c r="BH16" s="4">
        <f>+AN16+AO16+AR16+AS16+AV16+AW16+AZ16+BA16+BD16+BG16</f>
        <v>0</v>
      </c>
      <c r="BI16" s="30" t="s">
        <v>97</v>
      </c>
      <c r="BJ16" s="31"/>
      <c r="BK16" s="4">
        <f>+AR16+AS16+AV16+AW16+AZ16+BA16+BD16+BG16+BJ16</f>
        <v>0</v>
      </c>
      <c r="BL16" s="30" t="s">
        <v>97</v>
      </c>
      <c r="BM16" s="31"/>
      <c r="BN16" s="31"/>
      <c r="BO16" s="4">
        <f>+AV16+AW16+AZ16+BA16+BD16+BG16+BJ16+BM16+BN16</f>
        <v>0</v>
      </c>
      <c r="BP16" s="30" t="s">
        <v>97</v>
      </c>
      <c r="BQ16" s="31"/>
      <c r="BR16" s="4">
        <f>+AZ16+BA16+BD16+BG16+BJ16+BM16+BN16+BQ16</f>
        <v>0</v>
      </c>
      <c r="BS16" s="30" t="s">
        <v>97</v>
      </c>
      <c r="BT16" s="31"/>
      <c r="BU16" s="4">
        <f>+BT16+BQ16+BN16+BM16+BJ16+BG16+BD16</f>
        <v>0</v>
      </c>
      <c r="BV16" s="30" t="s">
        <v>97</v>
      </c>
      <c r="BW16" s="31"/>
      <c r="BX16" s="4">
        <f>+BT16+BQ16+BN16+BM16+BJ16+BG16+BW16</f>
        <v>0</v>
      </c>
      <c r="BY16" s="30" t="s">
        <v>97</v>
      </c>
      <c r="BZ16" s="31"/>
      <c r="CA16" s="31"/>
      <c r="CB16" s="4">
        <f>+BJ16+BM16+BN16+BQ16+BT16+BW16+BZ16+CA16</f>
        <v>0</v>
      </c>
      <c r="CC16" s="30" t="s">
        <v>97</v>
      </c>
      <c r="CD16" s="31"/>
      <c r="CE16" s="4">
        <f>+CD16+CA16+BZ16+BW16+BT16+BQ16+BN16+BM16</f>
        <v>0</v>
      </c>
      <c r="CF16" s="30" t="s">
        <v>97</v>
      </c>
      <c r="CG16" s="31"/>
      <c r="CH16" s="31"/>
      <c r="CI16" s="4">
        <f>+CG16+CD16+CA16+BZ16+BT16+BQ16+BW16+CH16</f>
        <v>0</v>
      </c>
      <c r="CJ16" s="30" t="s">
        <v>97</v>
      </c>
      <c r="CK16" s="31"/>
      <c r="CL16" s="4">
        <f>+CH16+CG16+CD16+CA16+BZ16+BW16+BT16+CK16</f>
        <v>0</v>
      </c>
      <c r="CM16" s="30" t="s">
        <v>97</v>
      </c>
      <c r="CN16" s="31"/>
      <c r="CO16" s="31"/>
      <c r="CP16" s="4">
        <f>+CO16+CN16+CK16+CH16+CG16+CD16+CA16+BZ16+BW16</f>
        <v>0</v>
      </c>
      <c r="CQ16" s="30" t="s">
        <v>97</v>
      </c>
      <c r="CR16" s="31"/>
      <c r="CS16" s="4">
        <f>+CR16+CO16+CN16+CK16+CH16+CG16+CD16+CA16+BZ16</f>
        <v>0</v>
      </c>
      <c r="CT16" s="30" t="s">
        <v>97</v>
      </c>
      <c r="CU16" s="31"/>
      <c r="CV16" s="4">
        <f>+CU16+CR16+CO16+CN16+CK16+CH16+CG16+CD16</f>
        <v>0</v>
      </c>
      <c r="CW16" s="30" t="s">
        <v>97</v>
      </c>
      <c r="CX16" s="31"/>
      <c r="CY16" s="4">
        <f>+CX16+CU16+CR16+CO16+CN16+CK16+CH16+CG16</f>
        <v>0</v>
      </c>
      <c r="CZ16" s="30" t="s">
        <v>97</v>
      </c>
      <c r="DA16" s="31"/>
      <c r="DB16" s="31"/>
      <c r="DC16" s="4">
        <f>+DB16+DA16+CX16+CU16+CR16+CO16+CN16+CK16</f>
        <v>0</v>
      </c>
      <c r="DD16" s="30" t="s">
        <v>97</v>
      </c>
      <c r="DE16" s="31"/>
      <c r="DF16" s="4">
        <f>+DE16+DB16+DA16+CX16+CU16+CR16+CO16+CN16</f>
        <v>0</v>
      </c>
      <c r="DG16" s="30" t="s">
        <v>97</v>
      </c>
      <c r="DH16" s="31"/>
      <c r="DI16" s="31"/>
      <c r="DJ16" s="4">
        <f>+DI16+DH16+DE16+DB16+DA16+CX16+CU16+CR16</f>
        <v>0</v>
      </c>
      <c r="DK16" s="30" t="s">
        <v>97</v>
      </c>
      <c r="DL16" s="31"/>
      <c r="DM16" s="31"/>
      <c r="DN16" s="4">
        <f>+DM16+DL16+DI16+DH16+DE16+DB16+DA16+CX16+CU16</f>
        <v>0</v>
      </c>
      <c r="DO16" s="30" t="s">
        <v>97</v>
      </c>
      <c r="DP16" s="31"/>
      <c r="DQ16" s="4">
        <f>+DP16+DM16+DL16+DI16+DH16+DE16+DB16+DA16+CX16</f>
        <v>0</v>
      </c>
      <c r="DR16" s="30" t="s">
        <v>97</v>
      </c>
      <c r="DS16" s="32">
        <v>250</v>
      </c>
      <c r="DT16" s="4">
        <f>+DS16+DP16+DM16+DL16+DI16+DH16+DE16+DB16+DA16</f>
        <v>250</v>
      </c>
      <c r="DU16" s="30">
        <v>33</v>
      </c>
      <c r="DV16" s="32">
        <v>150</v>
      </c>
      <c r="DW16" s="4">
        <f>+DV16+DS16+DP16+DM16+DL16+DI16+DH16+DE16</f>
        <v>400</v>
      </c>
      <c r="DX16" s="30">
        <v>28</v>
      </c>
      <c r="DY16" s="32">
        <v>240</v>
      </c>
      <c r="DZ16" s="4">
        <f>+DY16+DV16+DS16+DP16+DM16+DL16+DI16+DH16</f>
        <v>640</v>
      </c>
      <c r="EA16" s="30">
        <v>30</v>
      </c>
      <c r="EB16" s="33">
        <v>400</v>
      </c>
      <c r="EC16" s="13">
        <v>350</v>
      </c>
      <c r="ED16" s="4">
        <f>+EC16+EB16+DY16+DV16+DS16+DP16+DM16+DL16</f>
        <v>1390</v>
      </c>
      <c r="EE16" s="30">
        <v>24</v>
      </c>
      <c r="EF16" s="13">
        <v>500</v>
      </c>
      <c r="EG16" s="4">
        <f>+EF16+EC16+EB16+DY16+DV16+DS16+DP16</f>
        <v>1890</v>
      </c>
      <c r="EH16" s="30">
        <v>17</v>
      </c>
      <c r="EI16" s="33">
        <v>200</v>
      </c>
      <c r="EJ16" s="32">
        <v>400</v>
      </c>
      <c r="EK16" s="4">
        <f>+EJ16+EI16+EF16+EC16+EB16+DY16+DV16+DS16</f>
        <v>2490</v>
      </c>
      <c r="EL16" s="26">
        <v>13</v>
      </c>
    </row>
    <row r="17" spans="1:142" ht="15">
      <c r="A17" s="25">
        <v>52</v>
      </c>
      <c r="B17" s="1">
        <v>32</v>
      </c>
      <c r="C17" s="17" t="s">
        <v>129</v>
      </c>
      <c r="D17" s="11" t="s">
        <v>54</v>
      </c>
      <c r="E17" s="13">
        <v>500</v>
      </c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500</v>
      </c>
      <c r="O17" s="6">
        <v>25</v>
      </c>
      <c r="P17" s="11"/>
      <c r="Q17" s="12"/>
      <c r="R17" s="14">
        <f>SUM(Q17,M17,K17,I17,G17,E17)</f>
        <v>500</v>
      </c>
      <c r="S17" s="24">
        <v>26</v>
      </c>
      <c r="T17" s="11"/>
      <c r="U17" s="12"/>
      <c r="V17" s="15">
        <f>SUM(U17,Q17,M17,K17,I17,G17)</f>
        <v>0</v>
      </c>
      <c r="W17" s="20" t="s">
        <v>97</v>
      </c>
      <c r="X17" s="11"/>
      <c r="Y17" s="12"/>
      <c r="Z17" s="16">
        <f>SUM(Y17,U17,Q17,M17,K17,I17)</f>
        <v>0</v>
      </c>
      <c r="AA17" s="22" t="s">
        <v>97</v>
      </c>
      <c r="AB17" s="11"/>
      <c r="AC17" s="12"/>
      <c r="AD17" s="4">
        <f>SUM(AC17,Y17,U17,Q17,M17,K17)</f>
        <v>0</v>
      </c>
      <c r="AE17" s="6" t="s">
        <v>97</v>
      </c>
      <c r="AF17" s="11"/>
      <c r="AG17" s="12"/>
      <c r="AH17" s="12"/>
      <c r="AI17" s="4">
        <f>+AH17+AG17+AC17+Y17+U17+Q17+M17</f>
        <v>0</v>
      </c>
      <c r="AJ17" s="6" t="s">
        <v>97</v>
      </c>
      <c r="AK17" s="12"/>
      <c r="AL17" s="4">
        <f>+Q17+U17+Y17+AC17+AG17+AH17+AK17</f>
        <v>0</v>
      </c>
      <c r="AM17" s="30" t="s">
        <v>97</v>
      </c>
      <c r="AN17" s="31"/>
      <c r="AO17" s="31"/>
      <c r="AP17" s="4">
        <f>+U17+Y17+AC17+AG17+AH17+AK17+AN17+AO17</f>
        <v>0</v>
      </c>
      <c r="AQ17" s="6" t="s">
        <v>97</v>
      </c>
      <c r="AR17" s="31"/>
      <c r="AS17" s="31"/>
      <c r="AT17" s="4">
        <f>+Y17+AC17+AG17+AH17+AK17+AN17+AO17+AR17+AS17</f>
        <v>0</v>
      </c>
      <c r="AU17" s="6" t="s">
        <v>97</v>
      </c>
      <c r="AV17" s="31"/>
      <c r="AW17" s="32">
        <v>650</v>
      </c>
      <c r="AX17" s="4">
        <f>+AC17+AG17+AH17+AK17+AN17+AO17+AR17+AS17+AV17+AW17</f>
        <v>650</v>
      </c>
      <c r="AY17" s="30">
        <v>33</v>
      </c>
      <c r="AZ17" s="35">
        <v>200</v>
      </c>
      <c r="BA17" s="33">
        <v>800</v>
      </c>
      <c r="BB17" s="4">
        <f>+AG17+AH17+AK17+AN17+AO17+AR17+AS17+AV17+AW17+AZ17+BA17</f>
        <v>1650</v>
      </c>
      <c r="BC17" s="30">
        <v>23</v>
      </c>
      <c r="BD17" s="13">
        <v>450</v>
      </c>
      <c r="BE17" s="4">
        <f>+AK17+AN17+AO17+AR17+AS17+AV17+AW17+AZ17+BA17+BD17</f>
        <v>2100</v>
      </c>
      <c r="BF17" s="30">
        <v>19</v>
      </c>
      <c r="BG17" s="32">
        <v>250</v>
      </c>
      <c r="BH17" s="4">
        <f>+AN17+AO17+AR17+AS17+AV17+AW17+AZ17+BA17+BD17+BG17</f>
        <v>2350</v>
      </c>
      <c r="BI17" s="26">
        <v>16</v>
      </c>
      <c r="BJ17" s="32">
        <v>400</v>
      </c>
      <c r="BK17" s="4">
        <f>+AR17+AS17+AV17+AW17+AZ17+BA17+BD17+BG17+BJ17</f>
        <v>2750</v>
      </c>
      <c r="BL17" s="26">
        <v>13</v>
      </c>
      <c r="BM17" s="35">
        <v>625</v>
      </c>
      <c r="BN17" s="13">
        <v>740</v>
      </c>
      <c r="BO17" s="4">
        <f>+AV17+AW17+AZ17+BA17+BD17+BG17+BJ17+BM17+BN17</f>
        <v>4115</v>
      </c>
      <c r="BP17" s="26">
        <v>8</v>
      </c>
      <c r="BQ17" s="28">
        <v>500</v>
      </c>
      <c r="BR17" s="4">
        <f>+AZ17+BA17+BD17+BG17+BJ17+BM17+BN17+BQ17</f>
        <v>3965</v>
      </c>
      <c r="BS17" s="26">
        <v>10</v>
      </c>
      <c r="BT17" s="28">
        <v>600</v>
      </c>
      <c r="BU17" s="4">
        <f>+BT17+BQ17+BN17+BM17+BJ17+BG17+BD17</f>
        <v>3565</v>
      </c>
      <c r="BV17" s="26">
        <v>7</v>
      </c>
      <c r="BW17" s="28">
        <v>600</v>
      </c>
      <c r="BX17" s="4">
        <f>+BT17+BQ17+BN17+BM17+BJ17+BG17+BW17</f>
        <v>3715</v>
      </c>
      <c r="BY17" s="26">
        <v>7</v>
      </c>
      <c r="BZ17" s="35">
        <v>400</v>
      </c>
      <c r="CA17" s="28">
        <v>400</v>
      </c>
      <c r="CB17" s="4">
        <f>+BJ17+BM17+BN17+BQ17+BT17+BW17+BZ17+CA17</f>
        <v>4265</v>
      </c>
      <c r="CC17" s="26">
        <v>11</v>
      </c>
      <c r="CD17" s="50">
        <v>650</v>
      </c>
      <c r="CE17" s="4">
        <f>+CD17+CA17+BZ17+BW17+BT17+BQ17+BN17+BM17</f>
        <v>4515</v>
      </c>
      <c r="CF17" s="26">
        <v>10</v>
      </c>
      <c r="CG17" s="13">
        <v>450</v>
      </c>
      <c r="CH17" s="31"/>
      <c r="CI17" s="4">
        <f>+CG17+CD17+CA17+BZ17+BT17+BQ17+BW17+CH17</f>
        <v>3600</v>
      </c>
      <c r="CJ17" s="26">
        <v>13</v>
      </c>
      <c r="CK17" s="28">
        <v>500</v>
      </c>
      <c r="CL17" s="4">
        <f>+CH17+CG17+CD17+CA17+BZ17+BW17+BT17+CK17</f>
        <v>3600</v>
      </c>
      <c r="CM17" s="26">
        <v>13</v>
      </c>
      <c r="CN17" s="35">
        <v>200</v>
      </c>
      <c r="CO17" s="32">
        <v>620</v>
      </c>
      <c r="CP17" s="4">
        <f>+CO17+CN17+CK17+CH17+CG17+CD17+CA17+BZ17+BW17</f>
        <v>3820</v>
      </c>
      <c r="CQ17" s="26">
        <v>13</v>
      </c>
      <c r="CR17" s="50">
        <v>700</v>
      </c>
      <c r="CS17" s="4">
        <f>+CR17+CO17+CN17+CK17+CH17+CG17+CD17+CA17+BZ17</f>
        <v>3920</v>
      </c>
      <c r="CT17" s="26">
        <v>14</v>
      </c>
      <c r="CU17" s="31">
        <v>710</v>
      </c>
      <c r="CV17" s="4">
        <f>+CU17+CR17+CO17+CN17+CK17+CH17+CG17+CD17</f>
        <v>3830</v>
      </c>
      <c r="CW17" s="26">
        <v>11</v>
      </c>
      <c r="CX17" s="31"/>
      <c r="CY17" s="4">
        <f>+CX17+CU17+CR17+CO17+CN17+CK17+CH17+CG17</f>
        <v>3180</v>
      </c>
      <c r="CZ17" s="26">
        <v>11</v>
      </c>
      <c r="DA17" s="35">
        <v>625</v>
      </c>
      <c r="DB17" s="13">
        <v>500</v>
      </c>
      <c r="DC17" s="4">
        <f>+DB17+DA17+CX17+CU17+CR17+CO17+CN17+CK17</f>
        <v>3855</v>
      </c>
      <c r="DD17" s="26">
        <v>10</v>
      </c>
      <c r="DE17" s="13">
        <v>650</v>
      </c>
      <c r="DF17" s="4">
        <f>+DE17+DB17+DA17+CX17+CU17+CR17+CO17+CN17</f>
        <v>4005</v>
      </c>
      <c r="DG17" s="26">
        <v>9</v>
      </c>
      <c r="DH17" s="35">
        <v>625</v>
      </c>
      <c r="DI17" s="32">
        <v>450</v>
      </c>
      <c r="DJ17" s="4">
        <f>+DI17+DH17+DE17+DB17+DA17+CX17+CU17+CR17</f>
        <v>4260</v>
      </c>
      <c r="DK17" s="26">
        <v>8</v>
      </c>
      <c r="DL17" s="35">
        <v>500</v>
      </c>
      <c r="DM17" s="31"/>
      <c r="DN17" s="4">
        <f>+DM17+DL17+DI17+DH17+DE17+DB17+DA17+CX17+CU17</f>
        <v>4060</v>
      </c>
      <c r="DO17" s="26">
        <v>9</v>
      </c>
      <c r="DP17" s="13">
        <v>450</v>
      </c>
      <c r="DQ17" s="4">
        <f>+DP17+DM17+DL17+DI17+DH17+DE17+DB17+DA17+CX17</f>
        <v>3800</v>
      </c>
      <c r="DR17" s="26">
        <v>9</v>
      </c>
      <c r="DS17" s="13">
        <v>570</v>
      </c>
      <c r="DT17" s="4">
        <f>+DS17+DP17+DM17+DL17+DI17+DH17+DE17+DB17+DA17</f>
        <v>4370</v>
      </c>
      <c r="DU17" s="26">
        <v>8</v>
      </c>
      <c r="DV17" s="13">
        <v>570</v>
      </c>
      <c r="DW17" s="4">
        <f>+DV17+DS17+DP17+DM17+DL17+DI17+DH17+DE17</f>
        <v>3815</v>
      </c>
      <c r="DX17" s="26">
        <v>9</v>
      </c>
      <c r="DY17" s="13">
        <v>570</v>
      </c>
      <c r="DZ17" s="4">
        <f>+DY17+DV17+DS17+DP17+DM17+DL17+DI17+DH17</f>
        <v>3735</v>
      </c>
      <c r="EA17" s="26">
        <v>8</v>
      </c>
      <c r="EB17" s="33">
        <v>700</v>
      </c>
      <c r="EC17" s="31"/>
      <c r="ED17" s="4">
        <f>+EC17+EB17+DY17+DV17+DS17+DP17+DM17+DL17</f>
        <v>3360</v>
      </c>
      <c r="EE17" s="26">
        <v>11</v>
      </c>
      <c r="EF17" s="31"/>
      <c r="EG17" s="4">
        <f>+EF17+EC17+EB17+DY17+DV17+DS17+DP17</f>
        <v>2860</v>
      </c>
      <c r="EH17" s="26">
        <v>10</v>
      </c>
      <c r="EI17" s="31"/>
      <c r="EJ17" s="31"/>
      <c r="EK17" s="4">
        <f>+EJ17+EI17+EF17+EC17+EB17+DY17+DV17+DS17</f>
        <v>2410</v>
      </c>
      <c r="EL17" s="26">
        <v>14</v>
      </c>
    </row>
    <row r="18" spans="1:142" ht="15">
      <c r="A18" s="25">
        <v>57</v>
      </c>
      <c r="B18" s="1">
        <v>27</v>
      </c>
      <c r="C18" s="17" t="s">
        <v>196</v>
      </c>
      <c r="D18" s="11" t="s">
        <v>63</v>
      </c>
      <c r="E18" s="13">
        <v>90</v>
      </c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90</v>
      </c>
      <c r="O18" s="6">
        <v>38</v>
      </c>
      <c r="P18" s="11"/>
      <c r="Q18" s="12"/>
      <c r="R18" s="14">
        <f>SUM(Q18,M18,K18,I18,G18,E18)</f>
        <v>90</v>
      </c>
      <c r="S18" s="24">
        <v>44</v>
      </c>
      <c r="T18" s="11"/>
      <c r="U18" s="12"/>
      <c r="V18" s="15">
        <f>SUM(U18,Q18,M18,K18,I18,G18)</f>
        <v>0</v>
      </c>
      <c r="W18" s="20" t="s">
        <v>97</v>
      </c>
      <c r="X18" s="11"/>
      <c r="Y18" s="12"/>
      <c r="Z18" s="16">
        <f>SUM(Y18,U18,Q18,M18,K18,I18)</f>
        <v>0</v>
      </c>
      <c r="AA18" s="22" t="s">
        <v>97</v>
      </c>
      <c r="AB18" s="11"/>
      <c r="AC18" s="12"/>
      <c r="AD18" s="4">
        <f>MAX(AC18,Y18,U18,Q18,M18,K18)</f>
        <v>0</v>
      </c>
      <c r="AE18" s="6" t="s">
        <v>97</v>
      </c>
      <c r="AF18" s="11"/>
      <c r="AG18" s="12"/>
      <c r="AH18" s="12"/>
      <c r="AI18" s="4">
        <f>+AH18+AG18+AC18+Y18+U18+Q18+M18</f>
        <v>0</v>
      </c>
      <c r="AJ18" s="6" t="s">
        <v>97</v>
      </c>
      <c r="AK18" s="12"/>
      <c r="AL18" s="4">
        <f>+Q18+U18+Y18+AC18+AG18+AH18+AK18</f>
        <v>0</v>
      </c>
      <c r="AM18" s="30" t="s">
        <v>97</v>
      </c>
      <c r="AN18" s="31"/>
      <c r="AO18" s="31"/>
      <c r="AP18" s="4">
        <f>+U18+Y18+AC18+AG18+AH18+AK18+AN18+AO18</f>
        <v>0</v>
      </c>
      <c r="AQ18" s="6" t="s">
        <v>97</v>
      </c>
      <c r="AR18" s="31"/>
      <c r="AS18" s="31"/>
      <c r="AT18" s="4">
        <f>+Y18+AC18+AG18+AH18+AK18+AN18+AO18+AR18+AS18</f>
        <v>0</v>
      </c>
      <c r="AU18" s="6" t="s">
        <v>97</v>
      </c>
      <c r="AV18" s="31"/>
      <c r="AW18" s="31"/>
      <c r="AX18" s="4">
        <f>+AC18+AG18+AH18+AK18+AN18+AO18+AR18+AS18+AV18+AW18</f>
        <v>0</v>
      </c>
      <c r="AY18" s="6" t="s">
        <v>97</v>
      </c>
      <c r="AZ18" s="31"/>
      <c r="BA18" s="31"/>
      <c r="BB18" s="4">
        <f>+AG18+AH18+AK18+AN18+AO18+AR18+AS18+AV18+AW18+AZ18+BA18</f>
        <v>0</v>
      </c>
      <c r="BC18" s="6" t="s">
        <v>97</v>
      </c>
      <c r="BD18" s="31"/>
      <c r="BE18" s="4">
        <f>+AK18+AN18+AO18+AR18+AS18+AV18+AW18+AZ18+BA18+BD18</f>
        <v>0</v>
      </c>
      <c r="BF18" s="30" t="s">
        <v>97</v>
      </c>
      <c r="BG18" s="31"/>
      <c r="BH18" s="4">
        <f>+AN18+AO18+AR18+AS18+AV18+AW18+AZ18+BA18+BD18+BG18</f>
        <v>0</v>
      </c>
      <c r="BI18" s="30" t="s">
        <v>97</v>
      </c>
      <c r="BJ18" s="31"/>
      <c r="BK18" s="4">
        <f>+AR18+AS18+AV18+AW18+AZ18+BA18+BD18+BG18+BJ18</f>
        <v>0</v>
      </c>
      <c r="BL18" s="30" t="s">
        <v>97</v>
      </c>
      <c r="BM18" s="31"/>
      <c r="BN18" s="31"/>
      <c r="BO18" s="4">
        <f>+AV18+AW18+AZ18+BA18+BD18+BG18+BJ18+BM18+BN18</f>
        <v>0</v>
      </c>
      <c r="BP18" s="30" t="s">
        <v>97</v>
      </c>
      <c r="BQ18" s="31"/>
      <c r="BR18" s="4">
        <f>+AZ18+BA18+BD18+BG18+BJ18+BM18+BN18+BQ18</f>
        <v>0</v>
      </c>
      <c r="BS18" s="30" t="s">
        <v>97</v>
      </c>
      <c r="BT18" s="31"/>
      <c r="BU18" s="4">
        <f>+BT18+BQ18+BN18+BM18+BJ18+BG18+BD18</f>
        <v>0</v>
      </c>
      <c r="BV18" s="30" t="s">
        <v>97</v>
      </c>
      <c r="BW18" s="31"/>
      <c r="BX18" s="4">
        <f>+BT18+BQ18+BN18+BM18+BJ18+BG18+BW18</f>
        <v>0</v>
      </c>
      <c r="BY18" s="30" t="s">
        <v>97</v>
      </c>
      <c r="BZ18" s="31"/>
      <c r="CA18" s="31"/>
      <c r="CB18" s="4">
        <f>+BJ18+BM18+BN18+BQ18+BT18+BW18+BZ18+CA18</f>
        <v>0</v>
      </c>
      <c r="CC18" s="30" t="s">
        <v>97</v>
      </c>
      <c r="CD18" s="31"/>
      <c r="CE18" s="4">
        <f>+CA18+BX18+BU18+BT18+BQ18+BN18+CD18</f>
        <v>0</v>
      </c>
      <c r="CF18" s="30" t="s">
        <v>97</v>
      </c>
      <c r="CG18" s="31"/>
      <c r="CH18" s="31"/>
      <c r="CI18" s="4">
        <f>+CG18+CD18+CA18+BZ18+BT18+BQ18+BW18+CH18</f>
        <v>0</v>
      </c>
      <c r="CJ18" s="30" t="s">
        <v>97</v>
      </c>
      <c r="CK18" s="31"/>
      <c r="CL18" s="4">
        <f>+CH18+CG18+CD18+CA18+BZ18+BW18+BT18+CK18</f>
        <v>0</v>
      </c>
      <c r="CM18" s="30" t="s">
        <v>97</v>
      </c>
      <c r="CN18" s="31"/>
      <c r="CO18" s="31"/>
      <c r="CP18" s="4">
        <f>+CO18+CN18+CK18+CH18+CG18+CD18+CA18+BZ18+BW18</f>
        <v>0</v>
      </c>
      <c r="CQ18" s="30" t="s">
        <v>97</v>
      </c>
      <c r="CR18" s="31"/>
      <c r="CS18" s="4">
        <f>+CR18+CO18+CN18+CK18+CH18+CG18+CD18+CA18+BZ18</f>
        <v>0</v>
      </c>
      <c r="CT18" s="30" t="s">
        <v>97</v>
      </c>
      <c r="CU18" s="31"/>
      <c r="CV18" s="4">
        <f>+CU18+CR18+CO18+CN18+CK18+CH18+CG18+CD18</f>
        <v>0</v>
      </c>
      <c r="CW18" s="30" t="s">
        <v>97</v>
      </c>
      <c r="CX18" s="31"/>
      <c r="CY18" s="4">
        <f>+CX18+CU18+CR18+CO18+CN18+CK18+CH18+CG18</f>
        <v>0</v>
      </c>
      <c r="CZ18" s="30" t="s">
        <v>97</v>
      </c>
      <c r="DA18" s="31"/>
      <c r="DB18" s="31"/>
      <c r="DC18" s="4">
        <f>+DB18+DA18+CX18+CU18+CR18+CO18+CN18+CK18</f>
        <v>0</v>
      </c>
      <c r="DD18" s="30" t="s">
        <v>97</v>
      </c>
      <c r="DE18" s="31"/>
      <c r="DF18" s="4">
        <f>+DE18+DB18+DA18+CX18+CU18+CR18+CO18+CN18</f>
        <v>0</v>
      </c>
      <c r="DG18" s="30" t="s">
        <v>97</v>
      </c>
      <c r="DH18" s="31"/>
      <c r="DI18" s="31"/>
      <c r="DJ18" s="4">
        <f>+DI18+DH18+DE18+DB18+DA18+CX18+CU18+CR18</f>
        <v>0</v>
      </c>
      <c r="DK18" s="30" t="s">
        <v>97</v>
      </c>
      <c r="DL18" s="31"/>
      <c r="DM18" s="31"/>
      <c r="DN18" s="4">
        <f>+DM18+DL18+DI18+DH18+DE18+DB18+DA18+CX18+CU18</f>
        <v>0</v>
      </c>
      <c r="DO18" s="30" t="s">
        <v>97</v>
      </c>
      <c r="DP18" s="31"/>
      <c r="DQ18" s="4">
        <f>+DP18+DM18+DL18+DI18+DH18+DE18+DB18+DA18+CX18</f>
        <v>0</v>
      </c>
      <c r="DR18" s="30" t="s">
        <v>97</v>
      </c>
      <c r="DS18" s="31"/>
      <c r="DT18" s="4">
        <f>+DS18+DP18+DM18+DL18+DI18+DH18+DE18+DB18+DA18</f>
        <v>0</v>
      </c>
      <c r="DU18" s="30" t="s">
        <v>97</v>
      </c>
      <c r="DV18" s="31"/>
      <c r="DW18" s="4">
        <f>+DV18+DS18+DP18+DM18+DL18+DI18+DH18+DE18</f>
        <v>0</v>
      </c>
      <c r="DX18" s="30" t="s">
        <v>97</v>
      </c>
      <c r="DY18" s="32">
        <v>350</v>
      </c>
      <c r="DZ18" s="4">
        <f>+DY18+DV18+DS18+DP18+DM18+DL18+DI18+DH18</f>
        <v>350</v>
      </c>
      <c r="EA18" s="30">
        <v>32</v>
      </c>
      <c r="EB18" s="31"/>
      <c r="EC18" s="32">
        <v>400</v>
      </c>
      <c r="ED18" s="4">
        <f>+EC18+EB18+DY18+DV18+DS18+DP18+DM18+DL18</f>
        <v>750</v>
      </c>
      <c r="EE18" s="30">
        <v>28</v>
      </c>
      <c r="EF18" s="32">
        <v>400</v>
      </c>
      <c r="EG18" s="4">
        <f>+EF18+EC18+EB18+DY18+DV18+DS18+DP18</f>
        <v>1150</v>
      </c>
      <c r="EH18" s="30">
        <v>24</v>
      </c>
      <c r="EI18" s="33">
        <v>350</v>
      </c>
      <c r="EJ18" s="32">
        <v>650</v>
      </c>
      <c r="EK18" s="4">
        <f>+EJ18+EI18+EF18+EC18+EB18+DY18+DV18+DS18</f>
        <v>2150</v>
      </c>
      <c r="EL18" s="26">
        <v>15</v>
      </c>
    </row>
    <row r="19" spans="1:142" ht="15">
      <c r="A19" s="25">
        <v>25</v>
      </c>
      <c r="B19" s="1">
        <v>7</v>
      </c>
      <c r="C19" s="17" t="s">
        <v>11</v>
      </c>
      <c r="D19" s="11"/>
      <c r="E19" s="12"/>
      <c r="F19" s="11" t="s">
        <v>62</v>
      </c>
      <c r="G19" s="13">
        <v>120</v>
      </c>
      <c r="H19" s="11" t="s">
        <v>62</v>
      </c>
      <c r="I19" s="13">
        <v>120</v>
      </c>
      <c r="J19" s="11" t="s">
        <v>62</v>
      </c>
      <c r="K19" s="13">
        <v>190</v>
      </c>
      <c r="L19" s="11" t="s">
        <v>56</v>
      </c>
      <c r="M19" s="13">
        <v>400</v>
      </c>
      <c r="N19" s="6">
        <f>SUM(M19,K19,I19,G19,E19)</f>
        <v>830</v>
      </c>
      <c r="O19" s="6">
        <v>20</v>
      </c>
      <c r="P19" s="11" t="s">
        <v>79</v>
      </c>
      <c r="Q19" s="13">
        <v>130</v>
      </c>
      <c r="R19" s="14">
        <f>SUM(Q19,M19,K19,I19,G19,E19)</f>
        <v>960</v>
      </c>
      <c r="S19" s="24">
        <v>22</v>
      </c>
      <c r="T19" s="11"/>
      <c r="U19" s="12"/>
      <c r="V19" s="15">
        <f>SUM(U19,Q19,M19,K19,I19,G19)</f>
        <v>960</v>
      </c>
      <c r="W19" s="20">
        <v>22</v>
      </c>
      <c r="X19" s="11"/>
      <c r="Y19" s="12"/>
      <c r="Z19" s="16">
        <f>SUM(Y19,U19,Q19,M19,K19,I19)</f>
        <v>840</v>
      </c>
      <c r="AA19" s="22">
        <v>24</v>
      </c>
      <c r="AB19" s="11"/>
      <c r="AC19" s="12"/>
      <c r="AD19" s="4">
        <f>SUM(AC19,Y19,U19,Q19,M19,K19)</f>
        <v>720</v>
      </c>
      <c r="AE19" s="6">
        <v>25</v>
      </c>
      <c r="AF19" s="11"/>
      <c r="AG19" s="28">
        <v>400</v>
      </c>
      <c r="AH19" s="12"/>
      <c r="AI19" s="4">
        <f>+AH19+AG19+AC19+Y19+U19+Q19+M19</f>
        <v>930</v>
      </c>
      <c r="AJ19" s="6">
        <v>27</v>
      </c>
      <c r="AK19" s="13">
        <v>120</v>
      </c>
      <c r="AL19" s="4">
        <f>+Q19+U19+Y19+AC19+AG19+AH19+AK19</f>
        <v>650</v>
      </c>
      <c r="AM19" s="30">
        <v>31</v>
      </c>
      <c r="AN19" s="31"/>
      <c r="AO19" s="32">
        <v>240</v>
      </c>
      <c r="AP19" s="4">
        <f>+U19+Y19+AC19+AG19+AH19+AK19+AN19+AO19</f>
        <v>760</v>
      </c>
      <c r="AQ19" s="30">
        <v>28</v>
      </c>
      <c r="AR19" s="28">
        <v>350</v>
      </c>
      <c r="AS19" s="32">
        <v>700</v>
      </c>
      <c r="AT19" s="4">
        <f>+Y19+AC19+AG19+AH19+AK19+AN19+AO19+AR19+AS19</f>
        <v>1810</v>
      </c>
      <c r="AU19" s="30">
        <v>22</v>
      </c>
      <c r="AV19" s="31"/>
      <c r="AW19" s="32">
        <v>400</v>
      </c>
      <c r="AX19" s="4">
        <f>+AC19+AG19+AH19+AK19+AN19+AO19+AR19+AS19+AV19+AW19</f>
        <v>2210</v>
      </c>
      <c r="AY19" s="30">
        <v>18</v>
      </c>
      <c r="AZ19" s="35">
        <v>200</v>
      </c>
      <c r="BA19" s="13">
        <v>300</v>
      </c>
      <c r="BB19" s="4">
        <f>+AG19+AH19+AK19+AN19+AO19+AR19+AS19+AV19+AW19+AZ19+BA19</f>
        <v>2710</v>
      </c>
      <c r="BC19" s="30">
        <v>18</v>
      </c>
      <c r="BD19" s="32">
        <v>300</v>
      </c>
      <c r="BE19" s="4">
        <f>+AK19+AN19+AO19+AR19+AS19+AV19+AW19+AZ19+BA19+BD19</f>
        <v>2610</v>
      </c>
      <c r="BF19" s="26">
        <v>16</v>
      </c>
      <c r="BG19" s="32">
        <v>120</v>
      </c>
      <c r="BH19" s="4">
        <f>+AN19+AO19+AR19+AS19+AV19+AW19+AZ19+BA19+BD19+BG19</f>
        <v>2610</v>
      </c>
      <c r="BI19" s="26">
        <v>15</v>
      </c>
      <c r="BJ19" s="32">
        <v>150</v>
      </c>
      <c r="BK19" s="4">
        <f>+AR19+AS19+AV19+AW19+AZ19+BA19+BD19+BG19+BJ19</f>
        <v>2520</v>
      </c>
      <c r="BL19" s="26">
        <v>15</v>
      </c>
      <c r="BM19" s="35">
        <v>200</v>
      </c>
      <c r="BN19" s="32">
        <v>400</v>
      </c>
      <c r="BO19" s="4">
        <f>+AV19+AW19+AZ19+BA19+BD19+BG19+BJ19+BM19+BN19</f>
        <v>2070</v>
      </c>
      <c r="BP19" s="30">
        <v>20</v>
      </c>
      <c r="BQ19" s="32">
        <v>190</v>
      </c>
      <c r="BR19" s="4">
        <f>+AZ19+BA19+BD19+BG19+BJ19+BM19+BN19+BQ19</f>
        <v>1860</v>
      </c>
      <c r="BS19" s="30">
        <v>21</v>
      </c>
      <c r="BT19" s="32">
        <v>300</v>
      </c>
      <c r="BU19" s="4">
        <f>+BT19+BQ19+BN19+BM19+BJ19+BG19+BD19</f>
        <v>1660</v>
      </c>
      <c r="BV19" s="30">
        <v>21</v>
      </c>
      <c r="BW19" s="32">
        <v>90</v>
      </c>
      <c r="BX19" s="4">
        <f>+BT19+BQ19+BN19+BM19+BJ19+BG19+BW19</f>
        <v>1450</v>
      </c>
      <c r="BY19" s="30">
        <v>26</v>
      </c>
      <c r="BZ19" s="35">
        <v>700</v>
      </c>
      <c r="CA19" s="31"/>
      <c r="CB19" s="4">
        <f>+BJ19+BM19+BN19+BQ19+BT19+BW19+BZ19+CA19</f>
        <v>2030</v>
      </c>
      <c r="CC19" s="30">
        <v>22</v>
      </c>
      <c r="CD19" s="31"/>
      <c r="CE19" s="4">
        <f>+CD19+CA19+BZ19+BW19+BT19+BQ19+BN19+BM19</f>
        <v>1880</v>
      </c>
      <c r="CF19" s="30">
        <v>24</v>
      </c>
      <c r="CG19" s="31"/>
      <c r="CH19" s="31"/>
      <c r="CI19" s="4">
        <f>+CG19+CD19+CA19+BZ19+BT19+BQ19+BW19+CH19</f>
        <v>1280</v>
      </c>
      <c r="CJ19" s="30">
        <v>27</v>
      </c>
      <c r="CK19" s="31"/>
      <c r="CL19" s="4">
        <f>+CH19+CG19+CD19+CA19+BZ19+BW19+BT19+CK19</f>
        <v>1090</v>
      </c>
      <c r="CM19" s="30">
        <v>27</v>
      </c>
      <c r="CN19" s="35">
        <v>350</v>
      </c>
      <c r="CO19" s="31"/>
      <c r="CP19" s="4">
        <f>+CO19+CN19+CK19+CH19+CG19+CD19+CA19+BZ19+BW19</f>
        <v>1140</v>
      </c>
      <c r="CQ19" s="30">
        <v>28</v>
      </c>
      <c r="CR19" s="31"/>
      <c r="CS19" s="4">
        <f>+CR19+CO19+CN19+CK19+CH19+CG19+CD19+CA19+BZ19</f>
        <v>1050</v>
      </c>
      <c r="CT19" s="30">
        <v>30</v>
      </c>
      <c r="CU19" s="31"/>
      <c r="CV19" s="4">
        <f>+CU19+CR19+CO19+CN19+CK19+CH19+CG19+CD19</f>
        <v>350</v>
      </c>
      <c r="CW19" s="30">
        <v>35</v>
      </c>
      <c r="CX19" s="31"/>
      <c r="CY19" s="4">
        <f>+CX19+CU19+CR19+CO19+CN19+CK19+CH19+CG19</f>
        <v>350</v>
      </c>
      <c r="CZ19" s="30">
        <v>35</v>
      </c>
      <c r="DA19" s="31"/>
      <c r="DB19" s="31"/>
      <c r="DC19" s="4">
        <f>+DB19+DA19+CX19+CU19+CR19+CO19+CN19+CK19</f>
        <v>350</v>
      </c>
      <c r="DD19" s="30">
        <v>33</v>
      </c>
      <c r="DE19" s="34">
        <v>350</v>
      </c>
      <c r="DF19" s="4">
        <f>+DE19+DB19+DA19+CX19+CU19+CR19+CO19+CN19</f>
        <v>700</v>
      </c>
      <c r="DG19" s="30">
        <v>27</v>
      </c>
      <c r="DH19" s="35">
        <v>200</v>
      </c>
      <c r="DI19" s="13">
        <v>250</v>
      </c>
      <c r="DJ19" s="4">
        <f>+DI19+DH19+DE19+DB19+DA19+CX19+CU19+CR19</f>
        <v>800</v>
      </c>
      <c r="DK19" s="30">
        <v>24</v>
      </c>
      <c r="DL19" s="31"/>
      <c r="DM19" s="13">
        <v>350</v>
      </c>
      <c r="DN19" s="4">
        <f>+DM19+DL19+DI19+DH19+DE19+DB19+DA19+CX19+CU19</f>
        <v>1150</v>
      </c>
      <c r="DO19" s="30">
        <v>25</v>
      </c>
      <c r="DP19" s="32">
        <v>500</v>
      </c>
      <c r="DQ19" s="4">
        <f>+DP19+DM19+DL19+DI19+DH19+DE19+DB19+DA19+CX19</f>
        <v>1650</v>
      </c>
      <c r="DR19" s="30">
        <v>22</v>
      </c>
      <c r="DS19" s="32">
        <v>400</v>
      </c>
      <c r="DT19" s="4">
        <f>+DS19+DP19+DM19+DL19+DI19+DH19+DE19+DB19+DA19</f>
        <v>2050</v>
      </c>
      <c r="DU19" s="30">
        <v>21</v>
      </c>
      <c r="DV19" s="32">
        <v>350</v>
      </c>
      <c r="DW19" s="4">
        <f>+DV19+DS19+DP19+DM19+DL19+DI19+DH19+DE19</f>
        <v>2400</v>
      </c>
      <c r="DX19" s="26">
        <v>16</v>
      </c>
      <c r="DY19" s="32">
        <v>170</v>
      </c>
      <c r="DZ19" s="4">
        <f>+DY19+DV19+DS19+DP19+DM19+DL19+DI19+DH19</f>
        <v>2220</v>
      </c>
      <c r="EA19" s="26">
        <v>15</v>
      </c>
      <c r="EB19" s="33">
        <v>400</v>
      </c>
      <c r="EC19" s="31"/>
      <c r="ED19" s="4">
        <f>+EC19+EB19+DY19+DV19+DS19+DP19+DM19+DL19</f>
        <v>2170</v>
      </c>
      <c r="EE19" s="30">
        <v>17</v>
      </c>
      <c r="EF19" s="31"/>
      <c r="EG19" s="4">
        <f>+EF19+EC19+EB19+DY19+DV19+DS19+DP19</f>
        <v>1820</v>
      </c>
      <c r="EH19" s="30">
        <v>18</v>
      </c>
      <c r="EI19" s="33">
        <v>350</v>
      </c>
      <c r="EJ19" s="32">
        <v>350</v>
      </c>
      <c r="EK19" s="4">
        <f>+EJ19+EI19+EF19+EC19+EB19+DY19+DV19+DS19</f>
        <v>2020</v>
      </c>
      <c r="EL19" s="26">
        <v>16</v>
      </c>
    </row>
    <row r="20" spans="1:142" ht="15">
      <c r="A20" s="25">
        <v>55</v>
      </c>
      <c r="B20" s="1">
        <v>8</v>
      </c>
      <c r="C20" s="17" t="s">
        <v>31</v>
      </c>
      <c r="D20" s="11"/>
      <c r="E20" s="12"/>
      <c r="F20" s="11"/>
      <c r="G20" s="12"/>
      <c r="H20" s="11" t="s">
        <v>66</v>
      </c>
      <c r="I20" s="13">
        <v>700</v>
      </c>
      <c r="J20" s="11" t="s">
        <v>74</v>
      </c>
      <c r="K20" s="13">
        <v>1450</v>
      </c>
      <c r="L20" s="11" t="s">
        <v>69</v>
      </c>
      <c r="M20" s="13">
        <v>1150</v>
      </c>
      <c r="N20" s="6">
        <f>SUM(M20,K20,I20,G20,E20)</f>
        <v>3300</v>
      </c>
      <c r="O20" s="26">
        <v>4</v>
      </c>
      <c r="P20" s="11"/>
      <c r="Q20" s="12"/>
      <c r="R20" s="14">
        <f>SUM(Q20,M20,K20,I20,G20,E20)</f>
        <v>3300</v>
      </c>
      <c r="S20" s="23">
        <v>5</v>
      </c>
      <c r="T20" s="11" t="s">
        <v>74</v>
      </c>
      <c r="U20" s="13">
        <v>1450</v>
      </c>
      <c r="V20" s="15">
        <f>SUM(U20,Q20,M20,K20,I20,G20)</f>
        <v>4750</v>
      </c>
      <c r="W20" s="19">
        <v>2</v>
      </c>
      <c r="X20" s="11" t="s">
        <v>86</v>
      </c>
      <c r="Y20" s="13">
        <v>1100</v>
      </c>
      <c r="Z20" s="16">
        <f>SUM(Y20,U20,Q20,M20,K20,I20)</f>
        <v>5850</v>
      </c>
      <c r="AA20" s="21">
        <v>2</v>
      </c>
      <c r="AB20" s="11"/>
      <c r="AC20" s="13">
        <v>1100</v>
      </c>
      <c r="AD20" s="4">
        <f>SUM(AC20,Y20,U20,Q20,M20,K20)</f>
        <v>6250</v>
      </c>
      <c r="AE20" s="26">
        <v>1</v>
      </c>
      <c r="AF20" s="11"/>
      <c r="AG20" s="28">
        <v>1250</v>
      </c>
      <c r="AH20" s="12"/>
      <c r="AI20" s="4">
        <f>+AH20+AG20+AC20+Y20+U20+Q20+M20</f>
        <v>6050</v>
      </c>
      <c r="AJ20" s="26">
        <v>4</v>
      </c>
      <c r="AK20" s="12"/>
      <c r="AL20" s="4">
        <f>+Q20+U20+Y20+AC20+AG20+AH20+AK20</f>
        <v>4900</v>
      </c>
      <c r="AM20" s="26">
        <v>6</v>
      </c>
      <c r="AN20" s="32">
        <v>700</v>
      </c>
      <c r="AO20" s="32">
        <v>1000</v>
      </c>
      <c r="AP20" s="4">
        <f>+U20+Y20+AC20+AG20+AH20+AK20+AN20+AO20</f>
        <v>6600</v>
      </c>
      <c r="AQ20" s="26">
        <v>4</v>
      </c>
      <c r="AR20" s="28">
        <v>1750</v>
      </c>
      <c r="AS20" s="31"/>
      <c r="AT20" s="4">
        <f>+Y20+AC20+AG20+AH20+AK20+AN20+AO20+AR20+AS20</f>
        <v>6900</v>
      </c>
      <c r="AU20" s="26">
        <v>4</v>
      </c>
      <c r="AV20" s="31"/>
      <c r="AW20" s="31"/>
      <c r="AX20" s="4">
        <f>+AC20+AG20+AH20+AK20+AN20+AO20+AR20+AS20+AV20+AW20</f>
        <v>5800</v>
      </c>
      <c r="AY20" s="26">
        <v>6</v>
      </c>
      <c r="AZ20" s="34">
        <f>625+250</f>
        <v>875</v>
      </c>
      <c r="BA20" s="33">
        <v>1200</v>
      </c>
      <c r="BB20" s="4">
        <f>+AG20+AH20+AK20+AN20+AO20+AR20+AS20+AV20+AW20+AZ20+BA20</f>
        <v>6775</v>
      </c>
      <c r="BC20" s="26">
        <v>7</v>
      </c>
      <c r="BD20" s="13">
        <v>1150</v>
      </c>
      <c r="BE20" s="4">
        <f>+AK20+AN20+AO20+AR20+AS20+AV20+AW20+AZ20+BA20+BD20</f>
        <v>6675</v>
      </c>
      <c r="BF20" s="26">
        <v>2</v>
      </c>
      <c r="BG20" s="31"/>
      <c r="BH20" s="4">
        <f>+AN20+AO20+AR20+AS20+AV20+AW20+AZ20+BA20+BD20+BG20</f>
        <v>6675</v>
      </c>
      <c r="BI20" s="26">
        <v>2</v>
      </c>
      <c r="BJ20" s="34">
        <v>1000</v>
      </c>
      <c r="BK20" s="4">
        <f>+AR20+AS20+AV20+AW20+AZ20+BA20+BD20+BG20+BJ20</f>
        <v>5975</v>
      </c>
      <c r="BL20" s="26">
        <v>3</v>
      </c>
      <c r="BM20" s="35">
        <v>1750</v>
      </c>
      <c r="BN20" s="34">
        <v>1400</v>
      </c>
      <c r="BO20" s="4">
        <f>+AV20+AW20+AZ20+BA20+BD20+BG20+BJ20+BM20+BN20</f>
        <v>7375</v>
      </c>
      <c r="BP20" s="26">
        <v>1</v>
      </c>
      <c r="BQ20" s="34">
        <v>900</v>
      </c>
      <c r="BR20" s="4">
        <f>+AZ20+BA20+BD20+BG20+BJ20+BM20+BN20+BQ20</f>
        <v>8275</v>
      </c>
      <c r="BS20" s="26">
        <v>1</v>
      </c>
      <c r="BT20" s="34">
        <v>900</v>
      </c>
      <c r="BU20" s="4">
        <f>+BT20+BQ20+BN20+BM20+BJ20+BG20+BD20</f>
        <v>7100</v>
      </c>
      <c r="BV20" s="26">
        <v>1</v>
      </c>
      <c r="BW20" s="31"/>
      <c r="BX20" s="4">
        <f>+BT20+BQ20+BN20+BM20+BJ20+BG20+BW20</f>
        <v>5950</v>
      </c>
      <c r="BY20" s="26">
        <v>2</v>
      </c>
      <c r="BZ20" s="33">
        <v>2250</v>
      </c>
      <c r="CA20" s="34">
        <v>760</v>
      </c>
      <c r="CB20" s="4">
        <f>+BJ20+BM20+BN20+BQ20+BT20+BW20+BZ20+CA20</f>
        <v>8960</v>
      </c>
      <c r="CC20" s="26">
        <v>1</v>
      </c>
      <c r="CD20" s="32">
        <v>1200</v>
      </c>
      <c r="CE20" s="4">
        <f>+CD20+CA20+BZ20+BW20+BT20+BQ20+BN20+BM20</f>
        <v>9160</v>
      </c>
      <c r="CF20" s="26">
        <v>1</v>
      </c>
      <c r="CG20" s="31"/>
      <c r="CH20" s="35">
        <v>850</v>
      </c>
      <c r="CI20" s="4">
        <f>+CG20+CD20+CA20+BZ20+BT20+BQ20+BW20+CH20</f>
        <v>6860</v>
      </c>
      <c r="CJ20" s="26">
        <v>3</v>
      </c>
      <c r="CK20" s="55"/>
      <c r="CL20" s="4">
        <f>+CH20+CG20+CD20+CA20+BZ20+BW20+BT20+CK20</f>
        <v>5960</v>
      </c>
      <c r="CM20" s="26">
        <v>3</v>
      </c>
      <c r="CN20" s="35">
        <v>1750</v>
      </c>
      <c r="CO20" s="56"/>
      <c r="CP20" s="4">
        <f>+CO20+CN20+CK20+CH20+CG20+CD20+CA20+BZ20+BW20</f>
        <v>6810</v>
      </c>
      <c r="CQ20" s="26">
        <v>3</v>
      </c>
      <c r="CR20" s="56"/>
      <c r="CS20" s="4">
        <f>+CR20+CO20+CN20+CK20+CH20+CG20+CD20+CA20+BZ20</f>
        <v>6810</v>
      </c>
      <c r="CT20" s="26">
        <v>3</v>
      </c>
      <c r="CU20" s="56"/>
      <c r="CV20" s="4">
        <f>+CU20+CR20+CO20+CN20+CK20+CH20+CG20+CD20</f>
        <v>3800</v>
      </c>
      <c r="CW20" s="26">
        <v>12</v>
      </c>
      <c r="CX20" s="56"/>
      <c r="CY20" s="4">
        <f>+CX20+CU20+CR20+CO20+CN20+CK20+CH20+CG20</f>
        <v>2600</v>
      </c>
      <c r="CZ20" s="26">
        <v>13</v>
      </c>
      <c r="DA20" s="34">
        <f>555+625</f>
        <v>1180</v>
      </c>
      <c r="DB20" s="59"/>
      <c r="DC20" s="4">
        <f>+DB20+DA20+CX20+CU20+CR20+CO20+CN20+CK20</f>
        <v>2930</v>
      </c>
      <c r="DD20" s="26">
        <v>12</v>
      </c>
      <c r="DE20" s="31"/>
      <c r="DF20" s="4">
        <f>+DE20+DB20+DA20+CX20+CU20+CR20+CO20+CN20</f>
        <v>2930</v>
      </c>
      <c r="DG20" s="26">
        <v>12</v>
      </c>
      <c r="DH20" s="35">
        <v>350</v>
      </c>
      <c r="DI20" s="31"/>
      <c r="DJ20" s="4">
        <f>+DI20+DH20+DE20+DB20+DA20+CX20+CU20+CR20</f>
        <v>1530</v>
      </c>
      <c r="DK20" s="30">
        <v>19</v>
      </c>
      <c r="DL20" s="67">
        <v>1750</v>
      </c>
      <c r="DM20" s="31"/>
      <c r="DN20" s="4">
        <f>+DM20+DL20+DI20+DH20+DE20+DB20+DA20+CX20+CU20</f>
        <v>3280</v>
      </c>
      <c r="DO20" s="26">
        <v>12</v>
      </c>
      <c r="DP20" s="31"/>
      <c r="DQ20" s="4">
        <f>+DP20+DM20+DL20+DI20+DH20+DE20+DB20+DA20+CX20</f>
        <v>3280</v>
      </c>
      <c r="DR20" s="26">
        <v>12</v>
      </c>
      <c r="DS20" s="31"/>
      <c r="DT20" s="4">
        <f>+DS20+DP20+DM20+DL20+DI20+DH20+DE20+DB20+DA20</f>
        <v>3280</v>
      </c>
      <c r="DU20" s="26">
        <v>12</v>
      </c>
      <c r="DV20" s="31"/>
      <c r="DW20" s="4">
        <f>+DV20+DS20+DP20+DM20+DL20+DI20+DH20+DE20</f>
        <v>2100</v>
      </c>
      <c r="DX20" s="30">
        <v>20</v>
      </c>
      <c r="DY20" s="31"/>
      <c r="DZ20" s="4">
        <f>+DY20+DV20+DS20+DP20+DM20+DL20+DI20+DH20</f>
        <v>2100</v>
      </c>
      <c r="EA20" s="30">
        <v>17</v>
      </c>
      <c r="EB20" s="55">
        <v>2000</v>
      </c>
      <c r="EC20" s="31"/>
      <c r="ED20" s="4">
        <f>+EC20+EB20+DY20+DV20+DS20+DP20+DM20+DL20</f>
        <v>3750</v>
      </c>
      <c r="EE20" s="26">
        <v>10</v>
      </c>
      <c r="EF20" s="31"/>
      <c r="EG20" s="4">
        <f>+EF20+EC20+EB20+DY20+DV20+DS20+DP20</f>
        <v>2000</v>
      </c>
      <c r="EH20" s="26">
        <v>14</v>
      </c>
      <c r="EI20" s="31"/>
      <c r="EJ20" s="31"/>
      <c r="EK20" s="4">
        <f>+EJ20+EI20+EF20+EC20+EB20+DY20+DV20+DS20</f>
        <v>2000</v>
      </c>
      <c r="EL20" s="30">
        <v>17</v>
      </c>
    </row>
    <row r="21" spans="1:142" ht="15">
      <c r="A21" s="25">
        <v>56</v>
      </c>
      <c r="B21" s="1">
        <v>36</v>
      </c>
      <c r="C21" s="17" t="s">
        <v>201</v>
      </c>
      <c r="D21" s="11" t="s">
        <v>61</v>
      </c>
      <c r="E21" s="13">
        <v>150</v>
      </c>
      <c r="F21" s="11"/>
      <c r="G21" s="12"/>
      <c r="H21" s="11"/>
      <c r="I21" s="12"/>
      <c r="J21" s="11"/>
      <c r="K21" s="12"/>
      <c r="L21" s="11"/>
      <c r="M21" s="12"/>
      <c r="N21" s="6">
        <f>SUM(M21,K21,I21,G21,E21)</f>
        <v>150</v>
      </c>
      <c r="O21" s="6">
        <v>36</v>
      </c>
      <c r="P21" s="11"/>
      <c r="Q21" s="12"/>
      <c r="R21" s="14">
        <f>SUM(Q21,M21,K21,I21,G21,E21)</f>
        <v>150</v>
      </c>
      <c r="S21" s="24">
        <v>41</v>
      </c>
      <c r="T21" s="11"/>
      <c r="U21" s="12"/>
      <c r="V21" s="15">
        <f>SUM(U21,Q21,M21,K21,I21,G21)</f>
        <v>0</v>
      </c>
      <c r="W21" s="20" t="s">
        <v>97</v>
      </c>
      <c r="X21" s="11"/>
      <c r="Y21" s="12"/>
      <c r="Z21" s="16">
        <f>SUM(Y21,U21,Q21,M21,K21,I21)</f>
        <v>0</v>
      </c>
      <c r="AA21" s="22" t="s">
        <v>97</v>
      </c>
      <c r="AB21" s="11"/>
      <c r="AC21" s="12"/>
      <c r="AD21" s="4">
        <f>SUM(AC21,Y21,U21,Q21,M21,K21)</f>
        <v>0</v>
      </c>
      <c r="AE21" s="6" t="s">
        <v>97</v>
      </c>
      <c r="AF21" s="11"/>
      <c r="AG21" s="12"/>
      <c r="AH21" s="12"/>
      <c r="AI21" s="4">
        <f>+AH21+AG21+AC21+Y21+U21+Q21+M21</f>
        <v>0</v>
      </c>
      <c r="AJ21" s="6" t="s">
        <v>97</v>
      </c>
      <c r="AK21" s="12"/>
      <c r="AL21" s="4">
        <f>+Q21+U21+Y21+AC21+AG21+AH21+AK21</f>
        <v>0</v>
      </c>
      <c r="AM21" s="30" t="s">
        <v>97</v>
      </c>
      <c r="AN21" s="31"/>
      <c r="AO21" s="31"/>
      <c r="AP21" s="4">
        <f>+U21+Y21+AC21+AG21+AH21+AK21+AN21+AO21</f>
        <v>0</v>
      </c>
      <c r="AQ21" s="6" t="s">
        <v>97</v>
      </c>
      <c r="AR21" s="31"/>
      <c r="AS21" s="31"/>
      <c r="AT21" s="4">
        <f>+Y21+AC21+AG21+AH21+AK21+AN21+AO21+AR21+AS21</f>
        <v>0</v>
      </c>
      <c r="AU21" s="6" t="s">
        <v>97</v>
      </c>
      <c r="AV21" s="31"/>
      <c r="AW21" s="31"/>
      <c r="AX21" s="4">
        <f>+AC21+AG21+AH21+AK21+AN21+AO21+AR21+AS21+AV21+AW21</f>
        <v>0</v>
      </c>
      <c r="AY21" s="6" t="s">
        <v>97</v>
      </c>
      <c r="AZ21" s="31"/>
      <c r="BA21" s="31"/>
      <c r="BB21" s="4">
        <f>+AG21+AH21+AK21+AN21+AO21+AR21+AS21+AV21+AW21+AZ21+BA21</f>
        <v>0</v>
      </c>
      <c r="BC21" s="6" t="s">
        <v>97</v>
      </c>
      <c r="BD21" s="31"/>
      <c r="BE21" s="4">
        <f>+AK21+AN21+AO21+AR21+AS21+AV21+AW21+AZ21+BA21+BD21</f>
        <v>0</v>
      </c>
      <c r="BF21" s="30" t="s">
        <v>97</v>
      </c>
      <c r="BG21" s="31"/>
      <c r="BH21" s="4">
        <f>+AN21+AO21+AR21+AS21+AV21+AW21+AZ21+BA21+BD21+BG21</f>
        <v>0</v>
      </c>
      <c r="BI21" s="30" t="s">
        <v>97</v>
      </c>
      <c r="BJ21" s="31"/>
      <c r="BK21" s="4">
        <f>+AR21+AS21+AV21+AW21+AZ21+BA21+BD21+BG21+BJ21</f>
        <v>0</v>
      </c>
      <c r="BL21" s="30" t="s">
        <v>97</v>
      </c>
      <c r="BM21" s="31"/>
      <c r="BN21" s="31"/>
      <c r="BO21" s="4">
        <f>+AV21+AW21+AZ21+BA21+BD21+BG21+BJ21+BM21+BN21</f>
        <v>0</v>
      </c>
      <c r="BP21" s="30" t="s">
        <v>97</v>
      </c>
      <c r="BQ21" s="31"/>
      <c r="BR21" s="4">
        <f>+AZ21+BA21+BD21+BG21+BJ21+BM21+BN21+BQ21</f>
        <v>0</v>
      </c>
      <c r="BS21" s="30" t="s">
        <v>97</v>
      </c>
      <c r="BT21" s="31"/>
      <c r="BU21" s="4">
        <f>+BT21+BQ21+BN21+BM21+BJ21+BG21+BD21</f>
        <v>0</v>
      </c>
      <c r="BV21" s="30" t="s">
        <v>97</v>
      </c>
      <c r="BW21" s="31"/>
      <c r="BX21" s="4">
        <f>+BT21+BQ21+BN21+BM21+BJ21+BG21+BW21</f>
        <v>0</v>
      </c>
      <c r="BY21" s="30" t="s">
        <v>97</v>
      </c>
      <c r="BZ21" s="31"/>
      <c r="CA21" s="31"/>
      <c r="CB21" s="4">
        <f>+BJ21+BM21+BN21+BQ21+BT21+BW21+BZ21+CA21</f>
        <v>0</v>
      </c>
      <c r="CC21" s="30" t="s">
        <v>97</v>
      </c>
      <c r="CD21" s="31"/>
      <c r="CE21" s="4">
        <f>+CD21+CA21+BZ21+BW21+BT21+BQ21+BN21+BM21</f>
        <v>0</v>
      </c>
      <c r="CF21" s="30" t="s">
        <v>97</v>
      </c>
      <c r="CG21" s="31"/>
      <c r="CH21" s="31"/>
      <c r="CI21" s="4">
        <f>+CG21+CD21+CA21+BZ21+BT21+BQ21+BW21+CH21</f>
        <v>0</v>
      </c>
      <c r="CJ21" s="30" t="s">
        <v>97</v>
      </c>
      <c r="CK21" s="31"/>
      <c r="CL21" s="4">
        <f>+CH21+CG21+CD21+CA21+BZ21+BW21+BT21+CK21</f>
        <v>0</v>
      </c>
      <c r="CM21" s="30" t="s">
        <v>97</v>
      </c>
      <c r="CN21" s="31"/>
      <c r="CO21" s="31"/>
      <c r="CP21" s="4">
        <f>+CO21+CN21+CK21+CH21+CG21+CD21+CA21+BZ21+BW21</f>
        <v>0</v>
      </c>
      <c r="CQ21" s="30" t="s">
        <v>97</v>
      </c>
      <c r="CR21" s="31"/>
      <c r="CS21" s="4">
        <f>+CR21+CO21+CN21+CK21+CH21+CG21+CD21+CA21+BZ21</f>
        <v>0</v>
      </c>
      <c r="CT21" s="30" t="s">
        <v>97</v>
      </c>
      <c r="CU21" s="31"/>
      <c r="CV21" s="4">
        <f>+CU21+CR21+CO21+CN21+CK21+CH21+CG21+CD21</f>
        <v>0</v>
      </c>
      <c r="CW21" s="30" t="s">
        <v>97</v>
      </c>
      <c r="CX21" s="31"/>
      <c r="CY21" s="4">
        <f>+CX21+CU21+CR21+CO21+CN21+CK21+CH21+CG21</f>
        <v>0</v>
      </c>
      <c r="CZ21" s="30" t="s">
        <v>97</v>
      </c>
      <c r="DA21" s="31"/>
      <c r="DB21" s="31"/>
      <c r="DC21" s="4">
        <f>+DB21+DA21+CX21+CU21+CR21+CO21+CN21+CK21</f>
        <v>0</v>
      </c>
      <c r="DD21" s="30" t="s">
        <v>97</v>
      </c>
      <c r="DE21" s="31"/>
      <c r="DF21" s="4">
        <f>+DE21+DB21+DA21+CX21+CU21+CR21+CO21+CN21</f>
        <v>0</v>
      </c>
      <c r="DG21" s="30" t="s">
        <v>97</v>
      </c>
      <c r="DH21" s="31"/>
      <c r="DI21" s="31"/>
      <c r="DJ21" s="4">
        <f>+DI21+DH21+DE21+DB21+DA21+CX21+CU21+CR21</f>
        <v>0</v>
      </c>
      <c r="DK21" s="30" t="s">
        <v>97</v>
      </c>
      <c r="DL21" s="31"/>
      <c r="DM21" s="31"/>
      <c r="DN21" s="4">
        <f>+DM21+DL21+DI21+DH21+DE21+DB21+DA21+CX21+CU21</f>
        <v>0</v>
      </c>
      <c r="DO21" s="30" t="s">
        <v>97</v>
      </c>
      <c r="DP21" s="31"/>
      <c r="DQ21" s="4">
        <f>+DP21+DM21+DL21+DI21+DH21+DE21+DB21+DA21+CX21</f>
        <v>0</v>
      </c>
      <c r="DR21" s="30" t="s">
        <v>97</v>
      </c>
      <c r="DS21" s="31"/>
      <c r="DT21" s="4">
        <f>+DS21+DP21+DM21+DL21+DI21+DH21+DE21+DB21+DA21</f>
        <v>0</v>
      </c>
      <c r="DU21" s="30" t="s">
        <v>97</v>
      </c>
      <c r="DV21" s="31"/>
      <c r="DW21" s="4">
        <f>+DV21+DS21+DP21+DM21+DL21+DI21+DH21+DE21</f>
        <v>0</v>
      </c>
      <c r="DX21" s="30" t="s">
        <v>97</v>
      </c>
      <c r="DY21" s="31"/>
      <c r="DZ21" s="4">
        <f>+DY21+DV21+DS21+DP21+DM21+DL21+DI21+DH21</f>
        <v>0</v>
      </c>
      <c r="EA21" s="30" t="s">
        <v>97</v>
      </c>
      <c r="EB21" s="31"/>
      <c r="EC21" s="32">
        <v>500</v>
      </c>
      <c r="ED21" s="4">
        <f>+EC21+EB21+DY21+DV21+DS21+DP21+DM21+DL21</f>
        <v>500</v>
      </c>
      <c r="EE21" s="30">
        <v>31</v>
      </c>
      <c r="EF21" s="13">
        <v>740</v>
      </c>
      <c r="EG21" s="4">
        <f>+EF21+EC21+EB21+DY21+DV21+DS21+DP21</f>
        <v>1240</v>
      </c>
      <c r="EH21" s="30">
        <v>23</v>
      </c>
      <c r="EI21" s="33">
        <v>200</v>
      </c>
      <c r="EJ21" s="13">
        <v>500</v>
      </c>
      <c r="EK21" s="4">
        <f>+EJ21+EI21+EF21+EC21+EB21+DY21+DV21+DS21</f>
        <v>1940</v>
      </c>
      <c r="EL21" s="30">
        <v>18</v>
      </c>
    </row>
    <row r="22" spans="1:142" ht="15">
      <c r="A22" s="25">
        <v>9</v>
      </c>
      <c r="B22" s="1">
        <v>37</v>
      </c>
      <c r="C22" s="17" t="s">
        <v>28</v>
      </c>
      <c r="D22" s="11" t="s">
        <v>62</v>
      </c>
      <c r="E22" s="13">
        <v>120</v>
      </c>
      <c r="F22" s="13" t="s">
        <v>59</v>
      </c>
      <c r="G22" s="13">
        <v>250</v>
      </c>
      <c r="H22" s="11"/>
      <c r="I22" s="12"/>
      <c r="J22" s="11" t="s">
        <v>60</v>
      </c>
      <c r="K22" s="13">
        <v>240</v>
      </c>
      <c r="L22" s="11" t="s">
        <v>85</v>
      </c>
      <c r="M22" s="13">
        <v>650</v>
      </c>
      <c r="N22" s="6">
        <f>SUM(M22,K22,I22,G22,E22)</f>
        <v>1260</v>
      </c>
      <c r="O22" s="6">
        <v>17</v>
      </c>
      <c r="P22" s="11" t="s">
        <v>70</v>
      </c>
      <c r="Q22" s="13">
        <v>730</v>
      </c>
      <c r="R22" s="14">
        <f>SUM(Q22,M22,K22,I22,G22,E22)</f>
        <v>1990</v>
      </c>
      <c r="S22" s="23">
        <v>11</v>
      </c>
      <c r="T22" s="11" t="s">
        <v>73</v>
      </c>
      <c r="U22" s="13">
        <v>500</v>
      </c>
      <c r="V22" s="15">
        <f>SUM(U22,Q22,M22,K22,I22,G22)</f>
        <v>2370</v>
      </c>
      <c r="W22" s="19">
        <v>9</v>
      </c>
      <c r="X22" s="11"/>
      <c r="Y22" s="12"/>
      <c r="Z22" s="16">
        <f>SUM(Y22,U22,Q22,M22,K22,I22)</f>
        <v>2120</v>
      </c>
      <c r="AA22" s="21">
        <v>11</v>
      </c>
      <c r="AB22" s="11"/>
      <c r="AC22" s="13">
        <v>400</v>
      </c>
      <c r="AD22" s="4">
        <f>SUM(AC22,Y22,U22,Q22,M22,K22)</f>
        <v>2520</v>
      </c>
      <c r="AE22" s="26">
        <v>9</v>
      </c>
      <c r="AF22" s="11"/>
      <c r="AG22" s="28">
        <v>400</v>
      </c>
      <c r="AH22" s="12"/>
      <c r="AI22" s="4">
        <f>+AH22+AG22+AC22+Y22+U22+Q22+M22</f>
        <v>2680</v>
      </c>
      <c r="AJ22" s="26">
        <v>12</v>
      </c>
      <c r="AK22" s="13">
        <v>300</v>
      </c>
      <c r="AL22" s="4">
        <f>+Q22+U22+Y22+AC22+AG22+AH22+AK22</f>
        <v>2330</v>
      </c>
      <c r="AM22" s="30">
        <v>17</v>
      </c>
      <c r="AN22" s="31"/>
      <c r="AO22" s="31"/>
      <c r="AP22" s="4">
        <f>+U22+Y22+AC22+AG22+AH22+AK22+AN22+AO22</f>
        <v>1600</v>
      </c>
      <c r="AQ22" s="30">
        <v>23</v>
      </c>
      <c r="AR22" s="28">
        <v>200</v>
      </c>
      <c r="AS22" s="31"/>
      <c r="AT22" s="4">
        <f>+Y22+AC22+AG22+AH22+AK22+AN22+AO22+AR22+AS22</f>
        <v>1300</v>
      </c>
      <c r="AU22" s="30">
        <v>28</v>
      </c>
      <c r="AV22" s="31"/>
      <c r="AW22" s="31"/>
      <c r="AX22" s="4">
        <f>+AC22+AG22+AH22+AK22+AN22+AO22+AR22+AS22+AV22+AW22</f>
        <v>1300</v>
      </c>
      <c r="AY22" s="30">
        <v>27</v>
      </c>
      <c r="AZ22" s="35">
        <v>200</v>
      </c>
      <c r="BA22" s="31"/>
      <c r="BB22" s="4">
        <f>+AG22+AH22+AK22+AN22+AO22+AR22+AS22+AV22+AW22+AZ22+BA22</f>
        <v>1100</v>
      </c>
      <c r="BC22" s="30">
        <v>31</v>
      </c>
      <c r="BD22" s="31"/>
      <c r="BE22" s="4">
        <f>+AK22+AN22+AO22+AR22+AS22+AV22+AW22+AZ22+BA22+BD22</f>
        <v>700</v>
      </c>
      <c r="BF22" s="30">
        <v>37</v>
      </c>
      <c r="BG22" s="31"/>
      <c r="BH22" s="4">
        <f>+AN22+AO22+AR22+AS22+AV22+AW22+AZ22+BA22+BD22+BG22</f>
        <v>400</v>
      </c>
      <c r="BI22" s="30">
        <v>43</v>
      </c>
      <c r="BJ22" s="31"/>
      <c r="BK22" s="4">
        <f>+AR22+AS22+AV22+AW22+AZ22+BA22+BD22+BG22+BJ22</f>
        <v>400</v>
      </c>
      <c r="BL22" s="30">
        <v>38</v>
      </c>
      <c r="BM22" s="35">
        <v>100</v>
      </c>
      <c r="BN22" s="31"/>
      <c r="BO22" s="4">
        <f>+AV22+AW22+AZ22+BA22+BD22+BG22+BJ22+BM22+BN22</f>
        <v>300</v>
      </c>
      <c r="BP22" s="30">
        <v>41</v>
      </c>
      <c r="BQ22" s="31"/>
      <c r="BR22" s="4">
        <f>+AZ22+BA22+BD22+BG22+BJ22+BM22+BN22+BQ22</f>
        <v>300</v>
      </c>
      <c r="BS22" s="30">
        <v>43</v>
      </c>
      <c r="BT22" s="31"/>
      <c r="BU22" s="4">
        <f>+BT22+BQ22+BN22+BM22+BJ22+BG22+BD22</f>
        <v>100</v>
      </c>
      <c r="BV22" s="30">
        <v>42</v>
      </c>
      <c r="BW22" s="31"/>
      <c r="BX22" s="4">
        <f>+BT22+BQ22+BN22+BM22+BJ22+BG22+BW22</f>
        <v>100</v>
      </c>
      <c r="BY22" s="30">
        <v>40</v>
      </c>
      <c r="BZ22" s="35">
        <v>200</v>
      </c>
      <c r="CA22" s="13">
        <v>300</v>
      </c>
      <c r="CB22" s="4">
        <f>+BJ22+BM22+BN22+BQ22+BT22+BW22+BZ22+CA22</f>
        <v>600</v>
      </c>
      <c r="CC22" s="30">
        <v>36</v>
      </c>
      <c r="CD22" s="50">
        <v>70</v>
      </c>
      <c r="CE22" s="4">
        <f>+CD22+CA22+BZ22+BW22+BT22+BQ22+BN22+BM22</f>
        <v>670</v>
      </c>
      <c r="CF22" s="30">
        <v>34</v>
      </c>
      <c r="CG22" s="31"/>
      <c r="CH22" s="31"/>
      <c r="CI22" s="4">
        <f>+CG22+CD22+CA22+BZ22+BT22+BQ22+BW22+CH22</f>
        <v>570</v>
      </c>
      <c r="CJ22" s="30">
        <v>35</v>
      </c>
      <c r="CK22" s="31"/>
      <c r="CL22" s="4">
        <f>+CH22+CG22+CD22+CA22+BZ22+BW22+BT22+CK22</f>
        <v>570</v>
      </c>
      <c r="CM22" s="30">
        <v>35</v>
      </c>
      <c r="CN22" s="35">
        <v>200</v>
      </c>
      <c r="CO22" s="31"/>
      <c r="CP22" s="4">
        <f>+CO22+CN22+CK22+CH22+CG22+CD22+CA22+BZ22+BW22</f>
        <v>770</v>
      </c>
      <c r="CQ22" s="30">
        <v>35</v>
      </c>
      <c r="CR22" s="32">
        <v>500</v>
      </c>
      <c r="CS22" s="4">
        <f>+CR22+CO22+CN22+CK22+CH22+CG22+CD22+CA22+BZ22</f>
        <v>1270</v>
      </c>
      <c r="CT22" s="30">
        <v>27</v>
      </c>
      <c r="CU22" s="31">
        <v>450</v>
      </c>
      <c r="CV22" s="4">
        <f>+CU22+CR22+CO22+CN22+CK22+CH22+CG22+CD22</f>
        <v>1220</v>
      </c>
      <c r="CW22" s="30">
        <v>24</v>
      </c>
      <c r="CX22" s="13">
        <v>650</v>
      </c>
      <c r="CY22" s="4">
        <f>+CX22+CU22+CR22+CO22+CN22+CK22+CH22+CG22</f>
        <v>1800</v>
      </c>
      <c r="CZ22" s="30">
        <v>19</v>
      </c>
      <c r="DA22" s="35">
        <v>350</v>
      </c>
      <c r="DB22" s="32">
        <v>500</v>
      </c>
      <c r="DC22" s="4">
        <f>+DB22+DA22+CX22+CU22+CR22+CO22+CN22+CK22</f>
        <v>2650</v>
      </c>
      <c r="DD22" s="26">
        <v>14</v>
      </c>
      <c r="DE22" s="32">
        <v>350</v>
      </c>
      <c r="DF22" s="4">
        <f>+DE22+DB22+DA22+CX22+CU22+CR22+CO22+CN22</f>
        <v>3000</v>
      </c>
      <c r="DG22" s="26">
        <v>11</v>
      </c>
      <c r="DH22" s="35">
        <v>350</v>
      </c>
      <c r="DI22" s="13">
        <v>700</v>
      </c>
      <c r="DJ22" s="4">
        <f>+DI22+DH22+DE22+DB22+DA22+CX22+CU22+CR22</f>
        <v>3850</v>
      </c>
      <c r="DK22" s="26">
        <v>11</v>
      </c>
      <c r="DL22" s="31"/>
      <c r="DM22" s="32">
        <v>500</v>
      </c>
      <c r="DN22" s="4">
        <f>+DM22+DL22+DI22+DH22+DE22+DB22+DA22+CX22+CU22</f>
        <v>3850</v>
      </c>
      <c r="DO22" s="26">
        <v>10</v>
      </c>
      <c r="DP22" s="31"/>
      <c r="DQ22" s="4">
        <f>+DP22+DM22+DL22+DI22+DH22+DE22+DB22+DA22+CX22</f>
        <v>3400</v>
      </c>
      <c r="DR22" s="26">
        <v>11</v>
      </c>
      <c r="DS22" s="32">
        <v>500</v>
      </c>
      <c r="DT22" s="4">
        <f>+DS22+DP22+DM22+DL22+DI22+DH22+DE22+DB22+DA22</f>
        <v>3250</v>
      </c>
      <c r="DU22" s="26">
        <v>13</v>
      </c>
      <c r="DV22" s="13">
        <v>500</v>
      </c>
      <c r="DW22" s="4">
        <f>+DV22+DS22+DP22+DM22+DL22+DI22+DH22+DE22</f>
        <v>2900</v>
      </c>
      <c r="DX22" s="26">
        <v>12</v>
      </c>
      <c r="DY22" s="32">
        <v>210</v>
      </c>
      <c r="DZ22" s="4">
        <f>+DY22+DV22+DS22+DP22+DM22+DL22+DI22+DH22</f>
        <v>2760</v>
      </c>
      <c r="EA22" s="26">
        <v>13</v>
      </c>
      <c r="EB22" s="33">
        <v>700</v>
      </c>
      <c r="EC22" s="31"/>
      <c r="ED22" s="4">
        <f>+EC22+EB22+DY22+DV22+DS22+DP22+DM22+DL22</f>
        <v>2410</v>
      </c>
      <c r="EE22" s="26">
        <v>14</v>
      </c>
      <c r="EF22" s="31"/>
      <c r="EG22" s="4">
        <f>+EF22+EC22+EB22+DY22+DV22+DS22+DP22</f>
        <v>1910</v>
      </c>
      <c r="EH22" s="26">
        <v>16</v>
      </c>
      <c r="EI22" s="31"/>
      <c r="EJ22" s="31"/>
      <c r="EK22" s="4">
        <f>+EJ22+EI22+EF22+EC22+EB22+DY22+DV22+DS22</f>
        <v>1910</v>
      </c>
      <c r="EL22" s="30">
        <v>19</v>
      </c>
    </row>
    <row r="23" spans="1:142" ht="15">
      <c r="A23" s="25">
        <v>57</v>
      </c>
      <c r="B23" s="1">
        <v>27</v>
      </c>
      <c r="C23" s="17" t="s">
        <v>195</v>
      </c>
      <c r="D23" s="11" t="s">
        <v>63</v>
      </c>
      <c r="E23" s="13">
        <v>90</v>
      </c>
      <c r="F23" s="11"/>
      <c r="G23" s="12"/>
      <c r="H23" s="11"/>
      <c r="I23" s="12"/>
      <c r="J23" s="11"/>
      <c r="K23" s="12"/>
      <c r="L23" s="11"/>
      <c r="M23" s="12"/>
      <c r="N23" s="6">
        <f>SUM(M23,K23,I23,G23,E23)</f>
        <v>90</v>
      </c>
      <c r="O23" s="6">
        <v>38</v>
      </c>
      <c r="P23" s="11"/>
      <c r="Q23" s="12"/>
      <c r="R23" s="14">
        <f>SUM(Q23,M23,K23,I23,G23,E23)</f>
        <v>90</v>
      </c>
      <c r="S23" s="24">
        <v>44</v>
      </c>
      <c r="T23" s="11"/>
      <c r="U23" s="12"/>
      <c r="V23" s="15">
        <f>SUM(U23,Q23,M23,K23,I23,G23)</f>
        <v>0</v>
      </c>
      <c r="W23" s="20" t="s">
        <v>97</v>
      </c>
      <c r="X23" s="11"/>
      <c r="Y23" s="12"/>
      <c r="Z23" s="16">
        <f>SUM(Y23,U23,Q23,M23,K23,I23)</f>
        <v>0</v>
      </c>
      <c r="AA23" s="22" t="s">
        <v>97</v>
      </c>
      <c r="AB23" s="11"/>
      <c r="AC23" s="12"/>
      <c r="AD23" s="4">
        <f>MAX(AC23,Y23,U23,Q23,M23,K23)</f>
        <v>0</v>
      </c>
      <c r="AE23" s="6" t="s">
        <v>97</v>
      </c>
      <c r="AF23" s="11"/>
      <c r="AG23" s="12"/>
      <c r="AH23" s="12"/>
      <c r="AI23" s="4">
        <f>+AH23+AG23+AC23+Y23+U23+Q23+M23</f>
        <v>0</v>
      </c>
      <c r="AJ23" s="6" t="s">
        <v>97</v>
      </c>
      <c r="AK23" s="12"/>
      <c r="AL23" s="4">
        <f>+Q23+U23+Y23+AC23+AG23+AH23+AK23</f>
        <v>0</v>
      </c>
      <c r="AM23" s="30" t="s">
        <v>97</v>
      </c>
      <c r="AN23" s="31"/>
      <c r="AO23" s="31"/>
      <c r="AP23" s="4">
        <f>+U23+Y23+AC23+AG23+AH23+AK23+AN23+AO23</f>
        <v>0</v>
      </c>
      <c r="AQ23" s="6" t="s">
        <v>97</v>
      </c>
      <c r="AR23" s="31"/>
      <c r="AS23" s="31"/>
      <c r="AT23" s="4">
        <f>+Y23+AC23+AG23+AH23+AK23+AN23+AO23+AR23+AS23</f>
        <v>0</v>
      </c>
      <c r="AU23" s="6" t="s">
        <v>97</v>
      </c>
      <c r="AV23" s="31"/>
      <c r="AW23" s="31"/>
      <c r="AX23" s="4">
        <f>+AC23+AG23+AH23+AK23+AN23+AO23+AR23+AS23+AV23+AW23</f>
        <v>0</v>
      </c>
      <c r="AY23" s="6" t="s">
        <v>97</v>
      </c>
      <c r="AZ23" s="31"/>
      <c r="BA23" s="31"/>
      <c r="BB23" s="4">
        <f>+AG23+AH23+AK23+AN23+AO23+AR23+AS23+AV23+AW23+AZ23+BA23</f>
        <v>0</v>
      </c>
      <c r="BC23" s="6" t="s">
        <v>97</v>
      </c>
      <c r="BD23" s="31"/>
      <c r="BE23" s="4">
        <f>+AK23+AN23+AO23+AR23+AS23+AV23+AW23+AZ23+BA23+BD23</f>
        <v>0</v>
      </c>
      <c r="BF23" s="30" t="s">
        <v>97</v>
      </c>
      <c r="BG23" s="31"/>
      <c r="BH23" s="4">
        <f>+AN23+AO23+AR23+AS23+AV23+AW23+AZ23+BA23+BD23+BG23</f>
        <v>0</v>
      </c>
      <c r="BI23" s="30" t="s">
        <v>97</v>
      </c>
      <c r="BJ23" s="31"/>
      <c r="BK23" s="4">
        <f>+AR23+AS23+AV23+AW23+AZ23+BA23+BD23+BG23+BJ23</f>
        <v>0</v>
      </c>
      <c r="BL23" s="30" t="s">
        <v>97</v>
      </c>
      <c r="BM23" s="31"/>
      <c r="BN23" s="31"/>
      <c r="BO23" s="4">
        <f>+AV23+AW23+AZ23+BA23+BD23+BG23+BJ23+BM23+BN23</f>
        <v>0</v>
      </c>
      <c r="BP23" s="30" t="s">
        <v>97</v>
      </c>
      <c r="BQ23" s="31"/>
      <c r="BR23" s="4">
        <f>+AZ23+BA23+BD23+BG23+BJ23+BM23+BN23+BQ23</f>
        <v>0</v>
      </c>
      <c r="BS23" s="30" t="s">
        <v>97</v>
      </c>
      <c r="BT23" s="31"/>
      <c r="BU23" s="4">
        <f>+BT23+BQ23+BN23+BM23+BJ23+BG23+BD23</f>
        <v>0</v>
      </c>
      <c r="BV23" s="30" t="s">
        <v>97</v>
      </c>
      <c r="BW23" s="31"/>
      <c r="BX23" s="4">
        <f>+BT23+BQ23+BN23+BM23+BJ23+BG23+BW23</f>
        <v>0</v>
      </c>
      <c r="BY23" s="30" t="s">
        <v>97</v>
      </c>
      <c r="BZ23" s="31"/>
      <c r="CA23" s="31"/>
      <c r="CB23" s="4">
        <f>+BJ23+BM23+BN23+BQ23+BT23+BW23+BZ23+CA23</f>
        <v>0</v>
      </c>
      <c r="CC23" s="30" t="s">
        <v>97</v>
      </c>
      <c r="CD23" s="31"/>
      <c r="CE23" s="4">
        <f>+CA23+BX23+BU23+BT23+BQ23+BN23+CD23</f>
        <v>0</v>
      </c>
      <c r="CF23" s="30" t="s">
        <v>97</v>
      </c>
      <c r="CG23" s="31"/>
      <c r="CH23" s="31"/>
      <c r="CI23" s="4">
        <f>+CG23+CD23+CA23+BZ23+BT23+BQ23+BW23+CH23</f>
        <v>0</v>
      </c>
      <c r="CJ23" s="30" t="s">
        <v>97</v>
      </c>
      <c r="CK23" s="31"/>
      <c r="CL23" s="4">
        <f>+CH23+CG23+CD23+CA23+BZ23+BW23+BT23+CK23</f>
        <v>0</v>
      </c>
      <c r="CM23" s="30" t="s">
        <v>97</v>
      </c>
      <c r="CN23" s="31"/>
      <c r="CO23" s="31"/>
      <c r="CP23" s="4">
        <f>+CO23+CN23+CK23+CH23+CG23+CD23+CA23+BZ23+BW23</f>
        <v>0</v>
      </c>
      <c r="CQ23" s="30" t="s">
        <v>97</v>
      </c>
      <c r="CR23" s="31"/>
      <c r="CS23" s="4">
        <f>+CR23+CO23+CN23+CK23+CH23+CG23+CD23+CA23+BZ23</f>
        <v>0</v>
      </c>
      <c r="CT23" s="30" t="s">
        <v>97</v>
      </c>
      <c r="CU23" s="31"/>
      <c r="CV23" s="4">
        <f>+CU23+CR23+CO23+CN23+CK23+CH23+CG23+CD23</f>
        <v>0</v>
      </c>
      <c r="CW23" s="30" t="s">
        <v>97</v>
      </c>
      <c r="CX23" s="31"/>
      <c r="CY23" s="4">
        <f>+CX23+CU23+CR23+CO23+CN23+CK23+CH23+CG23</f>
        <v>0</v>
      </c>
      <c r="CZ23" s="30" t="s">
        <v>97</v>
      </c>
      <c r="DA23" s="31"/>
      <c r="DB23" s="31"/>
      <c r="DC23" s="4">
        <f>+DB23+DA23+CX23+CU23+CR23+CO23+CN23+CK23</f>
        <v>0</v>
      </c>
      <c r="DD23" s="30" t="s">
        <v>97</v>
      </c>
      <c r="DE23" s="31"/>
      <c r="DF23" s="4">
        <f>+DE23+DB23+DA23+CX23+CU23+CR23+CO23+CN23</f>
        <v>0</v>
      </c>
      <c r="DG23" s="30" t="s">
        <v>97</v>
      </c>
      <c r="DH23" s="31"/>
      <c r="DI23" s="31"/>
      <c r="DJ23" s="4">
        <f>+DI23+DH23+DE23+DB23+DA23+CX23+CU23+CR23</f>
        <v>0</v>
      </c>
      <c r="DK23" s="30" t="s">
        <v>97</v>
      </c>
      <c r="DL23" s="31"/>
      <c r="DM23" s="31"/>
      <c r="DN23" s="4">
        <f>+DM23+DL23+DI23+DH23+DE23+DB23+DA23+CX23+CU23</f>
        <v>0</v>
      </c>
      <c r="DO23" s="30" t="s">
        <v>97</v>
      </c>
      <c r="DP23" s="31"/>
      <c r="DQ23" s="4">
        <f>+DP23+DM23+DL23+DI23+DH23+DE23+DB23+DA23+CX23</f>
        <v>0</v>
      </c>
      <c r="DR23" s="30" t="s">
        <v>97</v>
      </c>
      <c r="DS23" s="31"/>
      <c r="DT23" s="4">
        <f>+DS23+DP23+DM23+DL23+DI23+DH23+DE23+DB23+DA23</f>
        <v>0</v>
      </c>
      <c r="DU23" s="30" t="s">
        <v>97</v>
      </c>
      <c r="DV23" s="31"/>
      <c r="DW23" s="4">
        <f>+DV23+DS23+DP23+DM23+DL23+DI23+DH23+DE23</f>
        <v>0</v>
      </c>
      <c r="DX23" s="30" t="s">
        <v>97</v>
      </c>
      <c r="DY23" s="32">
        <v>700</v>
      </c>
      <c r="DZ23" s="4">
        <f>+DY23+DV23+DS23+DP23+DM23+DL23+DI23+DH23</f>
        <v>700</v>
      </c>
      <c r="EA23" s="30">
        <v>29</v>
      </c>
      <c r="EB23" s="33">
        <v>400</v>
      </c>
      <c r="EC23" s="13">
        <v>400</v>
      </c>
      <c r="ED23" s="4">
        <f>+EC23+EB23+DY23+DV23+DS23+DP23+DM23+DL23</f>
        <v>1500</v>
      </c>
      <c r="EE23" s="30">
        <v>22</v>
      </c>
      <c r="EF23" s="31"/>
      <c r="EG23" s="4">
        <f>+EF23+EC23+EB23+DY23+DV23+DS23+DP23</f>
        <v>1500</v>
      </c>
      <c r="EH23" s="30">
        <v>21</v>
      </c>
      <c r="EI23" s="31"/>
      <c r="EJ23" s="31"/>
      <c r="EK23" s="4">
        <f>+EJ23+EI23+EF23+EC23+EB23+DY23+DV23+DS23</f>
        <v>1500</v>
      </c>
      <c r="EL23" s="30">
        <v>20</v>
      </c>
    </row>
    <row r="24" spans="1:142" ht="15">
      <c r="A24" s="25">
        <v>46</v>
      </c>
      <c r="B24" s="1">
        <v>27</v>
      </c>
      <c r="C24" s="17" t="s">
        <v>105</v>
      </c>
      <c r="D24" s="11" t="s">
        <v>79</v>
      </c>
      <c r="E24" s="12"/>
      <c r="F24" s="12"/>
      <c r="G24" s="12"/>
      <c r="H24" s="11"/>
      <c r="I24" s="12"/>
      <c r="J24" s="11"/>
      <c r="K24" s="12"/>
      <c r="L24" s="11"/>
      <c r="M24" s="12"/>
      <c r="N24" s="6">
        <f>SUM(M24,K24,I24,G24,E24)</f>
        <v>0</v>
      </c>
      <c r="O24" s="6" t="s">
        <v>97</v>
      </c>
      <c r="P24" s="11"/>
      <c r="Q24" s="12"/>
      <c r="R24" s="14">
        <f>SUM(Q24,M24,K24,I24,G24,E24)</f>
        <v>0</v>
      </c>
      <c r="S24" s="24" t="s">
        <v>97</v>
      </c>
      <c r="T24" s="11"/>
      <c r="U24" s="12"/>
      <c r="V24" s="15">
        <f>SUM(U24,Q24,M24,K24,I24,G24)</f>
        <v>0</v>
      </c>
      <c r="W24" s="20" t="s">
        <v>97</v>
      </c>
      <c r="X24" s="11"/>
      <c r="Y24" s="12"/>
      <c r="Z24" s="16">
        <f>SUM(Y24,U24,Q24,M24,K24,I24)</f>
        <v>0</v>
      </c>
      <c r="AA24" s="22" t="s">
        <v>97</v>
      </c>
      <c r="AB24" s="11"/>
      <c r="AC24" s="13">
        <v>20</v>
      </c>
      <c r="AD24" s="4">
        <f>MAX(AC24,Y24,U24,Q24,M24,K24)</f>
        <v>20</v>
      </c>
      <c r="AE24" s="6">
        <v>46</v>
      </c>
      <c r="AF24" s="11"/>
      <c r="AG24" s="28">
        <v>200</v>
      </c>
      <c r="AH24" s="13">
        <v>50</v>
      </c>
      <c r="AI24" s="4">
        <f>+AH24+AG24+AC24+Y24+U24+Q24+M24</f>
        <v>270</v>
      </c>
      <c r="AJ24" s="6">
        <v>39</v>
      </c>
      <c r="AK24" s="13">
        <v>70</v>
      </c>
      <c r="AL24" s="4">
        <f>+Q24+U24+Y24+AC24+AG24+AH24+AK24</f>
        <v>340</v>
      </c>
      <c r="AM24" s="30">
        <v>38</v>
      </c>
      <c r="AN24" s="31"/>
      <c r="AO24" s="32">
        <v>40</v>
      </c>
      <c r="AP24" s="4">
        <f>+U24+Y24+AC24+AG24+AH24+AK24+AN24+AO24</f>
        <v>380</v>
      </c>
      <c r="AQ24" s="30">
        <v>40</v>
      </c>
      <c r="AR24" s="28">
        <v>200</v>
      </c>
      <c r="AS24" s="32">
        <v>70</v>
      </c>
      <c r="AT24" s="4">
        <f>+Y24+AC24+AG24+AH24+AK24+AN24+AO24+AR24+AS24</f>
        <v>650</v>
      </c>
      <c r="AU24" s="30">
        <v>32</v>
      </c>
      <c r="AV24" s="31"/>
      <c r="AW24" s="32">
        <v>150</v>
      </c>
      <c r="AX24" s="4">
        <f>+AC24+AG24+AH24+AK24+AN24+AO24+AR24+AS24+AV24+AW24</f>
        <v>800</v>
      </c>
      <c r="AY24" s="30">
        <v>30</v>
      </c>
      <c r="AZ24" s="35">
        <v>100</v>
      </c>
      <c r="BA24" s="13">
        <v>90</v>
      </c>
      <c r="BB24" s="4">
        <f>+AG24+AH24+AK24+AN24+AO24+AR24+AS24+AV24+AW24+AZ24+BA24</f>
        <v>970</v>
      </c>
      <c r="BC24" s="30">
        <v>34</v>
      </c>
      <c r="BD24" s="32">
        <v>350</v>
      </c>
      <c r="BE24" s="4">
        <f>+AK24+AN24+AO24+AR24+AS24+AV24+AW24+AZ24+BA24+BD24</f>
        <v>1070</v>
      </c>
      <c r="BF24" s="30">
        <v>29</v>
      </c>
      <c r="BG24" s="32">
        <v>400</v>
      </c>
      <c r="BH24" s="4">
        <f>+AN24+AO24+AR24+AS24+AV24+AW24+AZ24+BA24+BD24+BG24</f>
        <v>1400</v>
      </c>
      <c r="BI24" s="30">
        <v>28</v>
      </c>
      <c r="BJ24" s="32">
        <v>300</v>
      </c>
      <c r="BK24" s="4">
        <f>+AR24+AS24+AV24+AW24+AZ24+BA24+BD24+BG24+BJ24</f>
        <v>1660</v>
      </c>
      <c r="BL24" s="30">
        <v>25</v>
      </c>
      <c r="BM24" s="35">
        <v>200</v>
      </c>
      <c r="BN24" s="32">
        <v>90</v>
      </c>
      <c r="BO24" s="4">
        <f>+AV24+AW24+AZ24+BA24+BD24+BG24+BJ24+BM24+BN24</f>
        <v>1680</v>
      </c>
      <c r="BP24" s="30">
        <v>25</v>
      </c>
      <c r="BQ24" s="32">
        <v>300</v>
      </c>
      <c r="BR24" s="4">
        <f>+AZ24+BA24+BD24+BG24+BJ24+BM24+BN24+BQ24</f>
        <v>1830</v>
      </c>
      <c r="BS24" s="30">
        <v>22</v>
      </c>
      <c r="BT24" s="32">
        <v>400</v>
      </c>
      <c r="BU24" s="4">
        <f>+BT24+BQ24+BN24+BM24+BJ24+BG24+BD24</f>
        <v>2040</v>
      </c>
      <c r="BV24" s="30">
        <v>17</v>
      </c>
      <c r="BW24" s="32">
        <v>450</v>
      </c>
      <c r="BX24" s="4">
        <f>+BT24+BQ24+BN24+BM24+BJ24+BG24+BW24</f>
        <v>2140</v>
      </c>
      <c r="BY24" s="30">
        <v>21</v>
      </c>
      <c r="BZ24" s="35">
        <v>400</v>
      </c>
      <c r="CA24" s="28">
        <v>500</v>
      </c>
      <c r="CB24" s="4">
        <f>+BJ24+BM24+BN24+BQ24+BT24+BW24+BZ24+CA24</f>
        <v>2640</v>
      </c>
      <c r="CC24" s="30">
        <v>20</v>
      </c>
      <c r="CD24" s="32">
        <v>400</v>
      </c>
      <c r="CE24" s="4">
        <f>+CD24+CA24+BZ24+BW24+BT24+BQ24+BN24+BM24</f>
        <v>2740</v>
      </c>
      <c r="CF24" s="30">
        <v>20</v>
      </c>
      <c r="CG24" s="32">
        <v>700</v>
      </c>
      <c r="CH24" s="31"/>
      <c r="CI24" s="4">
        <f>+CG24+CD24+CA24+BZ24+BT24+BQ24+BW24+CH24</f>
        <v>3150</v>
      </c>
      <c r="CJ24" s="26">
        <v>14</v>
      </c>
      <c r="CK24" s="31"/>
      <c r="CL24" s="4">
        <f>+CH24+CG24+CD24+CA24+BZ24+BW24+BT24+CK24</f>
        <v>2850</v>
      </c>
      <c r="CM24" s="30">
        <v>17</v>
      </c>
      <c r="CN24" s="31"/>
      <c r="CO24" s="31"/>
      <c r="CP24" s="4">
        <f>+CO24+CN24+CK24+CH24+CG24+CD24+CA24+BZ24+BW24</f>
        <v>2450</v>
      </c>
      <c r="CQ24" s="30">
        <v>21</v>
      </c>
      <c r="CR24" s="31"/>
      <c r="CS24" s="4">
        <f>+CR24+CO24+CN24+CK24+CH24+CG24+CD24+CA24+BZ24</f>
        <v>2000</v>
      </c>
      <c r="CT24" s="30">
        <v>21</v>
      </c>
      <c r="CU24" s="31"/>
      <c r="CV24" s="4">
        <f>+CU24+CR24+CO24+CN24+CK24+CH24+CG24+CD24</f>
        <v>1100</v>
      </c>
      <c r="CW24" s="30">
        <v>25</v>
      </c>
      <c r="CX24" s="31"/>
      <c r="CY24" s="4">
        <f>+CX24+CU24+CR24+CO24+CN24+CK24+CH24+CG24</f>
        <v>700</v>
      </c>
      <c r="CZ24" s="30">
        <v>27</v>
      </c>
      <c r="DA24" s="31"/>
      <c r="DB24" s="31"/>
      <c r="DC24" s="4">
        <f>+DB24+DA24+CX24+CU24+CR24+CO24+CN24+CK24</f>
        <v>0</v>
      </c>
      <c r="DD24" s="30" t="s">
        <v>97</v>
      </c>
      <c r="DE24" s="31"/>
      <c r="DF24" s="4">
        <f>+DE24+DB24+DA24+CX24+CU24+CR24+CO24+CN24</f>
        <v>0</v>
      </c>
      <c r="DG24" s="30" t="s">
        <v>97</v>
      </c>
      <c r="DH24" s="31"/>
      <c r="DI24" s="31"/>
      <c r="DJ24" s="4">
        <f>+DI24+DH24+DE24+DB24+DA24+CX24+CU24+CR24</f>
        <v>0</v>
      </c>
      <c r="DK24" s="30" t="s">
        <v>97</v>
      </c>
      <c r="DL24" s="31"/>
      <c r="DM24" s="31"/>
      <c r="DN24" s="4">
        <f>+DM24+DL24+DI24+DH24+DE24+DB24+DA24+CX24+CU24</f>
        <v>0</v>
      </c>
      <c r="DO24" s="30" t="s">
        <v>97</v>
      </c>
      <c r="DP24" s="31"/>
      <c r="DQ24" s="4">
        <f>+DP24+DM24+DL24+DI24+DH24+DE24+DB24+DA24+CX24</f>
        <v>0</v>
      </c>
      <c r="DR24" s="30" t="s">
        <v>97</v>
      </c>
      <c r="DS24" s="31"/>
      <c r="DT24" s="4">
        <f>+DS24+DP24+DM24+DL24+DI24+DH24+DE24+DB24+DA24</f>
        <v>0</v>
      </c>
      <c r="DU24" s="30" t="s">
        <v>97</v>
      </c>
      <c r="DV24" s="31"/>
      <c r="DW24" s="4">
        <f>+DV24+DS24+DP24+DM24+DL24+DI24+DH24+DE24</f>
        <v>0</v>
      </c>
      <c r="DX24" s="30" t="s">
        <v>97</v>
      </c>
      <c r="DY24" s="32">
        <v>300</v>
      </c>
      <c r="DZ24" s="4">
        <f>+DY24+DV24+DS24+DP24+DM24+DL24+DI24+DH24</f>
        <v>300</v>
      </c>
      <c r="EA24" s="30">
        <v>34</v>
      </c>
      <c r="EB24" s="31"/>
      <c r="EC24" s="32">
        <v>150</v>
      </c>
      <c r="ED24" s="4">
        <f>+EC24+EB24+DY24+DV24+DS24+DP24+DM24+DL24</f>
        <v>450</v>
      </c>
      <c r="EE24" s="30">
        <v>32</v>
      </c>
      <c r="EF24" s="32">
        <v>250</v>
      </c>
      <c r="EG24" s="4">
        <f>+EF24+EC24+EB24+DY24+DV24+DS24+DP24</f>
        <v>700</v>
      </c>
      <c r="EH24" s="30">
        <v>28</v>
      </c>
      <c r="EI24" s="33">
        <v>350</v>
      </c>
      <c r="EJ24" s="13">
        <v>400</v>
      </c>
      <c r="EK24" s="4">
        <f>+EJ24+EI24+EF24+EC24+EB24+DY24+DV24+DS24</f>
        <v>1450</v>
      </c>
      <c r="EL24" s="30">
        <v>21</v>
      </c>
    </row>
    <row r="25" spans="1:142" ht="15">
      <c r="A25" s="25">
        <v>12</v>
      </c>
      <c r="B25" s="1">
        <v>55</v>
      </c>
      <c r="C25" s="17" t="s">
        <v>44</v>
      </c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0</v>
      </c>
      <c r="O25" s="6" t="s">
        <v>97</v>
      </c>
      <c r="P25" s="11" t="s">
        <v>59</v>
      </c>
      <c r="Q25" s="13">
        <v>270</v>
      </c>
      <c r="R25" s="14">
        <f>SUM(Q25,M25,K25,I25,G25,E25)</f>
        <v>270</v>
      </c>
      <c r="S25" s="24">
        <v>35</v>
      </c>
      <c r="T25" s="11" t="s">
        <v>87</v>
      </c>
      <c r="U25" s="13">
        <v>600</v>
      </c>
      <c r="V25" s="15">
        <f>SUM(U25,Q25,M25,K25,I25,G25)</f>
        <v>870</v>
      </c>
      <c r="W25" s="20">
        <v>23</v>
      </c>
      <c r="X25" s="11" t="s">
        <v>73</v>
      </c>
      <c r="Y25" s="13">
        <v>500</v>
      </c>
      <c r="Z25" s="16">
        <f>SUM(Y25,U25,Q25,M25,K25,I25)</f>
        <v>1370</v>
      </c>
      <c r="AA25" s="22">
        <v>17</v>
      </c>
      <c r="AB25" s="11"/>
      <c r="AC25" s="13">
        <v>450</v>
      </c>
      <c r="AD25" s="4">
        <f>SUM(AC25,Y25,U25,Q25,M25,K25)</f>
        <v>1820</v>
      </c>
      <c r="AE25" s="26">
        <v>12</v>
      </c>
      <c r="AF25" s="11"/>
      <c r="AG25" s="28">
        <v>400</v>
      </c>
      <c r="AH25" s="13">
        <v>400</v>
      </c>
      <c r="AI25" s="4">
        <f>+AH25+AG25+AC25+Y25+U25+Q25+M25</f>
        <v>2620</v>
      </c>
      <c r="AJ25" s="26">
        <v>13</v>
      </c>
      <c r="AK25" s="13">
        <v>200</v>
      </c>
      <c r="AL25" s="4">
        <f>+Q25+U25+Y25+AC25+AG25+AH25+AK25</f>
        <v>2820</v>
      </c>
      <c r="AM25" s="26">
        <v>14</v>
      </c>
      <c r="AN25" s="31"/>
      <c r="AO25" s="32">
        <v>270</v>
      </c>
      <c r="AP25" s="4">
        <f>+U25+Y25+AC25+AG25+AH25+AK25+AN25+AO25</f>
        <v>2820</v>
      </c>
      <c r="AQ25" s="26">
        <v>15</v>
      </c>
      <c r="AR25" s="28">
        <v>200</v>
      </c>
      <c r="AS25" s="32">
        <v>120</v>
      </c>
      <c r="AT25" s="4">
        <f>+Y25+AC25+AG25+AH25+AK25+AN25+AO25+AR25+AS25</f>
        <v>2540</v>
      </c>
      <c r="AU25" s="30">
        <v>17</v>
      </c>
      <c r="AV25" s="31"/>
      <c r="AW25" s="31"/>
      <c r="AX25" s="4">
        <f>+AC25+AG25+AH25+AK25+AN25+AO25+AR25+AS25+AV25+AW25</f>
        <v>2040</v>
      </c>
      <c r="AY25" s="30">
        <v>21</v>
      </c>
      <c r="AZ25" s="31"/>
      <c r="BA25" s="31"/>
      <c r="BB25" s="4">
        <f>+AG25+AH25+AK25+AN25+AO25+AR25+AS25+AV25+AW25+AZ25+BA25</f>
        <v>1590</v>
      </c>
      <c r="BC25" s="30">
        <v>24</v>
      </c>
      <c r="BD25" s="31"/>
      <c r="BE25" s="4">
        <f>+AK25+AN25+AO25+AR25+AS25+AV25+AW25+AZ25+BA25+BD25</f>
        <v>790</v>
      </c>
      <c r="BF25" s="30">
        <v>35</v>
      </c>
      <c r="BG25" s="31"/>
      <c r="BH25" s="4">
        <f>+AN25+AO25+AR25+AS25+AV25+AW25+AZ25+BA25+BD25+BG25</f>
        <v>590</v>
      </c>
      <c r="BI25" s="30">
        <v>38</v>
      </c>
      <c r="BJ25" s="31"/>
      <c r="BK25" s="4">
        <f>+AR25+AS25+AV25+AW25+AZ25+BA25+BD25+BG25+BJ25</f>
        <v>320</v>
      </c>
      <c r="BL25" s="30">
        <v>42</v>
      </c>
      <c r="BM25" s="31"/>
      <c r="BN25" s="31"/>
      <c r="BO25" s="4">
        <f>+AV25+AW25+AZ25+BA25+BD25+BG25+BJ25+BM25+BN25</f>
        <v>0</v>
      </c>
      <c r="BP25" s="30" t="s">
        <v>97</v>
      </c>
      <c r="BQ25" s="31"/>
      <c r="BR25" s="4">
        <f>+AZ25+BA25+BD25+BG25+BJ25+BM25+BN25+BQ25</f>
        <v>0</v>
      </c>
      <c r="BS25" s="30" t="s">
        <v>97</v>
      </c>
      <c r="BT25" s="31"/>
      <c r="BU25" s="4">
        <f>+BT25+BQ25+BN25+BM25+BJ25+BG25+BD25</f>
        <v>0</v>
      </c>
      <c r="BV25" s="30" t="s">
        <v>97</v>
      </c>
      <c r="BW25" s="31"/>
      <c r="BX25" s="4">
        <f>+BT25+BQ25+BN25+BM25+BJ25+BG25+BW25</f>
        <v>0</v>
      </c>
      <c r="BY25" s="30" t="s">
        <v>97</v>
      </c>
      <c r="BZ25" s="31"/>
      <c r="CA25" s="31"/>
      <c r="CB25" s="4">
        <f>+BJ25+BM25+BN25+BQ25+BT25+BW25+BZ25+CA25</f>
        <v>0</v>
      </c>
      <c r="CC25" s="30" t="s">
        <v>97</v>
      </c>
      <c r="CD25" s="50">
        <v>120</v>
      </c>
      <c r="CE25" s="4">
        <f>+CD25+CA25+BZ25+BW25+BT25+BQ25+BN25+BM25</f>
        <v>120</v>
      </c>
      <c r="CF25" s="30">
        <v>44</v>
      </c>
      <c r="CG25" s="31"/>
      <c r="CH25" s="31"/>
      <c r="CI25" s="4">
        <f>+CG25+CD25+CA25+BZ25+BT25+BQ25+BW25+CH25</f>
        <v>120</v>
      </c>
      <c r="CJ25" s="30">
        <v>44</v>
      </c>
      <c r="CK25" s="31"/>
      <c r="CL25" s="4">
        <f>+CH25+CG25+CD25+CA25+BZ25+BW25+BT25+CK25</f>
        <v>120</v>
      </c>
      <c r="CM25" s="30">
        <v>43</v>
      </c>
      <c r="CN25" s="31"/>
      <c r="CO25" s="28">
        <v>350</v>
      </c>
      <c r="CP25" s="4">
        <f>+CO25+CN25+CK25+CH25+CG25+CD25+CA25+BZ25+BW25</f>
        <v>470</v>
      </c>
      <c r="CQ25" s="30">
        <v>38</v>
      </c>
      <c r="CR25" s="32">
        <v>400</v>
      </c>
      <c r="CS25" s="4">
        <f>+CR25+CO25+CN25+CK25+CH25+CG25+CD25+CA25+BZ25</f>
        <v>870</v>
      </c>
      <c r="CT25" s="30">
        <v>34</v>
      </c>
      <c r="CU25" s="31">
        <v>500</v>
      </c>
      <c r="CV25" s="4">
        <f>+CU25+CR25+CO25+CN25+CK25+CH25+CG25+CD25</f>
        <v>1370</v>
      </c>
      <c r="CW25" s="30">
        <v>21</v>
      </c>
      <c r="CX25" s="13">
        <v>400</v>
      </c>
      <c r="CY25" s="4">
        <f>+CX25+CU25+CR25+CO25+CN25+CK25+CH25+CG25</f>
        <v>1650</v>
      </c>
      <c r="CZ25" s="30">
        <v>21</v>
      </c>
      <c r="DA25" s="31"/>
      <c r="DB25" s="13">
        <v>350</v>
      </c>
      <c r="DC25" s="4">
        <f>+DB25+DA25+CX25+CU25+CR25+CO25+CN25+CK25</f>
        <v>2000</v>
      </c>
      <c r="DD25" s="30">
        <v>20</v>
      </c>
      <c r="DE25" s="32">
        <v>400</v>
      </c>
      <c r="DF25" s="4">
        <f>+DE25+DB25+DA25+CX25+CU25+CR25+CO25+CN25</f>
        <v>2400</v>
      </c>
      <c r="DG25" s="26">
        <v>14</v>
      </c>
      <c r="DH25" s="35">
        <v>200</v>
      </c>
      <c r="DI25" s="32">
        <v>500</v>
      </c>
      <c r="DJ25" s="4">
        <f>+DI25+DH25+DE25+DB25+DA25+CX25+CU25+CR25</f>
        <v>2750</v>
      </c>
      <c r="DK25" s="26">
        <v>13</v>
      </c>
      <c r="DL25" s="31"/>
      <c r="DM25" s="32">
        <v>570</v>
      </c>
      <c r="DN25" s="4">
        <f>+DM25+DL25+DI25+DH25+DE25+DB25+DA25+CX25+CU25</f>
        <v>2920</v>
      </c>
      <c r="DO25" s="26">
        <v>13</v>
      </c>
      <c r="DP25" s="13">
        <v>350</v>
      </c>
      <c r="DQ25" s="4">
        <f>+DP25+DM25+DL25+DI25+DH25+DE25+DB25+DA25+CX25</f>
        <v>2770</v>
      </c>
      <c r="DR25" s="26">
        <v>13</v>
      </c>
      <c r="DS25" s="32">
        <v>150</v>
      </c>
      <c r="DT25" s="4">
        <f>+DS25+DP25+DM25+DL25+DI25+DH25+DE25+DB25+DA25</f>
        <v>2520</v>
      </c>
      <c r="DU25" s="26">
        <v>16</v>
      </c>
      <c r="DV25" s="32">
        <v>120</v>
      </c>
      <c r="DW25" s="4">
        <f>+DV25+DS25+DP25+DM25+DL25+DI25+DH25+DE25</f>
        <v>2290</v>
      </c>
      <c r="DX25" s="30">
        <v>17</v>
      </c>
      <c r="DY25" s="32">
        <v>150</v>
      </c>
      <c r="DZ25" s="4">
        <f>+DY25+DV25+DS25+DP25+DM25+DL25+DI25+DH25</f>
        <v>2040</v>
      </c>
      <c r="EA25" s="30">
        <v>18</v>
      </c>
      <c r="EB25" s="33">
        <v>700</v>
      </c>
      <c r="EC25" s="32">
        <v>300</v>
      </c>
      <c r="ED25" s="4">
        <f>+EC25+EB25+DY25+DV25+DS25+DP25+DM25+DL25</f>
        <v>2340</v>
      </c>
      <c r="EE25" s="26">
        <v>15</v>
      </c>
      <c r="EF25" s="31"/>
      <c r="EG25" s="4">
        <f>+EF25+EC25+EB25+DY25+DV25+DS25+DP25</f>
        <v>1770</v>
      </c>
      <c r="EH25" s="30">
        <v>19</v>
      </c>
      <c r="EI25" s="31"/>
      <c r="EJ25" s="31"/>
      <c r="EK25" s="4">
        <f>+EJ25+EI25+EF25+EC25+EB25+DY25+DV25+DS25</f>
        <v>1420</v>
      </c>
      <c r="EL25" s="30">
        <v>22</v>
      </c>
    </row>
    <row r="26" spans="1:142" ht="15">
      <c r="A26" s="62"/>
      <c r="B26" s="62"/>
      <c r="C26" s="17" t="s">
        <v>189</v>
      </c>
      <c r="D26" s="11" t="s">
        <v>59</v>
      </c>
      <c r="E26" s="13">
        <v>250</v>
      </c>
      <c r="F26" s="11"/>
      <c r="G26" s="12"/>
      <c r="H26" s="11"/>
      <c r="I26" s="12"/>
      <c r="J26" s="11"/>
      <c r="K26" s="12"/>
      <c r="L26" s="11"/>
      <c r="M26" s="12"/>
      <c r="N26" s="6">
        <f>SUM(M26,K26,I26,G26,E26)</f>
        <v>250</v>
      </c>
      <c r="O26" s="6">
        <v>32</v>
      </c>
      <c r="P26" s="11"/>
      <c r="Q26" s="12"/>
      <c r="R26" s="14">
        <f>SUM(Q26,M26,K26,I26,G26,E26)</f>
        <v>250</v>
      </c>
      <c r="S26" s="24">
        <v>36</v>
      </c>
      <c r="T26" s="11"/>
      <c r="U26" s="12"/>
      <c r="V26" s="15">
        <f>SUM(U26,Q26,M26,K26,I26,G26)</f>
        <v>0</v>
      </c>
      <c r="W26" s="20" t="s">
        <v>97</v>
      </c>
      <c r="X26" s="11"/>
      <c r="Y26" s="12"/>
      <c r="Z26" s="16">
        <f>SUM(Y26,U26,Q26,M26,K26,I26)</f>
        <v>0</v>
      </c>
      <c r="AA26" s="22" t="s">
        <v>97</v>
      </c>
      <c r="AB26" s="11"/>
      <c r="AC26" s="12"/>
      <c r="AD26" s="4">
        <f>SUM(AC26,Y26,U26,Q26,M26,K26)</f>
        <v>0</v>
      </c>
      <c r="AE26" s="6" t="s">
        <v>97</v>
      </c>
      <c r="AF26" s="11"/>
      <c r="AG26" s="12"/>
      <c r="AH26" s="12"/>
      <c r="AI26" s="4">
        <f>+AH26+AG26+AC26+Y26+U26+Q26+M26</f>
        <v>0</v>
      </c>
      <c r="AJ26" s="6" t="s">
        <v>97</v>
      </c>
      <c r="AK26" s="12"/>
      <c r="AL26" s="4">
        <f>+Q26+U26+Y26+AC26+AG26+AH26+AK26</f>
        <v>0</v>
      </c>
      <c r="AM26" s="30" t="s">
        <v>97</v>
      </c>
      <c r="AN26" s="31"/>
      <c r="AO26" s="31"/>
      <c r="AP26" s="4">
        <f>+U26+Y26+AC26+AG26+AH26+AK26+AN26+AO26</f>
        <v>0</v>
      </c>
      <c r="AQ26" s="6" t="s">
        <v>97</v>
      </c>
      <c r="AR26" s="31"/>
      <c r="AS26" s="31"/>
      <c r="AT26" s="4">
        <f>+Y26+AC26+AG26+AH26+AK26+AN26+AO26+AR26+AS26</f>
        <v>0</v>
      </c>
      <c r="AU26" s="6" t="s">
        <v>97</v>
      </c>
      <c r="AV26" s="31"/>
      <c r="AW26" s="31"/>
      <c r="AX26" s="4">
        <f>+AC26+AG26+AH26+AK26+AN26+AO26+AR26+AS26+AV26+AW26</f>
        <v>0</v>
      </c>
      <c r="AY26" s="6" t="s">
        <v>97</v>
      </c>
      <c r="AZ26" s="31"/>
      <c r="BA26" s="31"/>
      <c r="BB26" s="4">
        <f>+AG26+AH26+AK26+AN26+AO26+AR26+AS26+AV26+AW26+AZ26+BA26</f>
        <v>0</v>
      </c>
      <c r="BC26" s="6" t="s">
        <v>97</v>
      </c>
      <c r="BD26" s="31"/>
      <c r="BE26" s="4">
        <f>+AK26+AN26+AO26+AR26+AS26+AV26+AW26+AZ26+BA26+BD26</f>
        <v>0</v>
      </c>
      <c r="BF26" s="30" t="s">
        <v>97</v>
      </c>
      <c r="BG26" s="31"/>
      <c r="BH26" s="4">
        <f>+AN26+AO26+AR26+AS26+AV26+AW26+AZ26+BA26+BD26+BG26</f>
        <v>0</v>
      </c>
      <c r="BI26" s="30" t="s">
        <v>97</v>
      </c>
      <c r="BJ26" s="31"/>
      <c r="BK26" s="4">
        <f>+AR26+AS26+AV26+AW26+AZ26+BA26+BD26+BG26+BJ26</f>
        <v>0</v>
      </c>
      <c r="BL26" s="30" t="s">
        <v>97</v>
      </c>
      <c r="BM26" s="31"/>
      <c r="BN26" s="31"/>
      <c r="BO26" s="4">
        <f>+AV26+AW26+AZ26+BA26+BD26+BG26+BJ26+BM26+BN26</f>
        <v>0</v>
      </c>
      <c r="BP26" s="30" t="s">
        <v>97</v>
      </c>
      <c r="BQ26" s="31"/>
      <c r="BR26" s="4">
        <f>+AZ26+BA26+BD26+BG26+BJ26+BM26+BN26+BQ26</f>
        <v>0</v>
      </c>
      <c r="BS26" s="30" t="s">
        <v>97</v>
      </c>
      <c r="BT26" s="31"/>
      <c r="BU26" s="4">
        <f>+BT26+BQ26+BN26+BM26+BJ26+BG26+BD26</f>
        <v>0</v>
      </c>
      <c r="BV26" s="30" t="s">
        <v>97</v>
      </c>
      <c r="BW26" s="31"/>
      <c r="BX26" s="4">
        <f>+BT26+BQ26+BN26+BM26+BJ26+BG26+BW26</f>
        <v>0</v>
      </c>
      <c r="BY26" s="30" t="s">
        <v>97</v>
      </c>
      <c r="BZ26" s="31"/>
      <c r="CA26" s="31"/>
      <c r="CB26" s="4">
        <f>+BJ26+BM26+BN26+BQ26+BT26+BW26+BZ26+CA26</f>
        <v>0</v>
      </c>
      <c r="CC26" s="30" t="s">
        <v>97</v>
      </c>
      <c r="CD26" s="31"/>
      <c r="CE26" s="4">
        <f>+CD26+CA26+BZ26+BW26+BT26+BQ26+BN26+BM26</f>
        <v>0</v>
      </c>
      <c r="CF26" s="30" t="s">
        <v>97</v>
      </c>
      <c r="CG26" s="31"/>
      <c r="CH26" s="31"/>
      <c r="CI26" s="4">
        <f>+CG26+CD26+CA26+BZ26+BT26+BQ26+BW26+CH26</f>
        <v>0</v>
      </c>
      <c r="CJ26" s="30" t="s">
        <v>97</v>
      </c>
      <c r="CK26" s="31"/>
      <c r="CL26" s="4">
        <f>+CH26+CG26+CD26+CA26+BZ26+BW26+BT26+CK26</f>
        <v>0</v>
      </c>
      <c r="CM26" s="30" t="s">
        <v>97</v>
      </c>
      <c r="CN26" s="31"/>
      <c r="CO26" s="31"/>
      <c r="CP26" s="4">
        <f>+CO26+CN26+CK26+CH26+CG26+CD26+CA26+BZ26+BW26</f>
        <v>0</v>
      </c>
      <c r="CQ26" s="30" t="s">
        <v>97</v>
      </c>
      <c r="CR26" s="31"/>
      <c r="CS26" s="4">
        <f>+CR26+CO26+CN26+CK26+CH26+CG26+CD26+CA26+BZ26</f>
        <v>0</v>
      </c>
      <c r="CT26" s="30" t="s">
        <v>97</v>
      </c>
      <c r="CU26" s="31"/>
      <c r="CV26" s="4">
        <f>+CU26+CR26+CO26+CN26+CK26+CH26+CG26+CD26</f>
        <v>0</v>
      </c>
      <c r="CW26" s="30" t="s">
        <v>97</v>
      </c>
      <c r="CX26" s="31"/>
      <c r="CY26" s="4">
        <f>+CX26+CU26+CR26+CO26+CN26+CK26+CH26+CG26</f>
        <v>0</v>
      </c>
      <c r="CZ26" s="30" t="s">
        <v>97</v>
      </c>
      <c r="DA26" s="31"/>
      <c r="DB26" s="31"/>
      <c r="DC26" s="4">
        <f>+DB26+DA26+CX26+CU26+CR26+CO26+CN26+CK26</f>
        <v>0</v>
      </c>
      <c r="DD26" s="30" t="s">
        <v>97</v>
      </c>
      <c r="DE26" s="31"/>
      <c r="DF26" s="4">
        <f>+DE26+DB26+DA26+CX26+CU26+CR26+CO26+CN26</f>
        <v>0</v>
      </c>
      <c r="DG26" s="30" t="s">
        <v>97</v>
      </c>
      <c r="DH26" s="31"/>
      <c r="DI26" s="31"/>
      <c r="DJ26" s="4">
        <f>+DI26+DH26+DE26+DB26+DA26+CX26+CU26+CR26</f>
        <v>0</v>
      </c>
      <c r="DK26" s="30" t="s">
        <v>97</v>
      </c>
      <c r="DL26" s="31"/>
      <c r="DM26" s="31"/>
      <c r="DN26" s="4">
        <f>+DM26+DL26+DI26+DH26+DE26+DB26+DA26+CX26+CU26</f>
        <v>0</v>
      </c>
      <c r="DO26" s="30" t="s">
        <v>97</v>
      </c>
      <c r="DP26" s="31"/>
      <c r="DQ26" s="4">
        <f>+DP26+DM26+DL26+DI26+DH26+DE26+DB26+DA26+CX26</f>
        <v>0</v>
      </c>
      <c r="DR26" s="30" t="s">
        <v>97</v>
      </c>
      <c r="DS26" s="32">
        <v>350</v>
      </c>
      <c r="DT26" s="4">
        <f>+DS26+DP26+DM26+DL26+DI26+DH26+DE26+DB26+DA26</f>
        <v>350</v>
      </c>
      <c r="DU26" s="30">
        <v>29</v>
      </c>
      <c r="DV26" s="32">
        <v>250</v>
      </c>
      <c r="DW26" s="4">
        <f>+DV26+DS26+DP26+DM26+DL26+DI26+DH26+DE26</f>
        <v>600</v>
      </c>
      <c r="DX26" s="30">
        <v>27</v>
      </c>
      <c r="DY26" s="34">
        <v>290</v>
      </c>
      <c r="DZ26" s="4">
        <f>+DY26+DV26+DS26+DP26+DM26+DL26+DI26+DH26</f>
        <v>890</v>
      </c>
      <c r="EA26" s="30">
        <v>25</v>
      </c>
      <c r="EB26" s="33">
        <v>400</v>
      </c>
      <c r="EC26" s="32">
        <v>120</v>
      </c>
      <c r="ED26" s="4">
        <f>+EC26+EB26+DY26+DV26+DS26+DP26+DM26+DL26</f>
        <v>1410</v>
      </c>
      <c r="EE26" s="30">
        <v>23</v>
      </c>
      <c r="EF26" s="31"/>
      <c r="EG26" s="4">
        <f>+EF26+EC26+EB26+DY26+DV26+DS26+DP26</f>
        <v>1410</v>
      </c>
      <c r="EH26" s="30">
        <v>22</v>
      </c>
      <c r="EI26" s="31"/>
      <c r="EJ26" s="31"/>
      <c r="EK26" s="4">
        <f>+EJ26+EI26+EF26+EC26+EB26+DY26+DV26+DS26</f>
        <v>1410</v>
      </c>
      <c r="EL26" s="30">
        <v>23</v>
      </c>
    </row>
    <row r="27" spans="1:142" ht="15">
      <c r="A27" s="25">
        <v>13</v>
      </c>
      <c r="B27" s="1">
        <v>21</v>
      </c>
      <c r="C27" s="17" t="s">
        <v>17</v>
      </c>
      <c r="D27" s="11"/>
      <c r="E27" s="12"/>
      <c r="F27" s="12"/>
      <c r="G27" s="12"/>
      <c r="H27" s="11"/>
      <c r="I27" s="12"/>
      <c r="J27" s="11"/>
      <c r="K27" s="12"/>
      <c r="L27" s="11"/>
      <c r="M27" s="12"/>
      <c r="N27" s="6">
        <f>SUM(M27,K27,I27,G27,E27)</f>
        <v>0</v>
      </c>
      <c r="O27" s="6" t="s">
        <v>97</v>
      </c>
      <c r="P27" s="11" t="s">
        <v>58</v>
      </c>
      <c r="Q27" s="13">
        <v>300</v>
      </c>
      <c r="R27" s="14">
        <f>SUM(Q27,M27,K27,I27,G27,E27)</f>
        <v>300</v>
      </c>
      <c r="S27" s="24">
        <v>33</v>
      </c>
      <c r="T27" s="11" t="s">
        <v>64</v>
      </c>
      <c r="U27" s="13">
        <v>70</v>
      </c>
      <c r="V27" s="15">
        <f>SUM(U27,Q27,M27,K27,I27,G27)</f>
        <v>370</v>
      </c>
      <c r="W27" s="20">
        <v>30</v>
      </c>
      <c r="X27" s="11" t="s">
        <v>66</v>
      </c>
      <c r="Y27" s="13">
        <v>700</v>
      </c>
      <c r="Z27" s="16">
        <f>SUM(Y27,U27,Q27,M27,K27,I27)</f>
        <v>1070</v>
      </c>
      <c r="AA27" s="22">
        <v>21</v>
      </c>
      <c r="AB27" s="11"/>
      <c r="AC27" s="13">
        <v>710</v>
      </c>
      <c r="AD27" s="4">
        <f>SUM(AC27,Y27,U27,Q27,M27,K27)</f>
        <v>1780</v>
      </c>
      <c r="AE27" s="26">
        <v>13</v>
      </c>
      <c r="AF27" s="11"/>
      <c r="AG27" s="28">
        <v>700</v>
      </c>
      <c r="AH27" s="13">
        <v>540</v>
      </c>
      <c r="AI27" s="4">
        <f>+AH27+AG27+AC27+Y27+U27+Q27+M27</f>
        <v>3020</v>
      </c>
      <c r="AJ27" s="26">
        <v>10</v>
      </c>
      <c r="AK27" s="13">
        <v>660</v>
      </c>
      <c r="AL27" s="4">
        <f>+Q27+U27+Y27+AC27+AG27+AH27+AK27</f>
        <v>3680</v>
      </c>
      <c r="AM27" s="26">
        <v>10</v>
      </c>
      <c r="AN27" s="31"/>
      <c r="AO27" s="29">
        <v>0</v>
      </c>
      <c r="AP27" s="4">
        <f>+U27+Y27+AC27+AG27+AH27+AK27+AN27+AO27</f>
        <v>3380</v>
      </c>
      <c r="AQ27" s="26">
        <v>12</v>
      </c>
      <c r="AR27" s="28">
        <v>625</v>
      </c>
      <c r="AS27" s="32">
        <v>450</v>
      </c>
      <c r="AT27" s="4">
        <f>+Y27+AC27+AG27+AH27+AK27+AN27+AO27+AR27+AS27</f>
        <v>4385</v>
      </c>
      <c r="AU27" s="26">
        <v>9</v>
      </c>
      <c r="AV27" s="31"/>
      <c r="AW27" s="32">
        <v>350</v>
      </c>
      <c r="AX27" s="4">
        <f>+AC27+AG27+AH27+AK27+AN27+AO27+AR27+AS27+AV27+AW27</f>
        <v>4035</v>
      </c>
      <c r="AY27" s="26">
        <v>13</v>
      </c>
      <c r="AZ27" s="35">
        <v>350</v>
      </c>
      <c r="BA27" s="32">
        <v>300</v>
      </c>
      <c r="BB27" s="4">
        <f>+AG27+AH27+AK27+AN27+AO27+AR27+AS27+AV27+AW27+AZ27+BA27</f>
        <v>3975</v>
      </c>
      <c r="BC27" s="26">
        <v>14</v>
      </c>
      <c r="BD27" s="34">
        <f>450+100</f>
        <v>550</v>
      </c>
      <c r="BE27" s="4">
        <f>+AK27+AN27+AO27+AR27+AS27+AV27+AW27+AZ27+BA27+BD27</f>
        <v>3285</v>
      </c>
      <c r="BF27" s="26">
        <v>12</v>
      </c>
      <c r="BG27" s="32">
        <v>200</v>
      </c>
      <c r="BH27" s="4">
        <f>+AN27+AO27+AR27+AS27+AV27+AW27+AZ27+BA27+BD27+BG27</f>
        <v>2825</v>
      </c>
      <c r="BI27" s="26">
        <v>14</v>
      </c>
      <c r="BJ27" s="32">
        <v>120</v>
      </c>
      <c r="BK27" s="4">
        <f>+AR27+AS27+AV27+AW27+AZ27+BA27+BD27+BG27+BJ27</f>
        <v>2945</v>
      </c>
      <c r="BL27" s="26">
        <v>12</v>
      </c>
      <c r="BM27" s="35">
        <v>350</v>
      </c>
      <c r="BN27" s="32">
        <v>200</v>
      </c>
      <c r="BO27" s="4">
        <f>+AV27+AW27+AZ27+BA27+BD27+BG27+BJ27+BM27+BN27</f>
        <v>2420</v>
      </c>
      <c r="BP27" s="26">
        <v>16</v>
      </c>
      <c r="BQ27" s="32">
        <v>90</v>
      </c>
      <c r="BR27" s="4">
        <f>+AZ27+BA27+BD27+BG27+BJ27+BM27+BN27+BQ27</f>
        <v>2160</v>
      </c>
      <c r="BS27" s="30">
        <v>19</v>
      </c>
      <c r="BT27" s="31"/>
      <c r="BU27" s="4">
        <f>+BT27+BQ27+BN27+BM27+BJ27+BG27+BD27</f>
        <v>1510</v>
      </c>
      <c r="BV27" s="30">
        <v>25</v>
      </c>
      <c r="BW27" s="31"/>
      <c r="BX27" s="4">
        <f>+BT27+BQ27+BN27+BM27+BJ27+BG27+BW27</f>
        <v>960</v>
      </c>
      <c r="BY27" s="30">
        <v>29</v>
      </c>
      <c r="BZ27" s="35">
        <v>400</v>
      </c>
      <c r="CA27" s="13">
        <v>120</v>
      </c>
      <c r="CB27" s="4">
        <f>+BJ27+BM27+BN27+BQ27+BT27+BW27+BZ27+CA27</f>
        <v>1280</v>
      </c>
      <c r="CC27" s="30">
        <v>27</v>
      </c>
      <c r="CD27" s="31"/>
      <c r="CE27" s="4">
        <f>+CD27+CA27+BZ27+BW27+BT27+BQ27+BN27+BM27</f>
        <v>1160</v>
      </c>
      <c r="CF27" s="30">
        <v>28</v>
      </c>
      <c r="CG27" s="31"/>
      <c r="CH27" s="31"/>
      <c r="CI27" s="4">
        <f>+CG27+CD27+CA27+BZ27+BT27+BQ27+BW27+CH27</f>
        <v>610</v>
      </c>
      <c r="CJ27" s="30">
        <v>33</v>
      </c>
      <c r="CK27" s="31"/>
      <c r="CL27" s="4">
        <f>+CH27+CG27+CD27+CA27+BZ27+BW27+BT27+CK27</f>
        <v>520</v>
      </c>
      <c r="CM27" s="30">
        <v>37</v>
      </c>
      <c r="CN27" s="31"/>
      <c r="CO27" s="31"/>
      <c r="CP27" s="4">
        <f>+CO27+CN27+CK27+CH27+CG27+CD27+CA27+BZ27+BW27</f>
        <v>520</v>
      </c>
      <c r="CQ27" s="30">
        <v>37</v>
      </c>
      <c r="CR27" s="31"/>
      <c r="CS27" s="4">
        <f>+CR27+CO27+CN27+CK27+CH27+CG27+CD27+CA27+BZ27</f>
        <v>520</v>
      </c>
      <c r="CT27" s="30">
        <v>38</v>
      </c>
      <c r="CU27" s="31"/>
      <c r="CV27" s="4">
        <f>+CU27+CR27+CO27+CN27+CK27+CH27+CG27+CD27</f>
        <v>0</v>
      </c>
      <c r="CW27" s="30" t="s">
        <v>97</v>
      </c>
      <c r="CX27" s="31"/>
      <c r="CY27" s="4">
        <f>+CX27+CU27+CR27+CO27+CN27+CK27+CH27+CG27</f>
        <v>0</v>
      </c>
      <c r="CZ27" s="30" t="s">
        <v>97</v>
      </c>
      <c r="DA27" s="31"/>
      <c r="DB27" s="31"/>
      <c r="DC27" s="4">
        <f>+DB27+DA27+CX27+CU27+CR27+CO27+CN27+CK27</f>
        <v>0</v>
      </c>
      <c r="DD27" s="30" t="s">
        <v>97</v>
      </c>
      <c r="DE27" s="31"/>
      <c r="DF27" s="4">
        <f>+DE27+DB27+DA27+CX27+CU27+CR27+CO27+CN27</f>
        <v>0</v>
      </c>
      <c r="DG27" s="30" t="s">
        <v>97</v>
      </c>
      <c r="DH27" s="31"/>
      <c r="DI27" s="31"/>
      <c r="DJ27" s="4">
        <f>+DI27+DH27+DE27+DB27+DA27+CX27+CU27+CR27</f>
        <v>0</v>
      </c>
      <c r="DK27" s="30" t="s">
        <v>97</v>
      </c>
      <c r="DL27" s="31"/>
      <c r="DM27" s="34">
        <v>750</v>
      </c>
      <c r="DN27" s="4">
        <f>+DM27+DL27+DI27+DH27+DE27+DB27+DA27+CX27+CU27</f>
        <v>750</v>
      </c>
      <c r="DO27" s="30">
        <v>26</v>
      </c>
      <c r="DP27" s="32">
        <v>560</v>
      </c>
      <c r="DQ27" s="4">
        <f>+DP27+DM27+DL27+DI27+DH27+DE27+DB27+DA27+CX27</f>
        <v>1310</v>
      </c>
      <c r="DR27" s="30">
        <v>26</v>
      </c>
      <c r="DS27" s="13">
        <v>900</v>
      </c>
      <c r="DT27" s="4">
        <f>+DS27+DP27+DM27+DL27+DI27+DH27+DE27+DB27+DA27</f>
        <v>2210</v>
      </c>
      <c r="DU27" s="30">
        <v>20</v>
      </c>
      <c r="DV27" s="31"/>
      <c r="DW27" s="4">
        <f>+DV27+DS27+DP27+DM27+DL27+DI27+DH27+DE27</f>
        <v>2210</v>
      </c>
      <c r="DX27" s="30">
        <v>19</v>
      </c>
      <c r="DY27" s="31"/>
      <c r="DZ27" s="4">
        <f>+DY27+DV27+DS27+DP27+DM27+DL27+DI27+DH27</f>
        <v>2210</v>
      </c>
      <c r="EA27" s="26">
        <v>16</v>
      </c>
      <c r="EB27" s="31"/>
      <c r="EC27" s="31"/>
      <c r="ED27" s="4">
        <f>+EC27+EB27+DY27+DV27+DS27+DP27+DM27+DL27</f>
        <v>2210</v>
      </c>
      <c r="EE27" s="26">
        <v>16</v>
      </c>
      <c r="EF27" s="32">
        <v>500</v>
      </c>
      <c r="EG27" s="4">
        <f>+EF27+EC27+EB27+DY27+DV27+DS27+DP27</f>
        <v>1960</v>
      </c>
      <c r="EH27" s="26">
        <v>15</v>
      </c>
      <c r="EI27" s="33">
        <v>0</v>
      </c>
      <c r="EJ27" s="31"/>
      <c r="EK27" s="4">
        <f>+EJ27+EI27+EF27+EC27+EB27+DY27+DV27+DS27</f>
        <v>1400</v>
      </c>
      <c r="EL27" s="30">
        <v>24</v>
      </c>
    </row>
    <row r="28" spans="1:142" ht="15">
      <c r="A28" s="25">
        <v>24</v>
      </c>
      <c r="B28" s="1"/>
      <c r="C28" s="17" t="s">
        <v>90</v>
      </c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0</v>
      </c>
      <c r="O28" s="6" t="s">
        <v>97</v>
      </c>
      <c r="P28" s="11"/>
      <c r="Q28" s="12"/>
      <c r="R28" s="14">
        <f>SUM(Q28,M28,K28,I28,G28,E28)</f>
        <v>0</v>
      </c>
      <c r="S28" s="24" t="s">
        <v>97</v>
      </c>
      <c r="T28" s="11"/>
      <c r="U28" s="12"/>
      <c r="V28" s="15">
        <f>SUM(U28,Q28,M28,K28,I28,G28)</f>
        <v>0</v>
      </c>
      <c r="W28" s="20" t="s">
        <v>97</v>
      </c>
      <c r="X28" s="11" t="s">
        <v>60</v>
      </c>
      <c r="Y28" s="13">
        <v>240</v>
      </c>
      <c r="Z28" s="16">
        <f>SUM(Y28,U28,Q28,M28,K28,I28)</f>
        <v>240</v>
      </c>
      <c r="AA28" s="22">
        <v>37</v>
      </c>
      <c r="AB28" s="11"/>
      <c r="AC28" s="13">
        <v>500</v>
      </c>
      <c r="AD28" s="4">
        <f>SUM(AC28,Y28,U28,Q28,M28,K28)</f>
        <v>740</v>
      </c>
      <c r="AE28" s="6">
        <v>24</v>
      </c>
      <c r="AF28" s="11"/>
      <c r="AG28" s="28">
        <v>400</v>
      </c>
      <c r="AH28" s="13">
        <v>670</v>
      </c>
      <c r="AI28" s="4">
        <f>+AH28+AG28+AC28+Y28+U28+Q28+M28</f>
        <v>1810</v>
      </c>
      <c r="AJ28" s="6">
        <v>19</v>
      </c>
      <c r="AK28" s="13">
        <v>600</v>
      </c>
      <c r="AL28" s="4">
        <f>+Q28+U28+Y28+AC28+AG28+AH28+AK28</f>
        <v>2410</v>
      </c>
      <c r="AM28" s="26">
        <v>16</v>
      </c>
      <c r="AN28" s="32">
        <v>200</v>
      </c>
      <c r="AO28" s="32">
        <v>530</v>
      </c>
      <c r="AP28" s="4">
        <f>+U28+Y28+AC28+AG28+AH28+AK28+AN28+AO28</f>
        <v>3140</v>
      </c>
      <c r="AQ28" s="26">
        <v>14</v>
      </c>
      <c r="AR28" s="28">
        <v>350</v>
      </c>
      <c r="AS28" s="32">
        <v>660</v>
      </c>
      <c r="AT28" s="4">
        <f>+Y28+AC28+AG28+AH28+AK28+AN28+AO28+AR28+AS28</f>
        <v>4150</v>
      </c>
      <c r="AU28" s="26">
        <v>12</v>
      </c>
      <c r="AV28" s="31"/>
      <c r="AW28" s="32">
        <v>560</v>
      </c>
      <c r="AX28" s="4">
        <f>+AC28+AG28+AH28+AK28+AN28+AO28+AR28+AS28+AV28+AW28</f>
        <v>4470</v>
      </c>
      <c r="AY28" s="26">
        <v>11</v>
      </c>
      <c r="AZ28" s="35">
        <v>200</v>
      </c>
      <c r="BA28" s="33">
        <v>450</v>
      </c>
      <c r="BB28" s="4">
        <f>+AG28+AH28+AK28+AN28+AO28+AR28+AS28+AV28+AW28+AZ28+BA28</f>
        <v>4620</v>
      </c>
      <c r="BC28" s="26">
        <v>11</v>
      </c>
      <c r="BD28" s="32">
        <v>400</v>
      </c>
      <c r="BE28" s="4">
        <f>+AK28+AN28+AO28+AR28+AS28+AV28+AW28+AZ28+BA28+BD28</f>
        <v>3950</v>
      </c>
      <c r="BF28" s="26">
        <v>11</v>
      </c>
      <c r="BG28" s="32">
        <v>350</v>
      </c>
      <c r="BH28" s="4">
        <f>+AN28+AO28+AR28+AS28+AV28+AW28+AZ28+BA28+BD28+BG28</f>
        <v>3700</v>
      </c>
      <c r="BI28" s="26">
        <v>10</v>
      </c>
      <c r="BJ28" s="13">
        <v>450</v>
      </c>
      <c r="BK28" s="4">
        <f>+AR28+AS28+AV28+AW28+AZ28+BA28+BD28+BG28+BJ28</f>
        <v>3420</v>
      </c>
      <c r="BL28" s="26">
        <v>10</v>
      </c>
      <c r="BM28" s="35">
        <v>350</v>
      </c>
      <c r="BN28" s="31">
        <v>300</v>
      </c>
      <c r="BO28" s="4">
        <f>+AV28+AW28+AZ28+BA28+BD28+BG28+BJ28+BM28+BN28</f>
        <v>3060</v>
      </c>
      <c r="BP28" s="26">
        <v>12</v>
      </c>
      <c r="BQ28" s="32">
        <v>210</v>
      </c>
      <c r="BR28" s="4">
        <f>+AZ28+BA28+BD28+BG28+BJ28+BM28+BN28+BQ28</f>
        <v>2710</v>
      </c>
      <c r="BS28" s="26">
        <v>14</v>
      </c>
      <c r="BT28" s="32">
        <v>250</v>
      </c>
      <c r="BU28" s="4">
        <f>+BT28+BQ28+BN28+BM28+BJ28+BG28+BD28</f>
        <v>2310</v>
      </c>
      <c r="BV28" s="26">
        <v>15</v>
      </c>
      <c r="BW28" s="32">
        <v>400</v>
      </c>
      <c r="BX28" s="4">
        <f>+BT28+BQ28+BN28+BM28+BJ28+BG28+BW28</f>
        <v>2310</v>
      </c>
      <c r="BY28" s="30">
        <v>18</v>
      </c>
      <c r="BZ28" s="35">
        <v>700</v>
      </c>
      <c r="CA28" s="13">
        <v>350</v>
      </c>
      <c r="CB28" s="4">
        <f>+BJ28+BM28+BN28+BQ28+BT28+BW28+BZ28+CA28</f>
        <v>3010</v>
      </c>
      <c r="CC28" s="30">
        <v>18</v>
      </c>
      <c r="CD28" s="50">
        <v>400</v>
      </c>
      <c r="CE28" s="4">
        <f>+CD28+CA28+BZ28+BW28+BT28+BQ28+BN28+BM28</f>
        <v>2960</v>
      </c>
      <c r="CF28" s="30">
        <v>17</v>
      </c>
      <c r="CG28" s="32">
        <v>400</v>
      </c>
      <c r="CH28" s="31"/>
      <c r="CI28" s="4">
        <f>+CG28+CD28+CA28+BZ28+BT28+BQ28+BW28+CH28</f>
        <v>2710</v>
      </c>
      <c r="CJ28" s="30">
        <v>17</v>
      </c>
      <c r="CK28" s="28">
        <v>400</v>
      </c>
      <c r="CL28" s="4">
        <f>+CH28+CG28+CD28+CA28+BZ28+BW28+BT28+CK28</f>
        <v>2900</v>
      </c>
      <c r="CM28" s="26">
        <v>16</v>
      </c>
      <c r="CN28" s="35">
        <v>200</v>
      </c>
      <c r="CO28" s="28">
        <v>450</v>
      </c>
      <c r="CP28" s="4">
        <f>+CO28+CN28+CK28+CH28+CG28+CD28+CA28+BZ28+BW28</f>
        <v>3300</v>
      </c>
      <c r="CQ28" s="26">
        <v>15</v>
      </c>
      <c r="CR28" s="50">
        <v>400</v>
      </c>
      <c r="CS28" s="4">
        <f>+CR28+CO28+CN28+CK28+CH28+CG28+CD28+CA28+BZ28</f>
        <v>3300</v>
      </c>
      <c r="CT28" s="26">
        <v>16</v>
      </c>
      <c r="CU28" s="31">
        <v>580</v>
      </c>
      <c r="CV28" s="4">
        <f>+CU28+CR28+CO28+CN28+CK28+CH28+CG28+CD28</f>
        <v>2830</v>
      </c>
      <c r="CW28" s="26">
        <v>15</v>
      </c>
      <c r="CX28" s="55"/>
      <c r="CY28" s="4">
        <f>+CX28+CU28+CR28+CO28+CN28+CK28+CH28+CG28</f>
        <v>2430</v>
      </c>
      <c r="CZ28" s="26">
        <v>16</v>
      </c>
      <c r="DA28" s="31"/>
      <c r="DB28" s="31"/>
      <c r="DC28" s="4">
        <f>+DB28+DA28+CX28+CU28+CR28+CO28+CN28+CK28</f>
        <v>2030</v>
      </c>
      <c r="DD28" s="30">
        <v>17</v>
      </c>
      <c r="DE28" s="13">
        <v>550</v>
      </c>
      <c r="DF28" s="4">
        <f>+DE28+DB28+DA28+CX28+CU28+CR28+CO28+CN28</f>
        <v>2180</v>
      </c>
      <c r="DG28" s="26">
        <v>16</v>
      </c>
      <c r="DH28" s="35">
        <v>200</v>
      </c>
      <c r="DI28" s="13">
        <v>450</v>
      </c>
      <c r="DJ28" s="4">
        <f>+DI28+DH28+DE28+DB28+DA28+CX28+CU28+CR28</f>
        <v>2180</v>
      </c>
      <c r="DK28" s="26">
        <v>14</v>
      </c>
      <c r="DL28" s="31"/>
      <c r="DM28" s="32">
        <v>400</v>
      </c>
      <c r="DN28" s="4">
        <f>+DM28+DL28+DI28+DH28+DE28+DB28+DA28+CX28+CU28</f>
        <v>2180</v>
      </c>
      <c r="DO28" s="30">
        <v>17</v>
      </c>
      <c r="DP28" s="13">
        <v>400</v>
      </c>
      <c r="DQ28" s="4">
        <f>+DP28+DM28+DL28+DI28+DH28+DE28+DB28+DA28+CX28</f>
        <v>2000</v>
      </c>
      <c r="DR28" s="30">
        <v>19</v>
      </c>
      <c r="DS28" s="13">
        <v>450</v>
      </c>
      <c r="DT28" s="4">
        <f>+DS28+DP28+DM28+DL28+DI28+DH28+DE28+DB28+DA28</f>
        <v>2450</v>
      </c>
      <c r="DU28" s="30">
        <v>18</v>
      </c>
      <c r="DV28" s="32">
        <v>90</v>
      </c>
      <c r="DW28" s="4">
        <f>+DV28+DS28+DP28+DM28+DL28+DI28+DH28+DE28</f>
        <v>2540</v>
      </c>
      <c r="DX28" s="26">
        <v>14</v>
      </c>
      <c r="DY28" s="31"/>
      <c r="DZ28" s="4">
        <f>+DY28+DV28+DS28+DP28+DM28+DL28+DI28+DH28</f>
        <v>1990</v>
      </c>
      <c r="EA28" s="30">
        <v>19</v>
      </c>
      <c r="EB28" s="33">
        <v>700</v>
      </c>
      <c r="EC28" s="31"/>
      <c r="ED28" s="4">
        <f>+EC28+EB28+DY28+DV28+DS28+DP28+DM28+DL28</f>
        <v>2040</v>
      </c>
      <c r="EE28" s="30">
        <v>18</v>
      </c>
      <c r="EF28" s="31"/>
      <c r="EG28" s="4">
        <f>+EF28+EC28+EB28+DY28+DV28+DS28+DP28</f>
        <v>1640</v>
      </c>
      <c r="EH28" s="30">
        <v>20</v>
      </c>
      <c r="EI28" s="31"/>
      <c r="EJ28" s="31"/>
      <c r="EK28" s="4">
        <f>+EJ28+EI28+EF28+EC28+EB28+DY28+DV28+DS28</f>
        <v>1240</v>
      </c>
      <c r="EL28" s="30">
        <v>25</v>
      </c>
    </row>
    <row r="29" spans="1:142" ht="15">
      <c r="A29" s="25">
        <v>56</v>
      </c>
      <c r="B29" s="1">
        <v>36</v>
      </c>
      <c r="C29" s="17" t="s">
        <v>205</v>
      </c>
      <c r="D29" s="11" t="s">
        <v>61</v>
      </c>
      <c r="E29" s="13">
        <v>150</v>
      </c>
      <c r="F29" s="11"/>
      <c r="G29" s="12"/>
      <c r="H29" s="11"/>
      <c r="I29" s="12"/>
      <c r="J29" s="11"/>
      <c r="K29" s="12"/>
      <c r="L29" s="11"/>
      <c r="M29" s="12"/>
      <c r="N29" s="6">
        <f>SUM(M29,K29,I29,G29,E29)</f>
        <v>150</v>
      </c>
      <c r="O29" s="6">
        <v>36</v>
      </c>
      <c r="P29" s="11"/>
      <c r="Q29" s="12"/>
      <c r="R29" s="14">
        <f>SUM(Q29,M29,K29,I29,G29,E29)</f>
        <v>150</v>
      </c>
      <c r="S29" s="24">
        <v>41</v>
      </c>
      <c r="T29" s="11"/>
      <c r="U29" s="12"/>
      <c r="V29" s="15">
        <f>SUM(U29,Q29,M29,K29,I29,G29)</f>
        <v>0</v>
      </c>
      <c r="W29" s="20" t="s">
        <v>97</v>
      </c>
      <c r="X29" s="11"/>
      <c r="Y29" s="12"/>
      <c r="Z29" s="16">
        <f>SUM(Y29,U29,Q29,M29,K29,I29)</f>
        <v>0</v>
      </c>
      <c r="AA29" s="22" t="s">
        <v>97</v>
      </c>
      <c r="AB29" s="11"/>
      <c r="AC29" s="12"/>
      <c r="AD29" s="4">
        <f>SUM(AC29,Y29,U29,Q29,M29,K29)</f>
        <v>0</v>
      </c>
      <c r="AE29" s="6" t="s">
        <v>97</v>
      </c>
      <c r="AF29" s="11"/>
      <c r="AG29" s="12"/>
      <c r="AH29" s="12"/>
      <c r="AI29" s="4">
        <f>+AH29+AG29+AC29+Y29+U29+Q29+M29</f>
        <v>0</v>
      </c>
      <c r="AJ29" s="6" t="s">
        <v>97</v>
      </c>
      <c r="AK29" s="12"/>
      <c r="AL29" s="4">
        <f>+Q29+U29+Y29+AC29+AG29+AH29+AK29</f>
        <v>0</v>
      </c>
      <c r="AM29" s="30" t="s">
        <v>97</v>
      </c>
      <c r="AN29" s="31"/>
      <c r="AO29" s="31"/>
      <c r="AP29" s="4">
        <f>+U29+Y29+AC29+AG29+AH29+AK29+AN29+AO29</f>
        <v>0</v>
      </c>
      <c r="AQ29" s="6" t="s">
        <v>97</v>
      </c>
      <c r="AR29" s="31"/>
      <c r="AS29" s="31"/>
      <c r="AT29" s="4">
        <f>+Y29+AC29+AG29+AH29+AK29+AN29+AO29+AR29+AS29</f>
        <v>0</v>
      </c>
      <c r="AU29" s="6" t="s">
        <v>97</v>
      </c>
      <c r="AV29" s="31"/>
      <c r="AW29" s="31"/>
      <c r="AX29" s="4">
        <f>+AC29+AG29+AH29+AK29+AN29+AO29+AR29+AS29+AV29+AW29</f>
        <v>0</v>
      </c>
      <c r="AY29" s="6" t="s">
        <v>97</v>
      </c>
      <c r="AZ29" s="31"/>
      <c r="BA29" s="31"/>
      <c r="BB29" s="4">
        <f>+AG29+AH29+AK29+AN29+AO29+AR29+AS29+AV29+AW29+AZ29+BA29</f>
        <v>0</v>
      </c>
      <c r="BC29" s="6" t="s">
        <v>97</v>
      </c>
      <c r="BD29" s="31"/>
      <c r="BE29" s="4">
        <f>+AK29+AN29+AO29+AR29+AS29+AV29+AW29+AZ29+BA29+BD29</f>
        <v>0</v>
      </c>
      <c r="BF29" s="30" t="s">
        <v>97</v>
      </c>
      <c r="BG29" s="31"/>
      <c r="BH29" s="4">
        <f>+AN29+AO29+AR29+AS29+AV29+AW29+AZ29+BA29+BD29+BG29</f>
        <v>0</v>
      </c>
      <c r="BI29" s="30" t="s">
        <v>97</v>
      </c>
      <c r="BJ29" s="31"/>
      <c r="BK29" s="4">
        <f>+AR29+AS29+AV29+AW29+AZ29+BA29+BD29+BG29+BJ29</f>
        <v>0</v>
      </c>
      <c r="BL29" s="30" t="s">
        <v>97</v>
      </c>
      <c r="BM29" s="31"/>
      <c r="BN29" s="31"/>
      <c r="BO29" s="4">
        <f>+AV29+AW29+AZ29+BA29+BD29+BG29+BJ29+BM29+BN29</f>
        <v>0</v>
      </c>
      <c r="BP29" s="30" t="s">
        <v>97</v>
      </c>
      <c r="BQ29" s="31"/>
      <c r="BR29" s="4">
        <f>+AZ29+BA29+BD29+BG29+BJ29+BM29+BN29+BQ29</f>
        <v>0</v>
      </c>
      <c r="BS29" s="30" t="s">
        <v>97</v>
      </c>
      <c r="BT29" s="31"/>
      <c r="BU29" s="4">
        <f>+BT29+BQ29+BN29+BM29+BJ29+BG29+BD29</f>
        <v>0</v>
      </c>
      <c r="BV29" s="30" t="s">
        <v>97</v>
      </c>
      <c r="BW29" s="31"/>
      <c r="BX29" s="4">
        <f>+BT29+BQ29+BN29+BM29+BJ29+BG29+BW29</f>
        <v>0</v>
      </c>
      <c r="BY29" s="30" t="s">
        <v>97</v>
      </c>
      <c r="BZ29" s="31"/>
      <c r="CA29" s="31"/>
      <c r="CB29" s="4">
        <f>+BJ29+BM29+BN29+BQ29+BT29+BW29+BZ29+CA29</f>
        <v>0</v>
      </c>
      <c r="CC29" s="30" t="s">
        <v>97</v>
      </c>
      <c r="CD29" s="31"/>
      <c r="CE29" s="4">
        <f>+CD29+CA29+BZ29+BW29+BT29+BQ29+BN29+BM29</f>
        <v>0</v>
      </c>
      <c r="CF29" s="30" t="s">
        <v>97</v>
      </c>
      <c r="CG29" s="31"/>
      <c r="CH29" s="31"/>
      <c r="CI29" s="4">
        <f>+CG29+CD29+CA29+BZ29+BT29+BQ29+BW29+CH29</f>
        <v>0</v>
      </c>
      <c r="CJ29" s="30" t="s">
        <v>97</v>
      </c>
      <c r="CK29" s="31"/>
      <c r="CL29" s="4">
        <f>+CH29+CG29+CD29+CA29+BZ29+BW29+BT29+CK29</f>
        <v>0</v>
      </c>
      <c r="CM29" s="30" t="s">
        <v>97</v>
      </c>
      <c r="CN29" s="31"/>
      <c r="CO29" s="31"/>
      <c r="CP29" s="4">
        <f>+CO29+CN29+CK29+CH29+CG29+CD29+CA29+BZ29+BW29</f>
        <v>0</v>
      </c>
      <c r="CQ29" s="30" t="s">
        <v>97</v>
      </c>
      <c r="CR29" s="31"/>
      <c r="CS29" s="4">
        <f>+CR29+CO29+CN29+CK29+CH29+CG29+CD29+CA29+BZ29</f>
        <v>0</v>
      </c>
      <c r="CT29" s="30" t="s">
        <v>97</v>
      </c>
      <c r="CU29" s="31"/>
      <c r="CV29" s="4">
        <f>+CU29+CR29+CO29+CN29+CK29+CH29+CG29+CD29</f>
        <v>0</v>
      </c>
      <c r="CW29" s="30" t="s">
        <v>97</v>
      </c>
      <c r="CX29" s="31"/>
      <c r="CY29" s="4">
        <f>+CX29+CU29+CR29+CO29+CN29+CK29+CH29+CG29</f>
        <v>0</v>
      </c>
      <c r="CZ29" s="30" t="s">
        <v>97</v>
      </c>
      <c r="DA29" s="31"/>
      <c r="DB29" s="31"/>
      <c r="DC29" s="4">
        <f>+DB29+DA29+CX29+CU29+CR29+CO29+CN29+CK29</f>
        <v>0</v>
      </c>
      <c r="DD29" s="30" t="s">
        <v>97</v>
      </c>
      <c r="DE29" s="31"/>
      <c r="DF29" s="4">
        <f>+DE29+DB29+DA29+CX29+CU29+CR29+CO29+CN29</f>
        <v>0</v>
      </c>
      <c r="DG29" s="30" t="s">
        <v>97</v>
      </c>
      <c r="DH29" s="31"/>
      <c r="DI29" s="31"/>
      <c r="DJ29" s="4">
        <f>+DI29+DH29+DE29+DB29+DA29+CX29+CU29+CR29</f>
        <v>0</v>
      </c>
      <c r="DK29" s="30" t="s">
        <v>97</v>
      </c>
      <c r="DL29" s="31"/>
      <c r="DM29" s="31"/>
      <c r="DN29" s="4">
        <f>+DM29+DL29+DI29+DH29+DE29+DB29+DA29+CX29+CU29</f>
        <v>0</v>
      </c>
      <c r="DO29" s="30" t="s">
        <v>97</v>
      </c>
      <c r="DP29" s="31"/>
      <c r="DQ29" s="4">
        <f>+DP29+DM29+DL29+DI29+DH29+DE29+DB29+DA29+CX29</f>
        <v>0</v>
      </c>
      <c r="DR29" s="30" t="s">
        <v>97</v>
      </c>
      <c r="DS29" s="31"/>
      <c r="DT29" s="4">
        <f>+DS29+DP29+DM29+DL29+DI29+DH29+DE29+DB29+DA29</f>
        <v>0</v>
      </c>
      <c r="DU29" s="30" t="s">
        <v>97</v>
      </c>
      <c r="DV29" s="31"/>
      <c r="DW29" s="4">
        <f>+DV29+DS29+DP29+DM29+DL29+DI29+DH29+DE29</f>
        <v>0</v>
      </c>
      <c r="DX29" s="30" t="s">
        <v>97</v>
      </c>
      <c r="DY29" s="31"/>
      <c r="DZ29" s="4">
        <f>+DY29+DV29+DS29+DP29+DM29+DL29+DI29+DH29</f>
        <v>0</v>
      </c>
      <c r="EA29" s="30" t="s">
        <v>97</v>
      </c>
      <c r="EB29" s="31"/>
      <c r="EC29" s="32">
        <v>30</v>
      </c>
      <c r="ED29" s="4">
        <f>+EC29+EB29+DY29+DV29+DS29+DP29+DM29+DL29</f>
        <v>30</v>
      </c>
      <c r="EE29" s="30">
        <v>44</v>
      </c>
      <c r="EF29" s="32">
        <v>350</v>
      </c>
      <c r="EG29" s="4">
        <f>+EF29+EC29+EB29+DY29+DV29+DS29+DP29</f>
        <v>380</v>
      </c>
      <c r="EH29" s="30">
        <v>31</v>
      </c>
      <c r="EI29" s="33">
        <v>350</v>
      </c>
      <c r="EJ29" s="32">
        <v>200</v>
      </c>
      <c r="EK29" s="4">
        <f>+EJ29+EI29+EF29+EC29+EB29+DY29+DV29+DS29</f>
        <v>930</v>
      </c>
      <c r="EL29" s="30">
        <v>26</v>
      </c>
    </row>
    <row r="30" spans="1:142" ht="15">
      <c r="A30" s="25">
        <v>57</v>
      </c>
      <c r="B30" s="1">
        <v>27</v>
      </c>
      <c r="C30" s="17" t="s">
        <v>165</v>
      </c>
      <c r="D30" s="11" t="s">
        <v>63</v>
      </c>
      <c r="E30" s="13">
        <v>90</v>
      </c>
      <c r="F30" s="11"/>
      <c r="G30" s="12"/>
      <c r="H30" s="11"/>
      <c r="I30" s="12"/>
      <c r="J30" s="11"/>
      <c r="K30" s="12"/>
      <c r="L30" s="11"/>
      <c r="M30" s="12"/>
      <c r="N30" s="6">
        <f>SUM(M30,K30,I30,G30,E30)</f>
        <v>90</v>
      </c>
      <c r="O30" s="6">
        <v>38</v>
      </c>
      <c r="P30" s="11"/>
      <c r="Q30" s="12"/>
      <c r="R30" s="14">
        <f>SUM(Q30,M30,K30,I30,G30,E30)</f>
        <v>90</v>
      </c>
      <c r="S30" s="24">
        <v>44</v>
      </c>
      <c r="T30" s="11"/>
      <c r="U30" s="12"/>
      <c r="V30" s="15">
        <f>SUM(U30,Q30,M30,K30,I30,G30)</f>
        <v>0</v>
      </c>
      <c r="W30" s="20" t="s">
        <v>97</v>
      </c>
      <c r="X30" s="11"/>
      <c r="Y30" s="12"/>
      <c r="Z30" s="16">
        <f>SUM(Y30,U30,Q30,M30,K30,I30)</f>
        <v>0</v>
      </c>
      <c r="AA30" s="22" t="s">
        <v>97</v>
      </c>
      <c r="AB30" s="11"/>
      <c r="AC30" s="12"/>
      <c r="AD30" s="4">
        <f>MAX(AC30,Y30,U30,Q30,M30,K30)</f>
        <v>0</v>
      </c>
      <c r="AE30" s="6" t="s">
        <v>97</v>
      </c>
      <c r="AF30" s="11"/>
      <c r="AG30" s="12"/>
      <c r="AH30" s="12"/>
      <c r="AI30" s="4">
        <f>+AH30+AG30+AC30+Y30+U30+Q30+M30</f>
        <v>0</v>
      </c>
      <c r="AJ30" s="6" t="s">
        <v>97</v>
      </c>
      <c r="AK30" s="12"/>
      <c r="AL30" s="4">
        <f>+Q30+U30+Y30+AC30+AG30+AH30+AK30</f>
        <v>0</v>
      </c>
      <c r="AM30" s="30" t="s">
        <v>97</v>
      </c>
      <c r="AN30" s="31"/>
      <c r="AO30" s="31"/>
      <c r="AP30" s="4">
        <f>+U30+Y30+AC30+AG30+AH30+AK30+AN30+AO30</f>
        <v>0</v>
      </c>
      <c r="AQ30" s="6" t="s">
        <v>97</v>
      </c>
      <c r="AR30" s="31"/>
      <c r="AS30" s="31"/>
      <c r="AT30" s="4">
        <f>+Y30+AC30+AG30+AH30+AK30+AN30+AO30+AR30+AS30</f>
        <v>0</v>
      </c>
      <c r="AU30" s="6" t="s">
        <v>97</v>
      </c>
      <c r="AV30" s="31"/>
      <c r="AW30" s="31"/>
      <c r="AX30" s="4">
        <f>+AC30+AG30+AH30+AK30+AN30+AO30+AR30+AS30+AV30+AW30</f>
        <v>0</v>
      </c>
      <c r="AY30" s="6" t="s">
        <v>97</v>
      </c>
      <c r="AZ30" s="31"/>
      <c r="BA30" s="31"/>
      <c r="BB30" s="4">
        <f>+AG30+AH30+AK30+AN30+AO30+AR30+AS30+AV30+AW30+AZ30+BA30</f>
        <v>0</v>
      </c>
      <c r="BC30" s="6" t="s">
        <v>97</v>
      </c>
      <c r="BD30" s="31"/>
      <c r="BE30" s="4">
        <f>+AK30+AN30+AO30+AR30+AS30+AV30+AW30+AZ30+BA30+BD30</f>
        <v>0</v>
      </c>
      <c r="BF30" s="30" t="s">
        <v>97</v>
      </c>
      <c r="BG30" s="31"/>
      <c r="BH30" s="4"/>
      <c r="BI30" s="30"/>
      <c r="BJ30" s="31"/>
      <c r="BK30" s="4">
        <f>+AR30+AS30+AV30+AW30+AZ30+BA30+BD30+BG30+BJ30</f>
        <v>0</v>
      </c>
      <c r="BL30" s="30" t="s">
        <v>97</v>
      </c>
      <c r="BM30" s="31"/>
      <c r="BN30" s="31"/>
      <c r="BO30" s="4">
        <f>+AV30+AW30+AZ30+BA30+BD30+BG30+BJ30+BM30+BN30</f>
        <v>0</v>
      </c>
      <c r="BP30" s="30" t="s">
        <v>97</v>
      </c>
      <c r="BQ30" s="31"/>
      <c r="BR30" s="4">
        <f>+AZ30+BA30+BD30+BG30+BJ30+BM30+BN30+BQ30</f>
        <v>0</v>
      </c>
      <c r="BS30" s="30" t="s">
        <v>97</v>
      </c>
      <c r="BT30" s="31"/>
      <c r="BU30" s="4">
        <f>+BT30+BQ30+BN30+BM30+BJ30+BG30+BD30</f>
        <v>0</v>
      </c>
      <c r="BV30" s="30" t="s">
        <v>97</v>
      </c>
      <c r="BW30" s="31"/>
      <c r="BX30" s="4">
        <f>+BT30+BQ30+BN30+BM30+BJ30+BG30+BW30</f>
        <v>0</v>
      </c>
      <c r="BY30" s="30" t="s">
        <v>97</v>
      </c>
      <c r="BZ30" s="31"/>
      <c r="CA30" s="13">
        <v>150</v>
      </c>
      <c r="CB30" s="4">
        <f>+BJ30+BM30+BN30+BQ30+BT30+BW30+BZ30+CA30</f>
        <v>150</v>
      </c>
      <c r="CC30" s="30">
        <v>44</v>
      </c>
      <c r="CD30" s="50">
        <v>350</v>
      </c>
      <c r="CE30" s="4">
        <f>+CD30+CA30+BZ30+BW30+BT30+BQ30+BN30+BM30</f>
        <v>500</v>
      </c>
      <c r="CF30" s="30">
        <v>38</v>
      </c>
      <c r="CG30" s="32">
        <v>120</v>
      </c>
      <c r="CH30" s="31"/>
      <c r="CI30" s="4">
        <f>+CG30+CD30+CA30+BZ30+BT30+BQ30+BW30+CH30</f>
        <v>620</v>
      </c>
      <c r="CJ30" s="30">
        <v>32</v>
      </c>
      <c r="CK30" s="34">
        <v>350</v>
      </c>
      <c r="CL30" s="4">
        <f>+CH30+CG30+CD30+CA30+BZ30+BW30+BT30+CK30</f>
        <v>970</v>
      </c>
      <c r="CM30" s="30">
        <v>30</v>
      </c>
      <c r="CN30" s="31"/>
      <c r="CO30" s="31"/>
      <c r="CP30" s="4">
        <f>+CO30+CN30+CK30+CH30+CG30+CD30+CA30+BZ30+BW30</f>
        <v>970</v>
      </c>
      <c r="CQ30" s="30">
        <v>32</v>
      </c>
      <c r="CR30" s="31"/>
      <c r="CS30" s="4">
        <f>+CR30+CO30+CN30+CK30+CH30+CG30+CD30+CA30+BZ30</f>
        <v>970</v>
      </c>
      <c r="CT30" s="30">
        <v>32</v>
      </c>
      <c r="CU30" s="31"/>
      <c r="CV30" s="4">
        <f>+CU30+CR30+CO30+CN30+CK30+CH30+CG30+CD30</f>
        <v>820</v>
      </c>
      <c r="CW30" s="30">
        <v>27</v>
      </c>
      <c r="CX30" s="31"/>
      <c r="CY30" s="4">
        <f>+CX30+CU30+CR30+CO30+CN30+CK30+CH30+CG30</f>
        <v>470</v>
      </c>
      <c r="CZ30" s="30">
        <v>33</v>
      </c>
      <c r="DA30" s="31"/>
      <c r="DB30" s="31"/>
      <c r="DC30" s="4">
        <f>+DB30+DA30+CX30+CU30+CR30+CO30+CN30+CK30</f>
        <v>350</v>
      </c>
      <c r="DD30" s="30">
        <v>32</v>
      </c>
      <c r="DE30" s="31"/>
      <c r="DF30" s="4">
        <f>+DE30+DB30+DA30+CX30+CU30+CR30+CO30+CN30</f>
        <v>0</v>
      </c>
      <c r="DG30" s="30" t="s">
        <v>97</v>
      </c>
      <c r="DH30" s="31"/>
      <c r="DI30" s="31"/>
      <c r="DJ30" s="4">
        <f>+DI30+DH30+DE30+DB30+DA30+CX30+CU30+CR30</f>
        <v>0</v>
      </c>
      <c r="DK30" s="30" t="s">
        <v>97</v>
      </c>
      <c r="DL30" s="31"/>
      <c r="DM30" s="31"/>
      <c r="DN30" s="4">
        <f>+DM30+DL30+DI30+DH30+DE30+DB30+DA30+CX30+CU30</f>
        <v>0</v>
      </c>
      <c r="DO30" s="30" t="s">
        <v>97</v>
      </c>
      <c r="DP30" s="31"/>
      <c r="DQ30" s="4">
        <f>+DP30+DM30+DL30+DI30+DH30+DE30+DB30+DA30+CX30</f>
        <v>0</v>
      </c>
      <c r="DR30" s="30" t="s">
        <v>97</v>
      </c>
      <c r="DS30" s="31"/>
      <c r="DT30" s="4">
        <f>+DS30+DP30+DM30+DL30+DI30+DH30+DE30+DB30+DA30</f>
        <v>0</v>
      </c>
      <c r="DU30" s="30" t="s">
        <v>97</v>
      </c>
      <c r="DV30" s="31"/>
      <c r="DW30" s="4">
        <f>+DV30+DS30+DP30+DM30+DL30+DI30+DH30+DE30</f>
        <v>0</v>
      </c>
      <c r="DX30" s="30" t="s">
        <v>97</v>
      </c>
      <c r="DY30" s="31"/>
      <c r="DZ30" s="4">
        <f>+DY30+DV30+DS30+DP30+DM30+DL30+DI30+DH30</f>
        <v>0</v>
      </c>
      <c r="EA30" s="30" t="s">
        <v>97</v>
      </c>
      <c r="EB30" s="31"/>
      <c r="EC30" s="32">
        <v>250</v>
      </c>
      <c r="ED30" s="4">
        <f>+EC30+EB30+DY30+DV30+DS30+DP30+DM30+DL30</f>
        <v>250</v>
      </c>
      <c r="EE30" s="30">
        <v>37</v>
      </c>
      <c r="EF30" s="32">
        <v>150</v>
      </c>
      <c r="EG30" s="4">
        <f>+EF30+EC30+EB30+DY30+DV30+DS30+DP30</f>
        <v>400</v>
      </c>
      <c r="EH30" s="30">
        <v>30</v>
      </c>
      <c r="EI30" s="33">
        <v>200</v>
      </c>
      <c r="EJ30" s="32">
        <v>300</v>
      </c>
      <c r="EK30" s="4">
        <f>+EJ30+EI30+EF30+EC30+EB30+DY30+DV30+DS30</f>
        <v>900</v>
      </c>
      <c r="EL30" s="30">
        <v>27</v>
      </c>
    </row>
    <row r="31" spans="1:142" ht="15">
      <c r="A31" s="62"/>
      <c r="B31" s="62"/>
      <c r="C31" s="17" t="s">
        <v>194</v>
      </c>
      <c r="D31" s="11" t="s">
        <v>63</v>
      </c>
      <c r="E31" s="13">
        <v>90</v>
      </c>
      <c r="F31" s="11"/>
      <c r="G31" s="12"/>
      <c r="H31" s="11"/>
      <c r="I31" s="12"/>
      <c r="J31" s="11"/>
      <c r="K31" s="12"/>
      <c r="L31" s="11"/>
      <c r="M31" s="12"/>
      <c r="N31" s="6">
        <f>SUM(M31,K31,I31,G31,E31)</f>
        <v>90</v>
      </c>
      <c r="O31" s="6">
        <v>38</v>
      </c>
      <c r="P31" s="11"/>
      <c r="Q31" s="12"/>
      <c r="R31" s="14">
        <f>SUM(Q31,M31,K31,I31,G31,E31)</f>
        <v>90</v>
      </c>
      <c r="S31" s="24">
        <v>44</v>
      </c>
      <c r="T31" s="11"/>
      <c r="U31" s="12"/>
      <c r="V31" s="15">
        <f>SUM(U31,Q31,M31,K31,I31,G31)</f>
        <v>0</v>
      </c>
      <c r="W31" s="20" t="s">
        <v>97</v>
      </c>
      <c r="X31" s="11"/>
      <c r="Y31" s="12"/>
      <c r="Z31" s="16">
        <f>SUM(Y31,U31,Q31,M31,K31,I31)</f>
        <v>0</v>
      </c>
      <c r="AA31" s="22" t="s">
        <v>97</v>
      </c>
      <c r="AB31" s="11"/>
      <c r="AC31" s="12"/>
      <c r="AD31" s="4">
        <f>MAX(AC31,Y31,U31,Q31,M31,K31)</f>
        <v>0</v>
      </c>
      <c r="AE31" s="6" t="s">
        <v>97</v>
      </c>
      <c r="AF31" s="11"/>
      <c r="AG31" s="12"/>
      <c r="AH31" s="12"/>
      <c r="AI31" s="4">
        <f>+AH31+AG31+AC31+Y31+U31+Q31+M31</f>
        <v>0</v>
      </c>
      <c r="AJ31" s="6" t="s">
        <v>97</v>
      </c>
      <c r="AK31" s="12"/>
      <c r="AL31" s="4">
        <f>+Q31+U31+Y31+AC31+AG31+AH31+AK31</f>
        <v>0</v>
      </c>
      <c r="AM31" s="30" t="s">
        <v>97</v>
      </c>
      <c r="AN31" s="31"/>
      <c r="AO31" s="31"/>
      <c r="AP31" s="4">
        <f>+U31+Y31+AC31+AG31+AH31+AK31+AN31+AO31</f>
        <v>0</v>
      </c>
      <c r="AQ31" s="6" t="s">
        <v>97</v>
      </c>
      <c r="AR31" s="31"/>
      <c r="AS31" s="31"/>
      <c r="AT31" s="4">
        <f>+Y31+AC31+AG31+AH31+AK31+AN31+AO31+AR31+AS31</f>
        <v>0</v>
      </c>
      <c r="AU31" s="6" t="s">
        <v>97</v>
      </c>
      <c r="AV31" s="31"/>
      <c r="AW31" s="31"/>
      <c r="AX31" s="4">
        <f>+AC31+AG31+AH31+AK31+AN31+AO31+AR31+AS31+AV31+AW31</f>
        <v>0</v>
      </c>
      <c r="AY31" s="6" t="s">
        <v>97</v>
      </c>
      <c r="AZ31" s="31"/>
      <c r="BA31" s="31"/>
      <c r="BB31" s="4">
        <f>+AG31+AH31+AK31+AN31+AO31+AR31+AS31+AV31+AW31+AZ31+BA31</f>
        <v>0</v>
      </c>
      <c r="BC31" s="6" t="s">
        <v>97</v>
      </c>
      <c r="BD31" s="31"/>
      <c r="BE31" s="4">
        <f>+AK31+AN31+AO31+AR31+AS31+AV31+AW31+AZ31+BA31+BD31</f>
        <v>0</v>
      </c>
      <c r="BF31" s="30" t="s">
        <v>97</v>
      </c>
      <c r="BG31" s="31"/>
      <c r="BH31" s="4">
        <f>+AN31+AO31+AR31+AS31+AV31+AW31+AZ31+BA31+BD31+BG31</f>
        <v>0</v>
      </c>
      <c r="BI31" s="30" t="s">
        <v>97</v>
      </c>
      <c r="BJ31" s="31"/>
      <c r="BK31" s="4">
        <f>+AR31+AS31+AV31+AW31+AZ31+BA31+BD31+BG31+BJ31</f>
        <v>0</v>
      </c>
      <c r="BL31" s="30" t="s">
        <v>97</v>
      </c>
      <c r="BM31" s="31"/>
      <c r="BN31" s="31"/>
      <c r="BO31" s="4">
        <f>+AV31+AW31+AZ31+BA31+BD31+BG31+BJ31+BM31+BN31</f>
        <v>0</v>
      </c>
      <c r="BP31" s="30" t="s">
        <v>97</v>
      </c>
      <c r="BQ31" s="31"/>
      <c r="BR31" s="4">
        <f>+AZ31+BA31+BD31+BG31+BJ31+BM31+BN31+BQ31</f>
        <v>0</v>
      </c>
      <c r="BS31" s="30" t="s">
        <v>97</v>
      </c>
      <c r="BT31" s="31"/>
      <c r="BU31" s="4">
        <f>+BT31+BQ31+BN31+BM31+BJ31+BG31+BD31</f>
        <v>0</v>
      </c>
      <c r="BV31" s="30" t="s">
        <v>97</v>
      </c>
      <c r="BW31" s="31"/>
      <c r="BX31" s="4">
        <f>+BT31+BQ31+BN31+BM31+BJ31+BG31+BW31</f>
        <v>0</v>
      </c>
      <c r="BY31" s="30" t="s">
        <v>97</v>
      </c>
      <c r="BZ31" s="31"/>
      <c r="CA31" s="31"/>
      <c r="CB31" s="4">
        <f>+BJ31+BM31+BN31+BQ31+BT31+BW31+BZ31+CA31</f>
        <v>0</v>
      </c>
      <c r="CC31" s="30" t="s">
        <v>97</v>
      </c>
      <c r="CD31" s="31"/>
      <c r="CE31" s="4">
        <f>+CA31+BX31+BU31+BT31+BQ31+BN31+CD31</f>
        <v>0</v>
      </c>
      <c r="CF31" s="30" t="s">
        <v>97</v>
      </c>
      <c r="CG31" s="31"/>
      <c r="CH31" s="31"/>
      <c r="CI31" s="4">
        <f>+CG31+CD31+CA31+BZ31+BT31+BQ31+BW31+CH31</f>
        <v>0</v>
      </c>
      <c r="CJ31" s="30" t="s">
        <v>97</v>
      </c>
      <c r="CK31" s="31"/>
      <c r="CL31" s="4">
        <f>+CH31+CG31+CD31+CA31+BZ31+BW31+BT31+CK31</f>
        <v>0</v>
      </c>
      <c r="CM31" s="30" t="s">
        <v>97</v>
      </c>
      <c r="CN31" s="31"/>
      <c r="CO31" s="31"/>
      <c r="CP31" s="4">
        <f>+CO31+CN31+CK31+CH31+CG31+CD31+CA31+BZ31+BW31</f>
        <v>0</v>
      </c>
      <c r="CQ31" s="30" t="s">
        <v>97</v>
      </c>
      <c r="CR31" s="31"/>
      <c r="CS31" s="4">
        <f>+CR31+CO31+CN31+CK31+CH31+CG31+CD31+CA31+BZ31</f>
        <v>0</v>
      </c>
      <c r="CT31" s="30" t="s">
        <v>97</v>
      </c>
      <c r="CU31" s="31"/>
      <c r="CV31" s="4">
        <f>+CU31+CR31+CO31+CN31+CK31+CH31+CG31+CD31</f>
        <v>0</v>
      </c>
      <c r="CW31" s="30" t="s">
        <v>97</v>
      </c>
      <c r="CX31" s="31"/>
      <c r="CY31" s="4">
        <f>+CX31+CU31+CR31+CO31+CN31+CK31+CH31+CG31</f>
        <v>0</v>
      </c>
      <c r="CZ31" s="30" t="s">
        <v>97</v>
      </c>
      <c r="DA31" s="31"/>
      <c r="DB31" s="31"/>
      <c r="DC31" s="4">
        <f>+DB31+DA31+CX31+CU31+CR31+CO31+CN31+CK31</f>
        <v>0</v>
      </c>
      <c r="DD31" s="30" t="s">
        <v>97</v>
      </c>
      <c r="DE31" s="31"/>
      <c r="DF31" s="4">
        <f>+DE31+DB31+DA31+CX31+CU31+CR31+CO31+CN31</f>
        <v>0</v>
      </c>
      <c r="DG31" s="30" t="s">
        <v>97</v>
      </c>
      <c r="DH31" s="31"/>
      <c r="DI31" s="31"/>
      <c r="DJ31" s="4">
        <f>+DI31+DH31+DE31+DB31+DA31+CX31+CU31+CR31</f>
        <v>0</v>
      </c>
      <c r="DK31" s="30" t="s">
        <v>97</v>
      </c>
      <c r="DL31" s="31"/>
      <c r="DM31" s="31"/>
      <c r="DN31" s="4">
        <f>+DM31+DL31+DI31+DH31+DE31+DB31+DA31+CX31+CU31</f>
        <v>0</v>
      </c>
      <c r="DO31" s="30" t="s">
        <v>97</v>
      </c>
      <c r="DP31" s="31"/>
      <c r="DQ31" s="4">
        <f>+DP31+DM31+DL31+DI31+DH31+DE31+DB31+DA31+CX31</f>
        <v>0</v>
      </c>
      <c r="DR31" s="30" t="s">
        <v>97</v>
      </c>
      <c r="DS31" s="31"/>
      <c r="DT31" s="4">
        <f>+DS31+DP31+DM31+DL31+DI31+DH31+DE31+DB31+DA31</f>
        <v>0</v>
      </c>
      <c r="DU31" s="30" t="s">
        <v>97</v>
      </c>
      <c r="DV31" s="32">
        <v>10</v>
      </c>
      <c r="DW31" s="4">
        <f>+DV31+DS31+DP31+DM31+DL31+DI31+DH31+DE31</f>
        <v>10</v>
      </c>
      <c r="DX31" s="30">
        <v>36</v>
      </c>
      <c r="DY31" s="32">
        <v>270</v>
      </c>
      <c r="DZ31" s="4">
        <f>+DY31+DV31+DS31+DP31+DM31+DL31+DI31+DH31</f>
        <v>280</v>
      </c>
      <c r="EA31" s="30">
        <v>35</v>
      </c>
      <c r="EB31" s="33">
        <v>400</v>
      </c>
      <c r="EC31" s="32">
        <v>200</v>
      </c>
      <c r="ED31" s="4">
        <f>+EC31+EB31+DY31+DV31+DS31+DP31+DM31+DL31</f>
        <v>880</v>
      </c>
      <c r="EE31" s="30">
        <v>27</v>
      </c>
      <c r="EF31" s="31"/>
      <c r="EG31" s="4">
        <f>+EF31+EC31+EB31+DY31+DV31+DS31+DP31</f>
        <v>880</v>
      </c>
      <c r="EH31" s="30">
        <v>25</v>
      </c>
      <c r="EI31" s="31"/>
      <c r="EJ31" s="31"/>
      <c r="EK31" s="4">
        <f>+EJ31+EI31+EF31+EC31+EB31+DY31+DV31+DS31</f>
        <v>880</v>
      </c>
      <c r="EL31" s="30">
        <v>28</v>
      </c>
    </row>
    <row r="32" spans="1:142" ht="15">
      <c r="A32" s="25">
        <v>49</v>
      </c>
      <c r="B32" s="1">
        <v>4</v>
      </c>
      <c r="C32" s="17" t="s">
        <v>9</v>
      </c>
      <c r="D32" s="11" t="s">
        <v>65</v>
      </c>
      <c r="E32" s="13">
        <v>1200</v>
      </c>
      <c r="F32" s="13" t="s">
        <v>70</v>
      </c>
      <c r="G32" s="13">
        <v>730</v>
      </c>
      <c r="H32" s="13" t="s">
        <v>70</v>
      </c>
      <c r="I32" s="13">
        <v>730</v>
      </c>
      <c r="J32" s="11"/>
      <c r="K32" s="12"/>
      <c r="L32" s="11"/>
      <c r="M32" s="12"/>
      <c r="N32" s="6">
        <f>SUM(M32,K32,I32,G32,E32)</f>
        <v>2660</v>
      </c>
      <c r="O32" s="26">
        <v>7</v>
      </c>
      <c r="P32" s="11"/>
      <c r="Q32" s="12"/>
      <c r="R32" s="14">
        <f>SUM(Q32,M32,K32,I32,G32,E32)</f>
        <v>2660</v>
      </c>
      <c r="S32" s="23">
        <v>8</v>
      </c>
      <c r="T32" s="11"/>
      <c r="U32" s="12"/>
      <c r="V32" s="15">
        <f>SUM(U32,Q32,M32,K32,I32,G32)</f>
        <v>1460</v>
      </c>
      <c r="W32" s="19">
        <v>16</v>
      </c>
      <c r="X32" s="11"/>
      <c r="Y32" s="12"/>
      <c r="Z32" s="16">
        <f>SUM(Y32,U32,Q32,M32,K32,I32)</f>
        <v>730</v>
      </c>
      <c r="AA32" s="22">
        <v>26</v>
      </c>
      <c r="AB32" s="11"/>
      <c r="AC32" s="12"/>
      <c r="AD32" s="4">
        <f>SUM(AC32,Y32,U32,Q32,M32,K32)</f>
        <v>0</v>
      </c>
      <c r="AE32" s="6" t="s">
        <v>97</v>
      </c>
      <c r="AF32" s="11"/>
      <c r="AG32" s="28">
        <v>1250</v>
      </c>
      <c r="AH32" s="12"/>
      <c r="AI32" s="4">
        <f>+AH32+AG32+AC32+Y32+U32+Q32+M32</f>
        <v>1250</v>
      </c>
      <c r="AJ32" s="6">
        <v>25</v>
      </c>
      <c r="AK32" s="12"/>
      <c r="AL32" s="4">
        <f>+Q32+U32+Y32+AC32+AG32+AH32+AK32</f>
        <v>1250</v>
      </c>
      <c r="AM32" s="30">
        <v>24</v>
      </c>
      <c r="AN32" s="32">
        <v>400</v>
      </c>
      <c r="AO32" s="31"/>
      <c r="AP32" s="4">
        <f>+U32+Y32+AC32+AG32+AH32+AK32+AN32+AO32</f>
        <v>1650</v>
      </c>
      <c r="AQ32" s="30">
        <v>22</v>
      </c>
      <c r="AR32" s="28">
        <v>1000</v>
      </c>
      <c r="AS32" s="31"/>
      <c r="AT32" s="4">
        <f>+Y32+AC32+AG32+AH32+AK32+AN32+AO32+AR32+AS32</f>
        <v>2650</v>
      </c>
      <c r="AU32" s="26">
        <v>16</v>
      </c>
      <c r="AV32" s="31"/>
      <c r="AW32" s="31"/>
      <c r="AX32" s="4">
        <f>+AC32+AG32+AH32+AK32+AN32+AO32+AR32+AS32+AV32+AW32</f>
        <v>2650</v>
      </c>
      <c r="AY32" s="26">
        <v>15</v>
      </c>
      <c r="AZ32" s="35">
        <v>350</v>
      </c>
      <c r="BA32" s="33">
        <v>1150</v>
      </c>
      <c r="BB32" s="4">
        <f>+AG32+AH32+AK32+AN32+AO32+AR32+AS32+AV32+AW32+AZ32+BA32</f>
        <v>4150</v>
      </c>
      <c r="BC32" s="26">
        <v>12</v>
      </c>
      <c r="BD32" s="31"/>
      <c r="BE32" s="4">
        <f>+AK32+AN32+AO32+AR32+AS32+AV32+AW32+AZ32+BA32+BD32</f>
        <v>2900</v>
      </c>
      <c r="BF32" s="26">
        <v>14</v>
      </c>
      <c r="BG32" s="31"/>
      <c r="BH32" s="4">
        <f>+AN32+AO32+AR32+AS32+AV32+AW32+AZ32+BA32+BD32+BG32</f>
        <v>2900</v>
      </c>
      <c r="BI32" s="26">
        <v>13</v>
      </c>
      <c r="BJ32" s="31"/>
      <c r="BK32" s="4">
        <f>+AR32+AS32+AV32+AW32+AZ32+BA32+BD32+BG32+BJ32</f>
        <v>2500</v>
      </c>
      <c r="BL32" s="26">
        <v>16</v>
      </c>
      <c r="BM32" s="31"/>
      <c r="BN32" s="31"/>
      <c r="BO32" s="4">
        <f>+AV32+AW32+AZ32+BA32+BD32+BG32+BJ32+BM32+BN32</f>
        <v>1500</v>
      </c>
      <c r="BP32" s="30">
        <v>27</v>
      </c>
      <c r="BQ32" s="31"/>
      <c r="BR32" s="4">
        <f>+AZ32+BA32+BD32+BG32+BJ32+BM32+BN32+BQ32</f>
        <v>1500</v>
      </c>
      <c r="BS32" s="30">
        <v>27</v>
      </c>
      <c r="BT32" s="31"/>
      <c r="BU32" s="4">
        <f>+BT32+BQ32+BN32+BM32+BJ32+BG32+BD32</f>
        <v>0</v>
      </c>
      <c r="BV32" s="30" t="s">
        <v>97</v>
      </c>
      <c r="BW32" s="31"/>
      <c r="BX32" s="4">
        <f>+BT32+BQ32+BN32+BM32+BJ32+BG32+BW32</f>
        <v>0</v>
      </c>
      <c r="BY32" s="30" t="s">
        <v>97</v>
      </c>
      <c r="BZ32" s="35">
        <v>1250</v>
      </c>
      <c r="CA32" s="31"/>
      <c r="CB32" s="4">
        <f>+BJ32+BM32+BN32+BQ32+BT32+BW32+BZ32+CA32</f>
        <v>1250</v>
      </c>
      <c r="CC32" s="30">
        <v>28</v>
      </c>
      <c r="CD32" s="31"/>
      <c r="CE32" s="4">
        <f>+CD32+CA32+BZ32+BW32+BT32+BQ32+BN32+BM32</f>
        <v>1250</v>
      </c>
      <c r="CF32" s="30">
        <v>27</v>
      </c>
      <c r="CG32" s="31"/>
      <c r="CH32" s="31"/>
      <c r="CI32" s="4">
        <f>+CG32+CD32+CA32+BZ32+BT32+BQ32+BW32+CH32</f>
        <v>1250</v>
      </c>
      <c r="CJ32" s="30">
        <v>28</v>
      </c>
      <c r="CK32" s="31"/>
      <c r="CL32" s="4">
        <f>+CH32+CG32+CD32+CA32+BZ32+BW32+BT32+CK32</f>
        <v>1250</v>
      </c>
      <c r="CM32" s="30">
        <v>25</v>
      </c>
      <c r="CN32" s="35">
        <v>625</v>
      </c>
      <c r="CO32" s="31"/>
      <c r="CP32" s="4">
        <f>+CO32+CN32+CK32+CH32+CG32+CD32+CA32+BZ32+BW32</f>
        <v>1875</v>
      </c>
      <c r="CQ32" s="30">
        <v>23</v>
      </c>
      <c r="CR32" s="31"/>
      <c r="CS32" s="4">
        <f>+CR32+CO32+CN32+CK32+CH32+CG32+CD32+CA32+BZ32</f>
        <v>1875</v>
      </c>
      <c r="CT32" s="30">
        <v>23</v>
      </c>
      <c r="CU32" s="31"/>
      <c r="CV32" s="4">
        <f>+CU32+CR32+CO32+CN32+CK32+CH32+CG32+CD32</f>
        <v>625</v>
      </c>
      <c r="CW32" s="30">
        <v>32</v>
      </c>
      <c r="CX32" s="31"/>
      <c r="CY32" s="4">
        <f>+CX32+CU32+CR32+CO32+CN32+CK32+CH32+CG32</f>
        <v>625</v>
      </c>
      <c r="CZ32" s="30">
        <v>29</v>
      </c>
      <c r="DA32" s="35">
        <v>1000</v>
      </c>
      <c r="DB32" s="31"/>
      <c r="DC32" s="4">
        <f>+DB32+DA32+CX32+CU32+CR32+CO32+CN32+CK32</f>
        <v>1625</v>
      </c>
      <c r="DD32" s="30">
        <v>23</v>
      </c>
      <c r="DE32" s="31"/>
      <c r="DF32" s="4">
        <f>+DE32+DB32+DA32+CX32+CU32+CR32+CO32+CN32</f>
        <v>1625</v>
      </c>
      <c r="DG32" s="30">
        <v>21</v>
      </c>
      <c r="DH32" s="35">
        <v>350</v>
      </c>
      <c r="DI32" s="31"/>
      <c r="DJ32" s="4">
        <f>+DI32+DH32+DE32+DB32+DA32+CX32+CU32+CR32</f>
        <v>1350</v>
      </c>
      <c r="DK32" s="30">
        <v>21</v>
      </c>
      <c r="DL32" s="35">
        <v>500</v>
      </c>
      <c r="DM32" s="31"/>
      <c r="DN32" s="4">
        <f>+DM32+DL32+DI32+DH32+DE32+DB32+DA32+CX32+CU32</f>
        <v>1850</v>
      </c>
      <c r="DO32" s="30">
        <v>19</v>
      </c>
      <c r="DP32" s="31"/>
      <c r="DQ32" s="4">
        <f>+DP32+DM32+DL32+DI32+DH32+DE32+DB32+DA32+CX32</f>
        <v>1850</v>
      </c>
      <c r="DR32" s="30">
        <v>20</v>
      </c>
      <c r="DS32" s="31"/>
      <c r="DT32" s="4">
        <f>+DS32+DP32+DM32+DL32+DI32+DH32+DE32+DB32+DA32</f>
        <v>1850</v>
      </c>
      <c r="DU32" s="30">
        <v>22</v>
      </c>
      <c r="DV32" s="31"/>
      <c r="DW32" s="4">
        <f>+DV32+DS32+DP32+DM32+DL32+DI32+DH32+DE32</f>
        <v>850</v>
      </c>
      <c r="DX32" s="30">
        <v>26</v>
      </c>
      <c r="DY32" s="31"/>
      <c r="DZ32" s="4">
        <f>+DY32+DV32+DS32+DP32+DM32+DL32+DI32+DH32</f>
        <v>850</v>
      </c>
      <c r="EA32" s="30">
        <v>26</v>
      </c>
      <c r="EB32" s="33">
        <v>700</v>
      </c>
      <c r="EC32" s="31"/>
      <c r="ED32" s="4">
        <f>+EC32+EB32+DY32+DV32+DS32+DP32+DM32+DL32</f>
        <v>1200</v>
      </c>
      <c r="EE32" s="30">
        <v>26</v>
      </c>
      <c r="EF32" s="31"/>
      <c r="EG32" s="4">
        <f>+EF32+EC32+EB32+DY32+DV32+DS32+DP32</f>
        <v>700</v>
      </c>
      <c r="EH32" s="30">
        <v>27</v>
      </c>
      <c r="EI32" s="31"/>
      <c r="EJ32" s="31"/>
      <c r="EK32" s="4">
        <f>+EJ32+EI32+EF32+EC32+EB32+DY32+DV32+DS32</f>
        <v>700</v>
      </c>
      <c r="EL32" s="30">
        <v>29</v>
      </c>
    </row>
    <row r="33" spans="1:142" ht="15">
      <c r="A33" s="25">
        <v>54</v>
      </c>
      <c r="B33" s="1">
        <v>35</v>
      </c>
      <c r="C33" s="17" t="s">
        <v>148</v>
      </c>
      <c r="D33" s="11" t="s">
        <v>58</v>
      </c>
      <c r="E33" s="13">
        <v>300</v>
      </c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300</v>
      </c>
      <c r="O33" s="6">
        <v>30</v>
      </c>
      <c r="P33" s="11"/>
      <c r="Q33" s="12"/>
      <c r="R33" s="14">
        <f>SUM(Q33,M33,K33,I33,G33,E33)</f>
        <v>300</v>
      </c>
      <c r="S33" s="24">
        <v>32</v>
      </c>
      <c r="T33" s="11"/>
      <c r="U33" s="12"/>
      <c r="V33" s="15">
        <f>SUM(U33,Q33,M33,K33,I33,G33)</f>
        <v>0</v>
      </c>
      <c r="W33" s="20" t="s">
        <v>97</v>
      </c>
      <c r="X33" s="11"/>
      <c r="Y33" s="12"/>
      <c r="Z33" s="16">
        <f>SUM(Y33,U33,Q33,M33,K33,I33)</f>
        <v>0</v>
      </c>
      <c r="AA33" s="22" t="s">
        <v>97</v>
      </c>
      <c r="AB33" s="11"/>
      <c r="AC33" s="12"/>
      <c r="AD33" s="4">
        <f>SUM(AC33,Y33,U33,Q33,M33,K33)</f>
        <v>0</v>
      </c>
      <c r="AE33" s="6" t="s">
        <v>97</v>
      </c>
      <c r="AF33" s="11"/>
      <c r="AG33" s="12"/>
      <c r="AH33" s="12"/>
      <c r="AI33" s="4">
        <f>+AH33+AG33+AC33+Y33+U33+Q33+M33</f>
        <v>0</v>
      </c>
      <c r="AJ33" s="6" t="s">
        <v>97</v>
      </c>
      <c r="AK33" s="12"/>
      <c r="AL33" s="4">
        <f>+Q33+U33+Y33+AC33+AG33+AH33+AK33</f>
        <v>0</v>
      </c>
      <c r="AM33" s="30" t="s">
        <v>97</v>
      </c>
      <c r="AN33" s="31"/>
      <c r="AO33" s="31"/>
      <c r="AP33" s="4">
        <f>+U33+Y33+AC33+AG33+AH33+AK33+AN33+AO33</f>
        <v>0</v>
      </c>
      <c r="AQ33" s="6" t="s">
        <v>97</v>
      </c>
      <c r="AR33" s="31"/>
      <c r="AS33" s="31"/>
      <c r="AT33" s="4">
        <f>+Y33+AC33+AG33+AH33+AK33+AN33+AO33+AR33+AS33</f>
        <v>0</v>
      </c>
      <c r="AU33" s="6" t="s">
        <v>97</v>
      </c>
      <c r="AV33" s="31"/>
      <c r="AW33" s="31"/>
      <c r="AX33" s="4">
        <f>+AC33+AG33+AH33+AK33+AN33+AO33+AR33+AS33+AV33+AW33</f>
        <v>0</v>
      </c>
      <c r="AY33" s="6" t="s">
        <v>97</v>
      </c>
      <c r="AZ33" s="31"/>
      <c r="BA33" s="31"/>
      <c r="BB33" s="4">
        <f>+AG33+AH33+AK33+AN33+AO33+AR33+AS33+AV33+AW33+AZ33+BA33</f>
        <v>0</v>
      </c>
      <c r="BC33" s="6" t="s">
        <v>97</v>
      </c>
      <c r="BD33" s="32">
        <v>150</v>
      </c>
      <c r="BE33" s="4">
        <f>+AK33+AN33+AO33+AR33+AS33+AV33+AW33+AZ33+BA33+BD33</f>
        <v>150</v>
      </c>
      <c r="BF33" s="30">
        <v>52</v>
      </c>
      <c r="BG33" s="32">
        <v>30</v>
      </c>
      <c r="BH33" s="4">
        <f>+AN33+AO33+AR33+AS33+AV33+AW33+AZ33+BA33+BD33+BG33</f>
        <v>180</v>
      </c>
      <c r="BI33" s="30">
        <v>48</v>
      </c>
      <c r="BJ33" s="32">
        <v>90</v>
      </c>
      <c r="BK33" s="4">
        <f>+AR33+AS33+AV33+AW33+AZ33+BA33+BD33+BG33+BJ33</f>
        <v>270</v>
      </c>
      <c r="BL33" s="30">
        <v>44</v>
      </c>
      <c r="BM33" s="35">
        <v>100</v>
      </c>
      <c r="BN33" s="32">
        <v>30</v>
      </c>
      <c r="BO33" s="4">
        <f>+AV33+AW33+AZ33+BA33+BD33+BG33+BJ33+BM33+BN33</f>
        <v>400</v>
      </c>
      <c r="BP33" s="30">
        <v>37</v>
      </c>
      <c r="BQ33" s="32">
        <v>50</v>
      </c>
      <c r="BR33" s="4">
        <f>+AZ33+BA33+BD33+BG33+BJ33+BM33+BN33+BQ33</f>
        <v>450</v>
      </c>
      <c r="BS33" s="30">
        <v>36</v>
      </c>
      <c r="BT33" s="32">
        <v>30</v>
      </c>
      <c r="BU33" s="4">
        <f>+BT33+BQ33+BN33+BM33+BJ33+BG33+BD33</f>
        <v>480</v>
      </c>
      <c r="BV33" s="30">
        <v>35</v>
      </c>
      <c r="BW33" s="32">
        <v>70</v>
      </c>
      <c r="BX33" s="4">
        <f>+BT33+BQ33+BN33+BM33+BJ33+BG33+BW33</f>
        <v>400</v>
      </c>
      <c r="BY33" s="30">
        <v>35</v>
      </c>
      <c r="BZ33" s="35">
        <v>200</v>
      </c>
      <c r="CA33" s="13">
        <v>50</v>
      </c>
      <c r="CB33" s="4">
        <f>+BJ33+BM33+BN33+BQ33+BT33+BW33+BZ33+CA33</f>
        <v>620</v>
      </c>
      <c r="CC33" s="30">
        <v>34</v>
      </c>
      <c r="CD33" s="50">
        <v>150</v>
      </c>
      <c r="CE33" s="4">
        <f>+CD33+CA33+BZ33+BW33+BT33+BQ33+BN33+BM33</f>
        <v>680</v>
      </c>
      <c r="CF33" s="30">
        <v>33</v>
      </c>
      <c r="CG33" s="32">
        <v>50</v>
      </c>
      <c r="CH33" s="31"/>
      <c r="CI33" s="4">
        <f>+CG33+CD33+CA33+BZ33+BT33+BQ33+BW33+CH33</f>
        <v>600</v>
      </c>
      <c r="CJ33" s="30">
        <v>34</v>
      </c>
      <c r="CK33" s="32">
        <v>120</v>
      </c>
      <c r="CL33" s="4">
        <f>+CH33+CG33+CD33+CA33+BZ33+BW33+BT33+CK33</f>
        <v>670</v>
      </c>
      <c r="CM33" s="30">
        <v>33</v>
      </c>
      <c r="CN33" s="35">
        <v>200</v>
      </c>
      <c r="CO33" s="31"/>
      <c r="CP33" s="4">
        <f>+CO33+CN33+CK33+CH33+CG33+CD33+CA33+BZ33+BW33</f>
        <v>840</v>
      </c>
      <c r="CQ33" s="30">
        <v>34</v>
      </c>
      <c r="CR33" s="32">
        <v>150</v>
      </c>
      <c r="CS33" s="4">
        <f>+CR33+CO33+CN33+CK33+CH33+CG33+CD33+CA33+BZ33</f>
        <v>920</v>
      </c>
      <c r="CT33" s="30">
        <v>33</v>
      </c>
      <c r="CU33" s="31"/>
      <c r="CV33" s="4">
        <f>+CU33+CR33+CO33+CN33+CK33+CH33+CG33+CD33</f>
        <v>670</v>
      </c>
      <c r="CW33" s="30">
        <v>31</v>
      </c>
      <c r="CX33" s="31"/>
      <c r="CY33" s="4">
        <f>+CX33+CU33+CR33+CO33+CN33+CK33+CH33+CG33</f>
        <v>520</v>
      </c>
      <c r="CZ33" s="30">
        <v>32</v>
      </c>
      <c r="DA33" s="31"/>
      <c r="DB33" s="31"/>
      <c r="DC33" s="4">
        <f>+DB33+DA33+CX33+CU33+CR33+CO33+CN33+CK33</f>
        <v>470</v>
      </c>
      <c r="DD33" s="30">
        <v>29</v>
      </c>
      <c r="DE33" s="31"/>
      <c r="DF33" s="4">
        <f>+DE33+DB33+DA33+CX33+CU33+CR33+CO33+CN33</f>
        <v>350</v>
      </c>
      <c r="DG33" s="30">
        <v>30</v>
      </c>
      <c r="DH33" s="31"/>
      <c r="DI33" s="31"/>
      <c r="DJ33" s="4">
        <f>+DI33+DH33+DE33+DB33+DA33+CX33+CU33+CR33</f>
        <v>150</v>
      </c>
      <c r="DK33" s="30">
        <v>31</v>
      </c>
      <c r="DL33" s="31"/>
      <c r="DM33" s="13">
        <v>250</v>
      </c>
      <c r="DN33" s="4">
        <f>+DM33+DL33+DI33+DH33+DE33+DB33+DA33+CX33+CU33</f>
        <v>250</v>
      </c>
      <c r="DO33" s="30">
        <v>30</v>
      </c>
      <c r="DP33" s="31"/>
      <c r="DQ33" s="4">
        <f>+DP33+DM33+DL33+DI33+DH33+DE33+DB33+DA33+CX33</f>
        <v>250</v>
      </c>
      <c r="DR33" s="30">
        <v>30</v>
      </c>
      <c r="DS33" s="31"/>
      <c r="DT33" s="4">
        <f>+DS33+DP33+DM33+DL33+DI33+DH33+DE33+DB33+DA33</f>
        <v>250</v>
      </c>
      <c r="DU33" s="30">
        <v>32</v>
      </c>
      <c r="DV33" s="31"/>
      <c r="DW33" s="4">
        <f>+DV33+DS33+DP33+DM33+DL33+DI33+DH33+DE33</f>
        <v>250</v>
      </c>
      <c r="DX33" s="30">
        <v>34</v>
      </c>
      <c r="DY33" s="31"/>
      <c r="DZ33" s="4">
        <f>+DY33+DV33+DS33+DP33+DM33+DL33+DI33+DH33</f>
        <v>250</v>
      </c>
      <c r="EA33" s="30">
        <v>36</v>
      </c>
      <c r="EB33" s="31"/>
      <c r="EC33" s="32">
        <v>20</v>
      </c>
      <c r="ED33" s="4">
        <f>+EC33+EB33+DY33+DV33+DS33+DP33+DM33+DL33</f>
        <v>270</v>
      </c>
      <c r="EE33" s="30">
        <v>35</v>
      </c>
      <c r="EF33" s="32">
        <v>200</v>
      </c>
      <c r="EG33" s="4">
        <f>+EF33+EC33+EB33+DY33+DV33+DS33+DP33</f>
        <v>220</v>
      </c>
      <c r="EH33" s="30">
        <v>35</v>
      </c>
      <c r="EI33" s="33">
        <v>350</v>
      </c>
      <c r="EJ33" s="31"/>
      <c r="EK33" s="4">
        <f>+EJ33+EI33+EF33+EC33+EB33+DY33+DV33+DS33</f>
        <v>570</v>
      </c>
      <c r="EL33" s="30">
        <v>30</v>
      </c>
    </row>
    <row r="34" spans="1:142" ht="15">
      <c r="A34" s="25">
        <v>61</v>
      </c>
      <c r="B34" s="1">
        <v>27</v>
      </c>
      <c r="C34" s="17" t="s">
        <v>122</v>
      </c>
      <c r="D34" s="11" t="s">
        <v>63</v>
      </c>
      <c r="E34" s="13">
        <v>90</v>
      </c>
      <c r="F34" s="11"/>
      <c r="G34" s="12"/>
      <c r="H34" s="11"/>
      <c r="I34" s="12"/>
      <c r="J34" s="11"/>
      <c r="K34" s="12"/>
      <c r="L34" s="11"/>
      <c r="M34" s="12"/>
      <c r="N34" s="6">
        <v>0</v>
      </c>
      <c r="O34" s="6" t="s">
        <v>97</v>
      </c>
      <c r="P34" s="11"/>
      <c r="Q34" s="12"/>
      <c r="R34" s="14">
        <v>0</v>
      </c>
      <c r="S34" s="24" t="s">
        <v>97</v>
      </c>
      <c r="T34" s="11"/>
      <c r="U34" s="12"/>
      <c r="V34" s="15">
        <f>SUM(U34,Q34,M34,K34,I34,G34)</f>
        <v>0</v>
      </c>
      <c r="W34" s="20" t="s">
        <v>97</v>
      </c>
      <c r="X34" s="11"/>
      <c r="Y34" s="12"/>
      <c r="Z34" s="16">
        <f>SUM(Y34,U34,Q34,M34,K34,I34)</f>
        <v>0</v>
      </c>
      <c r="AA34" s="22" t="s">
        <v>97</v>
      </c>
      <c r="AB34" s="11"/>
      <c r="AC34" s="12"/>
      <c r="AD34" s="4">
        <f>MAX(AC34,Y34,U34,Q34,M34,K34)</f>
        <v>0</v>
      </c>
      <c r="AE34" s="6" t="s">
        <v>97</v>
      </c>
      <c r="AF34" s="11"/>
      <c r="AG34" s="12"/>
      <c r="AH34" s="12"/>
      <c r="AI34" s="4">
        <f>+AH34+AG34+AC34+Y34+U34+Q34+M34</f>
        <v>0</v>
      </c>
      <c r="AJ34" s="6" t="s">
        <v>97</v>
      </c>
      <c r="AK34" s="12"/>
      <c r="AL34" s="4">
        <f>+Q34+U34+Y34+AC34+AG34+AH34+AK34</f>
        <v>0</v>
      </c>
      <c r="AM34" s="30" t="s">
        <v>97</v>
      </c>
      <c r="AN34" s="31"/>
      <c r="AO34" s="32">
        <v>150</v>
      </c>
      <c r="AP34" s="4">
        <f>+U34+Y34+AC34+AG34+AH34+AK34+AN34+AO34</f>
        <v>150</v>
      </c>
      <c r="AQ34" s="30">
        <v>48</v>
      </c>
      <c r="AR34" s="31"/>
      <c r="AS34" s="31"/>
      <c r="AT34" s="4">
        <f>+Y34+AC34+AG34+AH34+AK34+AN34+AO34+AR34+AS34</f>
        <v>150</v>
      </c>
      <c r="AU34" s="30">
        <v>46</v>
      </c>
      <c r="AV34" s="31"/>
      <c r="AW34" s="31"/>
      <c r="AX34" s="4">
        <f>+AC34+AG34+AH34+AK34+AN34+AO34+AR34+AS34+AV34+AW34</f>
        <v>150</v>
      </c>
      <c r="AY34" s="30">
        <v>47</v>
      </c>
      <c r="AZ34" s="31"/>
      <c r="BA34" s="31"/>
      <c r="BB34" s="4">
        <f>+AG34+AH34+AK34+AN34+AO34+AR34+AS34+AV34+AW34+AZ34+BA34</f>
        <v>150</v>
      </c>
      <c r="BC34" s="30">
        <v>55</v>
      </c>
      <c r="BD34" s="31"/>
      <c r="BE34" s="4">
        <f>+AK34+AN34+AO34+AR34+AS34+AV34+AW34+AZ34+BA34+BD34</f>
        <v>150</v>
      </c>
      <c r="BF34" s="30">
        <v>51</v>
      </c>
      <c r="BG34" s="31"/>
      <c r="BH34" s="4">
        <f>+AN34+AO34+AR34+AS34+AV34+AW34+AZ34+BA34+BD34+BG34</f>
        <v>150</v>
      </c>
      <c r="BI34" s="30">
        <v>49</v>
      </c>
      <c r="BJ34" s="31"/>
      <c r="BK34" s="4">
        <f>+AR34+AS34+AV34+AW34+AZ34+BA34+BD34+BG34+BJ34</f>
        <v>0</v>
      </c>
      <c r="BL34" s="30" t="s">
        <v>97</v>
      </c>
      <c r="BM34" s="35">
        <v>100</v>
      </c>
      <c r="BN34" s="32">
        <v>150</v>
      </c>
      <c r="BO34" s="4">
        <f>+AV34+AW34+AZ34+BA34+BD34+BG34+BJ34+BM34+BN34</f>
        <v>250</v>
      </c>
      <c r="BP34" s="30">
        <v>42</v>
      </c>
      <c r="BQ34" s="32">
        <v>170</v>
      </c>
      <c r="BR34" s="4">
        <f>+AZ34+BA34+BD34+BG34+BJ34+BM34+BN34+BQ34</f>
        <v>420</v>
      </c>
      <c r="BS34" s="30">
        <v>37</v>
      </c>
      <c r="BT34" s="32">
        <v>70</v>
      </c>
      <c r="BU34" s="4">
        <f>+BT34+BQ34+BN34+BM34+BJ34+BG34+BD34</f>
        <v>490</v>
      </c>
      <c r="BV34" s="30">
        <v>34</v>
      </c>
      <c r="BW34" s="31"/>
      <c r="BX34" s="4">
        <f>+BT34+BQ34+BN34+BM34+BJ34+BG34+BW34</f>
        <v>490</v>
      </c>
      <c r="BY34" s="30">
        <v>33</v>
      </c>
      <c r="BZ34" s="31"/>
      <c r="CA34" s="13">
        <v>70</v>
      </c>
      <c r="CB34" s="4">
        <f>+BJ34+BM34+BN34+BQ34+BT34+BW34+BZ34+CA34</f>
        <v>560</v>
      </c>
      <c r="CC34" s="30">
        <v>37</v>
      </c>
      <c r="CD34" s="50">
        <v>90</v>
      </c>
      <c r="CE34" s="4">
        <f>+CD34+CA34+BZ34+BW34+BT34+BQ34+BN34+BM34</f>
        <v>650</v>
      </c>
      <c r="CF34" s="30">
        <v>35</v>
      </c>
      <c r="CG34" s="31"/>
      <c r="CH34" s="31"/>
      <c r="CI34" s="4">
        <f>+CG34+CD34+CA34+BZ34+BT34+BQ34+BW34+CH34</f>
        <v>400</v>
      </c>
      <c r="CJ34" s="30">
        <v>38</v>
      </c>
      <c r="CK34" s="32">
        <v>150</v>
      </c>
      <c r="CL34" s="4">
        <f>+CH34+CG34+CD34+CA34+BZ34+BW34+BT34+CK34</f>
        <v>380</v>
      </c>
      <c r="CM34" s="30">
        <v>41</v>
      </c>
      <c r="CN34" s="35">
        <v>200</v>
      </c>
      <c r="CO34" s="28">
        <v>250</v>
      </c>
      <c r="CP34" s="4">
        <f>+CO34+CN34+CK34+CH34+CG34+CD34+CA34+BZ34+BW34</f>
        <v>760</v>
      </c>
      <c r="CQ34" s="30">
        <v>36</v>
      </c>
      <c r="CR34" s="31"/>
      <c r="CS34" s="4">
        <f>+CR34+CO34+CN34+CK34+CH34+CG34+CD34+CA34+BZ34</f>
        <v>760</v>
      </c>
      <c r="CT34" s="30">
        <v>36</v>
      </c>
      <c r="CU34" s="31"/>
      <c r="CV34" s="4">
        <f>+CU34+CR34+CO34+CN34+CK34+CH34+CG34+CD34</f>
        <v>690</v>
      </c>
      <c r="CW34" s="30">
        <v>29</v>
      </c>
      <c r="CX34" s="31"/>
      <c r="CY34" s="4">
        <f>+CX34+CU34+CR34+CO34+CN34+CK34+CH34+CG34</f>
        <v>600</v>
      </c>
      <c r="CZ34" s="30">
        <v>30</v>
      </c>
      <c r="DA34" s="31"/>
      <c r="DB34" s="31"/>
      <c r="DC34" s="4">
        <f>+DB34+DA34+CX34+CU34+CR34+CO34+CN34+CK34</f>
        <v>600</v>
      </c>
      <c r="DD34" s="30">
        <v>28</v>
      </c>
      <c r="DE34" s="32">
        <v>450</v>
      </c>
      <c r="DF34" s="4">
        <f>+DE34+DB34+DA34+CX34+CU34+CR34+CO34+CN34</f>
        <v>900</v>
      </c>
      <c r="DG34" s="30">
        <v>25</v>
      </c>
      <c r="DH34" s="35">
        <v>200</v>
      </c>
      <c r="DI34" s="32">
        <v>400</v>
      </c>
      <c r="DJ34" s="4">
        <f>+DI34+DH34+DE34+DB34+DA34+CX34+CU34+CR34</f>
        <v>1050</v>
      </c>
      <c r="DK34" s="30">
        <v>22</v>
      </c>
      <c r="DL34" s="35">
        <v>500</v>
      </c>
      <c r="DM34" s="13">
        <v>300</v>
      </c>
      <c r="DN34" s="4">
        <f>+DM34+DL34+DI34+DH34+DE34+DB34+DA34+CX34+CU34</f>
        <v>1850</v>
      </c>
      <c r="DO34" s="30">
        <v>20</v>
      </c>
      <c r="DP34" s="13">
        <v>300</v>
      </c>
      <c r="DQ34" s="4">
        <f>+DP34+DM34+DL34+DI34+DH34+DE34+DB34+DA34+CX34</f>
        <v>2150</v>
      </c>
      <c r="DR34" s="30">
        <v>18</v>
      </c>
      <c r="DS34" s="32">
        <v>90</v>
      </c>
      <c r="DT34" s="4">
        <f>+DS34+DP34+DM34+DL34+DI34+DH34+DE34+DB34+DA34</f>
        <v>2240</v>
      </c>
      <c r="DU34" s="30">
        <v>19</v>
      </c>
      <c r="DV34" s="31"/>
      <c r="DW34" s="4">
        <f>+DV34+DS34+DP34+DM34+DL34+DI34+DH34+DE34</f>
        <v>2240</v>
      </c>
      <c r="DX34" s="30">
        <v>18</v>
      </c>
      <c r="DY34" s="32">
        <v>70</v>
      </c>
      <c r="DZ34" s="4">
        <f>+DY34+DV34+DS34+DP34+DM34+DL34+DI34+DH34</f>
        <v>1860</v>
      </c>
      <c r="EA34" s="30">
        <v>20</v>
      </c>
      <c r="EB34" s="33">
        <v>400</v>
      </c>
      <c r="EC34" s="31"/>
      <c r="ED34" s="4">
        <f>+EC34+EB34+DY34+DV34+DS34+DP34+DM34+DL34</f>
        <v>1660</v>
      </c>
      <c r="EE34" s="30">
        <v>20</v>
      </c>
      <c r="EF34" s="31"/>
      <c r="EG34" s="4">
        <f>+EF34+EC34+EB34+DY34+DV34+DS34+DP34</f>
        <v>860</v>
      </c>
      <c r="EH34" s="30">
        <v>26</v>
      </c>
      <c r="EI34" s="31"/>
      <c r="EJ34" s="31"/>
      <c r="EK34" s="4">
        <f>+EJ34+EI34+EF34+EC34+EB34+DY34+DV34+DS34</f>
        <v>560</v>
      </c>
      <c r="EL34" s="30">
        <v>31</v>
      </c>
    </row>
    <row r="35" spans="1:142" ht="15">
      <c r="A35" s="25">
        <v>56</v>
      </c>
      <c r="B35" s="1">
        <v>36</v>
      </c>
      <c r="C35" s="17" t="s">
        <v>204</v>
      </c>
      <c r="D35" s="11" t="s">
        <v>61</v>
      </c>
      <c r="E35" s="13">
        <v>150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150</v>
      </c>
      <c r="O35" s="6">
        <v>36</v>
      </c>
      <c r="P35" s="11"/>
      <c r="Q35" s="12"/>
      <c r="R35" s="14">
        <f>SUM(Q35,M35,K35,I35,G35,E35)</f>
        <v>150</v>
      </c>
      <c r="S35" s="24">
        <v>41</v>
      </c>
      <c r="T35" s="11"/>
      <c r="U35" s="12"/>
      <c r="V35" s="15">
        <f>SUM(U35,Q35,M35,K35,I35,G35)</f>
        <v>0</v>
      </c>
      <c r="W35" s="20" t="s">
        <v>97</v>
      </c>
      <c r="X35" s="11"/>
      <c r="Y35" s="12"/>
      <c r="Z35" s="16">
        <f>SUM(Y35,U35,Q35,M35,K35,I35)</f>
        <v>0</v>
      </c>
      <c r="AA35" s="22" t="s">
        <v>97</v>
      </c>
      <c r="AB35" s="11"/>
      <c r="AC35" s="12"/>
      <c r="AD35" s="4">
        <f>SUM(AC35,Y35,U35,Q35,M35,K35)</f>
        <v>0</v>
      </c>
      <c r="AE35" s="6" t="s">
        <v>97</v>
      </c>
      <c r="AF35" s="11"/>
      <c r="AG35" s="12"/>
      <c r="AH35" s="12"/>
      <c r="AI35" s="4">
        <f>+AH35+AG35+AC35+Y35+U35+Q35+M35</f>
        <v>0</v>
      </c>
      <c r="AJ35" s="6" t="s">
        <v>97</v>
      </c>
      <c r="AK35" s="12"/>
      <c r="AL35" s="4">
        <f>+Q35+U35+Y35+AC35+AG35+AH35+AK35</f>
        <v>0</v>
      </c>
      <c r="AM35" s="30" t="s">
        <v>97</v>
      </c>
      <c r="AN35" s="31"/>
      <c r="AO35" s="31"/>
      <c r="AP35" s="4">
        <f>+U35+Y35+AC35+AG35+AH35+AK35+AN35+AO35</f>
        <v>0</v>
      </c>
      <c r="AQ35" s="6" t="s">
        <v>97</v>
      </c>
      <c r="AR35" s="31"/>
      <c r="AS35" s="31"/>
      <c r="AT35" s="4">
        <f>+Y35+AC35+AG35+AH35+AK35+AN35+AO35+AR35+AS35</f>
        <v>0</v>
      </c>
      <c r="AU35" s="6" t="s">
        <v>97</v>
      </c>
      <c r="AV35" s="31"/>
      <c r="AW35" s="31"/>
      <c r="AX35" s="4">
        <f>+AC35+AG35+AH35+AK35+AN35+AO35+AR35+AS35+AV35+AW35</f>
        <v>0</v>
      </c>
      <c r="AY35" s="6" t="s">
        <v>97</v>
      </c>
      <c r="AZ35" s="31"/>
      <c r="BA35" s="31"/>
      <c r="BB35" s="4">
        <f>+AG35+AH35+AK35+AN35+AO35+AR35+AS35+AV35+AW35+AZ35+BA35</f>
        <v>0</v>
      </c>
      <c r="BC35" s="6" t="s">
        <v>97</v>
      </c>
      <c r="BD35" s="31"/>
      <c r="BE35" s="4">
        <f>+AK35+AN35+AO35+AR35+AS35+AV35+AW35+AZ35+BA35+BD35</f>
        <v>0</v>
      </c>
      <c r="BF35" s="30" t="s">
        <v>97</v>
      </c>
      <c r="BG35" s="31"/>
      <c r="BH35" s="4">
        <f>+AN35+AO35+AR35+AS35+AV35+AW35+AZ35+BA35+BD35+BG35</f>
        <v>0</v>
      </c>
      <c r="BI35" s="30" t="s">
        <v>97</v>
      </c>
      <c r="BJ35" s="31"/>
      <c r="BK35" s="4">
        <f>+AR35+AS35+AV35+AW35+AZ35+BA35+BD35+BG35+BJ35</f>
        <v>0</v>
      </c>
      <c r="BL35" s="30" t="s">
        <v>97</v>
      </c>
      <c r="BM35" s="31"/>
      <c r="BN35" s="31"/>
      <c r="BO35" s="4">
        <f>+AV35+AW35+AZ35+BA35+BD35+BG35+BJ35+BM35+BN35</f>
        <v>0</v>
      </c>
      <c r="BP35" s="30" t="s">
        <v>97</v>
      </c>
      <c r="BQ35" s="31"/>
      <c r="BR35" s="4">
        <f>+AZ35+BA35+BD35+BG35+BJ35+BM35+BN35+BQ35</f>
        <v>0</v>
      </c>
      <c r="BS35" s="30" t="s">
        <v>97</v>
      </c>
      <c r="BT35" s="31"/>
      <c r="BU35" s="4">
        <f>+BT35+BQ35+BN35+BM35+BJ35+BG35+BD35</f>
        <v>0</v>
      </c>
      <c r="BV35" s="30" t="s">
        <v>97</v>
      </c>
      <c r="BW35" s="31"/>
      <c r="BX35" s="4">
        <f>+BT35+BQ35+BN35+BM35+BJ35+BG35+BW35</f>
        <v>0</v>
      </c>
      <c r="BY35" s="30" t="s">
        <v>97</v>
      </c>
      <c r="BZ35" s="31"/>
      <c r="CA35" s="31"/>
      <c r="CB35" s="4">
        <f>+BJ35+BM35+BN35+BQ35+BT35+BW35+BZ35+CA35</f>
        <v>0</v>
      </c>
      <c r="CC35" s="30" t="s">
        <v>97</v>
      </c>
      <c r="CD35" s="31"/>
      <c r="CE35" s="4">
        <f>+CD35+CA35+BZ35+BW35+BT35+BQ35+BN35+BM35</f>
        <v>0</v>
      </c>
      <c r="CF35" s="30" t="s">
        <v>97</v>
      </c>
      <c r="CG35" s="31"/>
      <c r="CH35" s="31"/>
      <c r="CI35" s="4">
        <f>+CG35+CD35+CA35+BZ35+BT35+BQ35+BW35+CH35</f>
        <v>0</v>
      </c>
      <c r="CJ35" s="30" t="s">
        <v>97</v>
      </c>
      <c r="CK35" s="31"/>
      <c r="CL35" s="4">
        <f>+CH35+CG35+CD35+CA35+BZ35+BW35+BT35+CK35</f>
        <v>0</v>
      </c>
      <c r="CM35" s="30" t="s">
        <v>97</v>
      </c>
      <c r="CN35" s="31"/>
      <c r="CO35" s="31"/>
      <c r="CP35" s="4">
        <f>+CO35+CN35+CK35+CH35+CG35+CD35+CA35+BZ35+BW35</f>
        <v>0</v>
      </c>
      <c r="CQ35" s="30" t="s">
        <v>97</v>
      </c>
      <c r="CR35" s="31"/>
      <c r="CS35" s="4">
        <f>+CR35+CO35+CN35+CK35+CH35+CG35+CD35+CA35+BZ35</f>
        <v>0</v>
      </c>
      <c r="CT35" s="30" t="s">
        <v>97</v>
      </c>
      <c r="CU35" s="31"/>
      <c r="CV35" s="4">
        <f>+CU35+CR35+CO35+CN35+CK35+CH35+CG35+CD35</f>
        <v>0</v>
      </c>
      <c r="CW35" s="30" t="s">
        <v>97</v>
      </c>
      <c r="CX35" s="31"/>
      <c r="CY35" s="4">
        <f>+CX35+CU35+CR35+CO35+CN35+CK35+CH35+CG35</f>
        <v>0</v>
      </c>
      <c r="CZ35" s="30" t="s">
        <v>97</v>
      </c>
      <c r="DA35" s="31"/>
      <c r="DB35" s="31"/>
      <c r="DC35" s="4">
        <f>+DB35+DA35+CX35+CU35+CR35+CO35+CN35+CK35</f>
        <v>0</v>
      </c>
      <c r="DD35" s="30" t="s">
        <v>97</v>
      </c>
      <c r="DE35" s="31"/>
      <c r="DF35" s="4">
        <f>+DE35+DB35+DA35+CX35+CU35+CR35+CO35+CN35</f>
        <v>0</v>
      </c>
      <c r="DG35" s="30" t="s">
        <v>97</v>
      </c>
      <c r="DH35" s="31"/>
      <c r="DI35" s="31"/>
      <c r="DJ35" s="4">
        <f>+DI35+DH35+DE35+DB35+DA35+CX35+CU35+CR35</f>
        <v>0</v>
      </c>
      <c r="DK35" s="30" t="s">
        <v>97</v>
      </c>
      <c r="DL35" s="31"/>
      <c r="DM35" s="31"/>
      <c r="DN35" s="4">
        <f>+DM35+DL35+DI35+DH35+DE35+DB35+DA35+CX35+CU35</f>
        <v>0</v>
      </c>
      <c r="DO35" s="30" t="s">
        <v>97</v>
      </c>
      <c r="DP35" s="29"/>
      <c r="DQ35" s="29">
        <f>+DP35+DM35+DL35+DI35+DH35+DE35+DB35+DA35+CX35</f>
        <v>0</v>
      </c>
      <c r="DR35" s="68" t="s">
        <v>97</v>
      </c>
      <c r="DS35" s="29"/>
      <c r="DT35" s="29">
        <f>+DS35+DP35+DM35+DL35+DI35+DH35+DE35+DB35+DA35</f>
        <v>0</v>
      </c>
      <c r="DU35" s="68" t="s">
        <v>97</v>
      </c>
      <c r="DV35" s="29"/>
      <c r="DW35" s="29">
        <f>+DV35+DS35+DP35+DM35+DL35+DI35+DH35+DE35</f>
        <v>0</v>
      </c>
      <c r="DX35" s="68" t="s">
        <v>97</v>
      </c>
      <c r="DY35" s="29"/>
      <c r="DZ35" s="29">
        <f>+DY35+DV35+DS35+DP35+DM35+DL35+DI35+DH35</f>
        <v>0</v>
      </c>
      <c r="EA35" s="68" t="s">
        <v>97</v>
      </c>
      <c r="EB35" s="29"/>
      <c r="EC35" s="29"/>
      <c r="ED35" s="29">
        <f>+EC35+EB35+DY35+DV35+DS35+DP35+DM35+DL35</f>
        <v>0</v>
      </c>
      <c r="EE35" s="68" t="s">
        <v>97</v>
      </c>
      <c r="EF35" s="29">
        <v>550</v>
      </c>
      <c r="EG35" s="29">
        <f>+EF35+EC35+EB35+DY35+DV35+DS35+DP35</f>
        <v>550</v>
      </c>
      <c r="EH35" s="65" t="s">
        <v>184</v>
      </c>
      <c r="EI35" s="33"/>
      <c r="EJ35" s="29"/>
      <c r="EK35" s="29">
        <f>+EJ35+EI35+EF35+EC35+EB35+DY35+DV35+DS35</f>
        <v>550</v>
      </c>
      <c r="EL35" s="65" t="s">
        <v>184</v>
      </c>
    </row>
    <row r="36" spans="1:142" ht="15">
      <c r="A36" s="25">
        <v>27</v>
      </c>
      <c r="B36" s="1">
        <v>13</v>
      </c>
      <c r="C36" s="17" t="s">
        <v>15</v>
      </c>
      <c r="D36" s="11"/>
      <c r="E36" s="12"/>
      <c r="F36" s="11"/>
      <c r="G36" s="12"/>
      <c r="H36" s="11" t="s">
        <v>63</v>
      </c>
      <c r="I36" s="13">
        <v>120</v>
      </c>
      <c r="J36" s="11" t="s">
        <v>82</v>
      </c>
      <c r="K36" s="13">
        <v>70</v>
      </c>
      <c r="L36" s="11" t="s">
        <v>61</v>
      </c>
      <c r="M36" s="13">
        <v>150</v>
      </c>
      <c r="N36" s="6">
        <f>SUM(M36,K36,I36,G36,E36)</f>
        <v>340</v>
      </c>
      <c r="O36" s="6">
        <v>28</v>
      </c>
      <c r="P36" s="11" t="s">
        <v>64</v>
      </c>
      <c r="Q36" s="13">
        <v>150</v>
      </c>
      <c r="R36" s="14">
        <f>SUM(Q36,M36,K36,I36,G36,E36)</f>
        <v>490</v>
      </c>
      <c r="S36" s="24">
        <v>28</v>
      </c>
      <c r="T36" s="11" t="s">
        <v>79</v>
      </c>
      <c r="U36" s="13">
        <v>50</v>
      </c>
      <c r="V36" s="15">
        <f>SUM(U36,Q36,M36,K36,I36,G36)</f>
        <v>540</v>
      </c>
      <c r="W36" s="20">
        <v>27</v>
      </c>
      <c r="X36" s="11" t="s">
        <v>83</v>
      </c>
      <c r="Y36" s="13">
        <v>50</v>
      </c>
      <c r="Z36" s="16">
        <f>SUM(Y36,U36,Q36,M36,K36,I36)</f>
        <v>590</v>
      </c>
      <c r="AA36" s="22">
        <v>27</v>
      </c>
      <c r="AB36" s="11"/>
      <c r="AC36" s="13">
        <v>30</v>
      </c>
      <c r="AD36" s="4">
        <f>SUM(AC36,Y36,U36,Q36,M36,K36)</f>
        <v>500</v>
      </c>
      <c r="AE36" s="6">
        <v>27</v>
      </c>
      <c r="AF36" s="11"/>
      <c r="AG36" s="28">
        <v>400</v>
      </c>
      <c r="AH36" s="13">
        <v>90</v>
      </c>
      <c r="AI36" s="4">
        <f>+AH36+AG36+AC36+Y36+U36+Q36+M36</f>
        <v>920</v>
      </c>
      <c r="AJ36" s="6">
        <v>28</v>
      </c>
      <c r="AK36" s="13">
        <v>30</v>
      </c>
      <c r="AL36" s="4">
        <f>+Q36+U36+Y36+AC36+AG36+AH36+AK36</f>
        <v>800</v>
      </c>
      <c r="AM36" s="30">
        <v>28</v>
      </c>
      <c r="AN36" s="31"/>
      <c r="AO36" s="32">
        <v>50</v>
      </c>
      <c r="AP36" s="4">
        <f>+U36+Y36+AC36+AG36+AH36+AK36+AN36+AO36</f>
        <v>700</v>
      </c>
      <c r="AQ36" s="30">
        <v>29</v>
      </c>
      <c r="AR36" s="28">
        <v>200</v>
      </c>
      <c r="AS36" s="32">
        <v>50</v>
      </c>
      <c r="AT36" s="4">
        <f>+Y36+AC36+AG36+AH36+AK36+AN36+AO36+AR36+AS36</f>
        <v>900</v>
      </c>
      <c r="AU36" s="30">
        <v>29</v>
      </c>
      <c r="AV36" s="31"/>
      <c r="AW36" s="32">
        <v>70</v>
      </c>
      <c r="AX36" s="4">
        <f>+AC36+AG36+AH36+AK36+AN36+AO36+AR36+AS36+AV36+AW36</f>
        <v>920</v>
      </c>
      <c r="AY36" s="30">
        <v>29</v>
      </c>
      <c r="AZ36" s="35">
        <v>200</v>
      </c>
      <c r="BA36" s="32">
        <v>200</v>
      </c>
      <c r="BB36" s="4">
        <f>+AG36+AH36+AK36+AN36+AO36+AR36+AS36+AV36+AW36+AZ36+BA36</f>
        <v>1290</v>
      </c>
      <c r="BC36" s="30">
        <v>28</v>
      </c>
      <c r="BD36" s="32">
        <v>120</v>
      </c>
      <c r="BE36" s="4">
        <f>+AK36+AN36+AO36+AR36+AS36+AV36+AW36+AZ36+BA36+BD36</f>
        <v>920</v>
      </c>
      <c r="BF36" s="30">
        <v>33</v>
      </c>
      <c r="BG36" s="32">
        <v>50</v>
      </c>
      <c r="BH36" s="4">
        <f>+AN36+AO36+AR36+AS36+AV36+AW36+AZ36+BA36+BD36+BG36</f>
        <v>940</v>
      </c>
      <c r="BI36" s="30">
        <v>31</v>
      </c>
      <c r="BJ36" s="32">
        <v>70</v>
      </c>
      <c r="BK36" s="4">
        <f>+AR36+AS36+AV36+AW36+AZ36+BA36+BD36+BG36+BJ36</f>
        <v>960</v>
      </c>
      <c r="BL36" s="30">
        <v>33</v>
      </c>
      <c r="BM36" s="35">
        <v>200</v>
      </c>
      <c r="BN36" s="32">
        <v>70</v>
      </c>
      <c r="BO36" s="4">
        <f>+AV36+AW36+AZ36+BA36+BD36+BG36+BJ36+BM36+BN36</f>
        <v>980</v>
      </c>
      <c r="BP36" s="30">
        <v>31</v>
      </c>
      <c r="BQ36" s="32">
        <v>70</v>
      </c>
      <c r="BR36" s="4">
        <f>+AZ36+BA36+BD36+BG36+BJ36+BM36+BN36+BQ36</f>
        <v>980</v>
      </c>
      <c r="BS36" s="30">
        <v>31</v>
      </c>
      <c r="BT36" s="32">
        <v>90</v>
      </c>
      <c r="BU36" s="4">
        <f>+BT36+BQ36+BN36+BM36+BJ36+BG36+BD36</f>
        <v>670</v>
      </c>
      <c r="BV36" s="30">
        <v>31</v>
      </c>
      <c r="BW36" s="32">
        <v>120</v>
      </c>
      <c r="BX36" s="4">
        <f>+BT36+BQ36+BN36+BM36+BJ36+BG36+BW36</f>
        <v>670</v>
      </c>
      <c r="BY36" s="30">
        <v>31</v>
      </c>
      <c r="BZ36" s="35">
        <v>400</v>
      </c>
      <c r="CA36" s="13">
        <v>30</v>
      </c>
      <c r="CB36" s="4">
        <f>+BJ36+BM36+BN36+BQ36+BT36+BW36+BZ36+CA36</f>
        <v>1050</v>
      </c>
      <c r="CC36" s="30">
        <v>32</v>
      </c>
      <c r="CD36" s="50">
        <v>50</v>
      </c>
      <c r="CE36" s="4">
        <f>+CD36+CA36+BZ36+BW36+BT36+BQ36+BN36+BM36</f>
        <v>1030</v>
      </c>
      <c r="CF36" s="30">
        <v>30</v>
      </c>
      <c r="CG36" s="32">
        <v>70</v>
      </c>
      <c r="CH36" s="31"/>
      <c r="CI36" s="4">
        <f>+CG36+CD36+CA36+BZ36+BT36+BQ36+BW36+CH36</f>
        <v>830</v>
      </c>
      <c r="CJ36" s="30">
        <v>31</v>
      </c>
      <c r="CK36" s="32">
        <v>90</v>
      </c>
      <c r="CL36" s="4">
        <f>+CH36+CG36+CD36+CA36+BZ36+BW36+BT36+CK36</f>
        <v>850</v>
      </c>
      <c r="CM36" s="30">
        <v>32</v>
      </c>
      <c r="CN36" s="35">
        <v>200</v>
      </c>
      <c r="CO36" s="28">
        <v>120</v>
      </c>
      <c r="CP36" s="4">
        <f>+CO36+CN36+CK36+CH36+CG36+CD36+CA36+BZ36+BW36</f>
        <v>1080</v>
      </c>
      <c r="CQ36" s="30">
        <v>30</v>
      </c>
      <c r="CR36" s="32">
        <v>200</v>
      </c>
      <c r="CS36" s="4">
        <f>+CR36+CO36+CN36+CK36+CH36+CG36+CD36+CA36+BZ36</f>
        <v>1160</v>
      </c>
      <c r="CT36" s="30">
        <v>29</v>
      </c>
      <c r="CU36" s="31"/>
      <c r="CV36" s="4">
        <f>+CU36+CR36+CO36+CN36+CK36+CH36+CG36+CD36</f>
        <v>730</v>
      </c>
      <c r="CW36" s="30">
        <v>28</v>
      </c>
      <c r="CX36" s="13">
        <v>500</v>
      </c>
      <c r="CY36" s="4">
        <f>+CX36+CU36+CR36+CO36+CN36+CK36+CH36+CG36</f>
        <v>1180</v>
      </c>
      <c r="CZ36" s="30">
        <v>25</v>
      </c>
      <c r="DA36" s="35">
        <v>200</v>
      </c>
      <c r="DB36" s="32">
        <v>400</v>
      </c>
      <c r="DC36" s="4">
        <f>+DB36+DA36+CX36+CU36+CR36+CO36+CN36+CK36</f>
        <v>1710</v>
      </c>
      <c r="DD36" s="30">
        <v>22</v>
      </c>
      <c r="DE36" s="32">
        <v>300</v>
      </c>
      <c r="DF36" s="4">
        <f>+DE36+DB36+DA36+CX36+CU36+CR36+CO36+CN36</f>
        <v>1920</v>
      </c>
      <c r="DG36" s="30">
        <v>18</v>
      </c>
      <c r="DH36" s="35">
        <v>200</v>
      </c>
      <c r="DI36" s="13">
        <v>200</v>
      </c>
      <c r="DJ36" s="4">
        <f>+DI36+DH36+DE36+DB36+DA36+CX36+CU36+CR36</f>
        <v>2000</v>
      </c>
      <c r="DK36" s="26">
        <v>16</v>
      </c>
      <c r="DL36" s="29">
        <v>500</v>
      </c>
      <c r="DM36" s="29">
        <v>200</v>
      </c>
      <c r="DN36" s="29">
        <f>+DM36+DL36+DI36+DH36+DE36+DB36+DA36+CX36+CU36</f>
        <v>2500</v>
      </c>
      <c r="DO36" s="65">
        <v>15</v>
      </c>
      <c r="DP36" s="29">
        <v>250</v>
      </c>
      <c r="DQ36" s="29">
        <f>+DP36+DM36+DL36+DI36+DH36+DE36+DB36+DA36+CX36</f>
        <v>2750</v>
      </c>
      <c r="DR36" s="65">
        <v>14</v>
      </c>
      <c r="DS36" s="29">
        <v>300</v>
      </c>
      <c r="DT36" s="29">
        <f>+DS36+DP36+DM36+DL36+DI36+DH36+DE36+DB36+DA36</f>
        <v>2550</v>
      </c>
      <c r="DU36" s="65">
        <v>15</v>
      </c>
      <c r="DV36" s="29">
        <v>70</v>
      </c>
      <c r="DW36" s="29">
        <f>+DV36+DS36+DP36+DM36+DL36+DI36+DH36+DE36</f>
        <v>2020</v>
      </c>
      <c r="DX36" s="68">
        <v>21</v>
      </c>
      <c r="DY36" s="29">
        <v>110</v>
      </c>
      <c r="DZ36" s="29">
        <f>+DY36+DV36+DS36+DP36+DM36+DL36+DI36+DH36</f>
        <v>1830</v>
      </c>
      <c r="EA36" s="68">
        <v>21</v>
      </c>
      <c r="EB36" s="29"/>
      <c r="EC36" s="29"/>
      <c r="ED36" s="29">
        <f>+EC36+EB36+DY36+DV36+DS36+DP36+DM36+DL36</f>
        <v>1430</v>
      </c>
      <c r="EE36" s="65" t="s">
        <v>184</v>
      </c>
      <c r="EF36" s="29"/>
      <c r="EG36" s="29">
        <f>+EF36+EC36+EB36+DY36+DV36+DS36+DP36</f>
        <v>730</v>
      </c>
      <c r="EH36" s="65" t="s">
        <v>184</v>
      </c>
      <c r="EI36" s="29"/>
      <c r="EJ36" s="29"/>
      <c r="EK36" s="29">
        <f>+EJ36+EI36+EF36+EC36+EB36+DY36+DV36+DS36</f>
        <v>480</v>
      </c>
      <c r="EL36" s="65" t="s">
        <v>184</v>
      </c>
    </row>
    <row r="37" spans="1:142" ht="15">
      <c r="A37" s="25">
        <v>7</v>
      </c>
      <c r="B37" s="1">
        <v>45</v>
      </c>
      <c r="C37" s="17" t="s">
        <v>36</v>
      </c>
      <c r="D37" s="11"/>
      <c r="E37" s="12"/>
      <c r="F37" s="11"/>
      <c r="G37" s="12"/>
      <c r="H37" s="11"/>
      <c r="I37" s="12"/>
      <c r="J37" s="11" t="s">
        <v>56</v>
      </c>
      <c r="K37" s="13">
        <v>400</v>
      </c>
      <c r="L37" s="11" t="s">
        <v>70</v>
      </c>
      <c r="M37" s="13">
        <v>730</v>
      </c>
      <c r="N37" s="6">
        <f>SUM(M37,K37,I37,G37,E37)</f>
        <v>1130</v>
      </c>
      <c r="O37" s="6">
        <v>18</v>
      </c>
      <c r="P37" s="11" t="s">
        <v>68</v>
      </c>
      <c r="Q37" s="13">
        <v>570</v>
      </c>
      <c r="R37" s="14">
        <f>SUM(Q37,M37,K37,I37,G37,E37)</f>
        <v>1700</v>
      </c>
      <c r="S37" s="23">
        <v>12</v>
      </c>
      <c r="T37" s="11" t="s">
        <v>75</v>
      </c>
      <c r="U37" s="13">
        <v>450</v>
      </c>
      <c r="V37" s="15">
        <f>SUM(U37,Q37,M37,K37,I37,G37)</f>
        <v>2150</v>
      </c>
      <c r="W37" s="19">
        <v>10</v>
      </c>
      <c r="X37" s="11" t="s">
        <v>56</v>
      </c>
      <c r="Y37" s="13">
        <v>400</v>
      </c>
      <c r="Z37" s="16">
        <f>SUM(Y37,U37,Q37,M37,K37,I37)</f>
        <v>2550</v>
      </c>
      <c r="AA37" s="21">
        <v>9</v>
      </c>
      <c r="AB37" s="11"/>
      <c r="AC37" s="13">
        <v>670</v>
      </c>
      <c r="AD37" s="4">
        <f>SUM(AC37,Y37,U37,Q37,M37,K37)</f>
        <v>3220</v>
      </c>
      <c r="AE37" s="26">
        <v>7</v>
      </c>
      <c r="AF37" s="11"/>
      <c r="AG37" s="28">
        <v>2000</v>
      </c>
      <c r="AH37" s="13">
        <v>590</v>
      </c>
      <c r="AI37" s="4">
        <f>+AH37+AG37+AC37+Y37+U37+Q37+M37</f>
        <v>5410</v>
      </c>
      <c r="AJ37" s="26">
        <v>5</v>
      </c>
      <c r="AK37" s="13">
        <v>540</v>
      </c>
      <c r="AL37" s="4">
        <f>+Q37+U37+Y37+AC37+AG37+AH37+AK37</f>
        <v>5220</v>
      </c>
      <c r="AM37" s="26">
        <v>4</v>
      </c>
      <c r="AN37" s="31"/>
      <c r="AO37" s="32">
        <v>570</v>
      </c>
      <c r="AP37" s="4">
        <f>+U37+Y37+AC37+AG37+AH37+AK37+AN37+AO37</f>
        <v>5220</v>
      </c>
      <c r="AQ37" s="26">
        <v>6</v>
      </c>
      <c r="AR37" s="31"/>
      <c r="AS37" s="31"/>
      <c r="AT37" s="4">
        <f>+Y37+AC37+AG37+AH37+AK37+AN37+AO37+AR37+AS37</f>
        <v>4770</v>
      </c>
      <c r="AU37" s="26">
        <v>7</v>
      </c>
      <c r="AV37" s="31"/>
      <c r="AW37" s="31"/>
      <c r="AX37" s="4">
        <f>+AC37+AG37+AH37+AK37+AN37+AO37+AR37+AS37+AV37+AW37</f>
        <v>4370</v>
      </c>
      <c r="AY37" s="26">
        <v>12</v>
      </c>
      <c r="AZ37" s="35">
        <v>350</v>
      </c>
      <c r="BA37" s="29">
        <v>0</v>
      </c>
      <c r="BB37" s="4">
        <f>+AG37+AH37+AK37+AN37+AO37+AR37+AS37+AV37+AW37+AZ37+BA37</f>
        <v>4050</v>
      </c>
      <c r="BC37" s="26">
        <v>13</v>
      </c>
      <c r="BD37" s="31"/>
      <c r="BE37" s="4">
        <f>+AK37+AN37+AO37+AR37+AS37+AV37+AW37+AZ37+BA37+BD37</f>
        <v>1460</v>
      </c>
      <c r="BF37" s="30">
        <v>23</v>
      </c>
      <c r="BG37" s="31"/>
      <c r="BH37" s="4">
        <f>+AN37+AO37+AR37+AS37+AV37+AW37+AZ37+BA37+BD37+BG37</f>
        <v>920</v>
      </c>
      <c r="BI37" s="30">
        <v>32</v>
      </c>
      <c r="BJ37" s="31"/>
      <c r="BK37" s="4">
        <f>+AR37+AS37+AV37+AW37+AZ37+BA37+BD37+BG37+BJ37</f>
        <v>350</v>
      </c>
      <c r="BL37" s="30">
        <v>40</v>
      </c>
      <c r="BM37" s="31"/>
      <c r="BN37" s="31"/>
      <c r="BO37" s="4">
        <f>+AV37+AW37+AZ37+BA37+BD37+BG37+BJ37+BM37+BN37</f>
        <v>350</v>
      </c>
      <c r="BP37" s="30">
        <v>39</v>
      </c>
      <c r="BQ37" s="31"/>
      <c r="BR37" s="4">
        <f>+AZ37+BA37+BD37+BG37+BJ37+BM37+BN37+BQ37</f>
        <v>350</v>
      </c>
      <c r="BS37" s="30">
        <v>41</v>
      </c>
      <c r="BT37" s="31"/>
      <c r="BU37" s="4">
        <f>+BT37+BQ37+BN37+BM37+BJ37+BG37+BD37</f>
        <v>0</v>
      </c>
      <c r="BV37" s="30" t="s">
        <v>97</v>
      </c>
      <c r="BW37" s="31"/>
      <c r="BX37" s="4">
        <f>+BT37+BQ37+BN37+BM37+BJ37+BG37+BW37</f>
        <v>0</v>
      </c>
      <c r="BY37" s="30" t="s">
        <v>97</v>
      </c>
      <c r="BZ37" s="35">
        <v>400</v>
      </c>
      <c r="CA37" s="31"/>
      <c r="CB37" s="4">
        <f>+BJ37+BM37+BN37+BQ37+BT37+BW37+BZ37+CA37</f>
        <v>400</v>
      </c>
      <c r="CC37" s="30">
        <v>40</v>
      </c>
      <c r="CD37" s="31"/>
      <c r="CE37" s="4">
        <f>+CD37+CA37+BZ37+BW37+BT37+BQ37+BN37+BM37</f>
        <v>400</v>
      </c>
      <c r="CF37" s="30">
        <v>40</v>
      </c>
      <c r="CG37" s="31"/>
      <c r="CH37" s="31"/>
      <c r="CI37" s="4">
        <f>+CG37+CD37+CA37+BZ37+BT37+BQ37+BW37+CH37</f>
        <v>400</v>
      </c>
      <c r="CJ37" s="30">
        <v>40</v>
      </c>
      <c r="CK37" s="31"/>
      <c r="CL37" s="4">
        <f>+CH37+CG37+CD37+CA37+BZ37+BW37+BT37+CK37</f>
        <v>400</v>
      </c>
      <c r="CM37" s="30">
        <v>40</v>
      </c>
      <c r="CN37" s="31"/>
      <c r="CO37" s="31"/>
      <c r="CP37" s="4">
        <f>+CO37+CN37+CK37+CH37+CG37+CD37+CA37+BZ37+BW37</f>
        <v>400</v>
      </c>
      <c r="CQ37" s="30">
        <v>43</v>
      </c>
      <c r="CR37" s="31"/>
      <c r="CS37" s="4">
        <f>+CR37+CO37+CN37+CK37+CH37+CG37+CD37+CA37+BZ37</f>
        <v>400</v>
      </c>
      <c r="CT37" s="30">
        <v>44</v>
      </c>
      <c r="CU37" s="31"/>
      <c r="CV37" s="4">
        <f>+CU37+CR37+CO37+CN37+CK37+CH37+CG37+CD37</f>
        <v>0</v>
      </c>
      <c r="CW37" s="30" t="s">
        <v>97</v>
      </c>
      <c r="CX37" s="31"/>
      <c r="CY37" s="4">
        <f>+CX37+CU37+CR37+CO37+CN37+CK37+CH37+CG37</f>
        <v>0</v>
      </c>
      <c r="CZ37" s="30" t="s">
        <v>97</v>
      </c>
      <c r="DA37" s="31"/>
      <c r="DB37" s="31"/>
      <c r="DC37" s="4">
        <f>+DB37+DA37+CX37+CU37+CR37+CO37+CN37+CK37</f>
        <v>0</v>
      </c>
      <c r="DD37" s="30" t="s">
        <v>97</v>
      </c>
      <c r="DE37" s="31"/>
      <c r="DF37" s="4">
        <f>+DE37+DB37+DA37+CX37+CU37+CR37+CO37+CN37</f>
        <v>0</v>
      </c>
      <c r="DG37" s="30" t="s">
        <v>97</v>
      </c>
      <c r="DH37" s="31"/>
      <c r="DI37" s="31"/>
      <c r="DJ37" s="4">
        <f>+DI37+DH37+DE37+DB37+DA37+CX37+CU37+CR37</f>
        <v>0</v>
      </c>
      <c r="DK37" s="30" t="s">
        <v>97</v>
      </c>
      <c r="DL37" s="31"/>
      <c r="DM37" s="31"/>
      <c r="DN37" s="4">
        <f>+DM37+DL37+DI37+DH37+DE37+DB37+DA37+CX37+CU37</f>
        <v>0</v>
      </c>
      <c r="DO37" s="30" t="s">
        <v>97</v>
      </c>
      <c r="DP37" s="31"/>
      <c r="DQ37" s="4">
        <f>+DP37+DM37+DL37+DI37+DH37+DE37+DB37+DA37+CX37</f>
        <v>0</v>
      </c>
      <c r="DR37" s="30" t="s">
        <v>97</v>
      </c>
      <c r="DS37" s="31"/>
      <c r="DT37" s="4">
        <f>+DS37+DP37+DM37+DL37+DI37+DH37+DE37+DB37+DA37</f>
        <v>0</v>
      </c>
      <c r="DU37" s="30" t="s">
        <v>97</v>
      </c>
      <c r="DV37" s="31"/>
      <c r="DW37" s="4">
        <f>+DV37+DS37+DP37+DM37+DL37+DI37+DH37+DE37</f>
        <v>0</v>
      </c>
      <c r="DX37" s="30" t="s">
        <v>97</v>
      </c>
      <c r="DY37" s="31"/>
      <c r="DZ37" s="4">
        <f>+DY37+DV37+DS37+DP37+DM37+DL37+DI37+DH37</f>
        <v>0</v>
      </c>
      <c r="EA37" s="30" t="s">
        <v>97</v>
      </c>
      <c r="EB37" s="31"/>
      <c r="EC37" s="31"/>
      <c r="ED37" s="4">
        <f>+EC37+EB37+DY37+DV37+DS37+DP37+DM37+DL37</f>
        <v>0</v>
      </c>
      <c r="EE37" s="30" t="s">
        <v>97</v>
      </c>
      <c r="EF37" s="31"/>
      <c r="EG37" s="4">
        <f>+EF37+EC37+EB37+DY37+DV37+DS37+DP37</f>
        <v>0</v>
      </c>
      <c r="EH37" s="30" t="s">
        <v>97</v>
      </c>
      <c r="EI37" s="31"/>
      <c r="EJ37" s="13">
        <v>450</v>
      </c>
      <c r="EK37" s="4">
        <f>+EJ37+EI37+EF37+EC37+EB37+DY37+DV37+DS37</f>
        <v>450</v>
      </c>
      <c r="EL37" s="30">
        <v>32</v>
      </c>
    </row>
    <row r="38" spans="1:142" ht="15">
      <c r="A38" s="25">
        <v>30</v>
      </c>
      <c r="B38" s="1">
        <v>46</v>
      </c>
      <c r="C38" s="17" t="s">
        <v>37</v>
      </c>
      <c r="D38" s="11"/>
      <c r="E38" s="12"/>
      <c r="F38" s="11"/>
      <c r="G38" s="12"/>
      <c r="H38" s="11"/>
      <c r="I38" s="12"/>
      <c r="J38" s="11" t="s">
        <v>57</v>
      </c>
      <c r="K38" s="13">
        <v>350</v>
      </c>
      <c r="L38" s="5"/>
      <c r="M38" s="12"/>
      <c r="N38" s="6">
        <f>SUM(M38,K38,I38,G38,E38)</f>
        <v>350</v>
      </c>
      <c r="O38" s="6">
        <v>27</v>
      </c>
      <c r="P38" s="11"/>
      <c r="Q38" s="12"/>
      <c r="R38" s="14">
        <f>SUM(Q38,M38,K38,I38,G38,E38)</f>
        <v>350</v>
      </c>
      <c r="S38" s="24">
        <v>30</v>
      </c>
      <c r="T38" s="11"/>
      <c r="U38" s="12"/>
      <c r="V38" s="15">
        <f>SUM(U38,Q38,M38,K38,I38,G38)</f>
        <v>350</v>
      </c>
      <c r="W38" s="20">
        <v>31</v>
      </c>
      <c r="X38" s="11"/>
      <c r="Y38" s="12"/>
      <c r="Z38" s="16">
        <f>SUM(Y38,U38,Q38,M38,K38,I38)</f>
        <v>350</v>
      </c>
      <c r="AA38" s="22">
        <v>33</v>
      </c>
      <c r="AB38" s="11"/>
      <c r="AC38" s="12"/>
      <c r="AD38" s="4">
        <f>SUM(AC38,Y38,U38,Q38,M38,K38)</f>
        <v>350</v>
      </c>
      <c r="AE38" s="6">
        <v>30</v>
      </c>
      <c r="AF38" s="11"/>
      <c r="AG38" s="28">
        <v>400</v>
      </c>
      <c r="AH38" s="12"/>
      <c r="AI38" s="4">
        <f>+AH38+AG38+AC38+Y38+U38+Q38+M38</f>
        <v>400</v>
      </c>
      <c r="AJ38" s="6">
        <v>36</v>
      </c>
      <c r="AK38" s="12"/>
      <c r="AL38" s="4">
        <f>+Q38+U38+Y38+AC38+AG38+AH38+AK38</f>
        <v>400</v>
      </c>
      <c r="AM38" s="30">
        <v>36</v>
      </c>
      <c r="AN38" s="31"/>
      <c r="AO38" s="31"/>
      <c r="AP38" s="4">
        <f>+U38+Y38+AC38+AG38+AH38+AK38+AN38+AO38</f>
        <v>400</v>
      </c>
      <c r="AQ38" s="30">
        <v>37</v>
      </c>
      <c r="AR38" s="31"/>
      <c r="AS38" s="31"/>
      <c r="AT38" s="4">
        <f>+Y38+AC38+AG38+AH38+AK38+AN38+AO38+AR38+AS38</f>
        <v>400</v>
      </c>
      <c r="AU38" s="30">
        <v>40</v>
      </c>
      <c r="AV38" s="31"/>
      <c r="AW38" s="31"/>
      <c r="AX38" s="4">
        <f>+AC38+AG38+AH38+AK38+AN38+AO38+AR38+AS38+AV38+AW38</f>
        <v>400</v>
      </c>
      <c r="AY38" s="30">
        <v>41</v>
      </c>
      <c r="AZ38" s="31"/>
      <c r="BA38" s="31"/>
      <c r="BB38" s="4">
        <f>+AG38+AH38+AK38+AN38+AO38+AR38+AS38+AV38+AW38+AZ38+BA38</f>
        <v>400</v>
      </c>
      <c r="BC38" s="30">
        <v>49</v>
      </c>
      <c r="BD38" s="31"/>
      <c r="BE38" s="4">
        <f>+AK38+AN38+AO38+AR38+AS38+AV38+AW38+AZ38+BA38+BD38</f>
        <v>0</v>
      </c>
      <c r="BF38" s="30" t="s">
        <v>97</v>
      </c>
      <c r="BG38" s="31"/>
      <c r="BH38" s="4">
        <f>+AN38+AO38+AR38+AS38+AV38+AW38+AZ38+BA38+BD38+BG38</f>
        <v>0</v>
      </c>
      <c r="BI38" s="30" t="s">
        <v>97</v>
      </c>
      <c r="BJ38" s="31"/>
      <c r="BK38" s="4">
        <f>+AR38+AS38+AV38+AW38+AZ38+BA38+BD38+BG38+BJ38</f>
        <v>0</v>
      </c>
      <c r="BL38" s="30" t="s">
        <v>97</v>
      </c>
      <c r="BM38" s="35">
        <v>200</v>
      </c>
      <c r="BN38" s="31"/>
      <c r="BO38" s="4">
        <f>+AV38+AW38+AZ38+BA38+BD38+BG38+BJ38+BM38+BN38</f>
        <v>200</v>
      </c>
      <c r="BP38" s="30">
        <v>44</v>
      </c>
      <c r="BQ38" s="31"/>
      <c r="BR38" s="4">
        <f>+AZ38+BA38+BD38+BG38+BJ38+BM38+BN38+BQ38</f>
        <v>200</v>
      </c>
      <c r="BS38" s="30">
        <v>46</v>
      </c>
      <c r="BT38" s="31"/>
      <c r="BU38" s="4">
        <f>+BT38+BQ38+BN38+BM38+BJ38+BG38+BD38</f>
        <v>200</v>
      </c>
      <c r="BV38" s="30">
        <v>41</v>
      </c>
      <c r="BW38" s="31"/>
      <c r="BX38" s="4">
        <f>+BT38+BQ38+BN38+BM38+BJ38+BG38+BW38</f>
        <v>200</v>
      </c>
      <c r="BY38" s="30">
        <v>39</v>
      </c>
      <c r="BZ38" s="31"/>
      <c r="CA38" s="31"/>
      <c r="CB38" s="4">
        <f>+BJ38+BM38+BN38+BQ38+BT38+BW38+BZ38+CA38</f>
        <v>200</v>
      </c>
      <c r="CC38" s="30">
        <v>43</v>
      </c>
      <c r="CD38" s="31"/>
      <c r="CE38" s="4">
        <f>+CD38+CA38+BZ38+BW38+BT38+BQ38+BN38+BM38</f>
        <v>200</v>
      </c>
      <c r="CF38" s="30">
        <v>43</v>
      </c>
      <c r="CG38" s="31"/>
      <c r="CH38" s="31"/>
      <c r="CI38" s="4">
        <f>+CG38+CD38+CA38+BZ38+BT38+BQ38+BW38+CH38</f>
        <v>0</v>
      </c>
      <c r="CJ38" s="30" t="s">
        <v>97</v>
      </c>
      <c r="CK38" s="31"/>
      <c r="CL38" s="4">
        <f>+CH38+CG38+CD38+CA38+BZ38+BW38+BT38+CK38</f>
        <v>0</v>
      </c>
      <c r="CM38" s="30" t="s">
        <v>97</v>
      </c>
      <c r="CN38" s="31"/>
      <c r="CO38" s="31"/>
      <c r="CP38" s="4">
        <f>+CO38+CN38+CK38+CH38+CG38+CD38+CA38+BZ38+BW38</f>
        <v>0</v>
      </c>
      <c r="CQ38" s="30" t="s">
        <v>97</v>
      </c>
      <c r="CR38" s="31"/>
      <c r="CS38" s="4">
        <f>+CR38+CO38+CN38+CK38+CH38+CG38+CD38+CA38+BZ38</f>
        <v>0</v>
      </c>
      <c r="CT38" s="30" t="s">
        <v>97</v>
      </c>
      <c r="CU38" s="31"/>
      <c r="CV38" s="4">
        <f>+CU38+CR38+CO38+CN38+CK38+CH38+CG38+CD38</f>
        <v>0</v>
      </c>
      <c r="CW38" s="30" t="s">
        <v>97</v>
      </c>
      <c r="CX38" s="31"/>
      <c r="CY38" s="4">
        <f>+CX38+CU38+CR38+CO38+CN38+CK38+CH38+CG38</f>
        <v>0</v>
      </c>
      <c r="CZ38" s="30" t="s">
        <v>97</v>
      </c>
      <c r="DA38" s="31"/>
      <c r="DB38" s="31"/>
      <c r="DC38" s="4">
        <f>+DB38+DA38+CX38+CU38+CR38+CO38+CN38+CK38</f>
        <v>0</v>
      </c>
      <c r="DD38" s="30" t="s">
        <v>97</v>
      </c>
      <c r="DE38" s="31"/>
      <c r="DF38" s="4">
        <f>+DE38+DB38+DA38+CX38+CU38+CR38+CO38+CN38</f>
        <v>0</v>
      </c>
      <c r="DG38" s="30" t="s">
        <v>97</v>
      </c>
      <c r="DH38" s="31"/>
      <c r="DI38" s="31"/>
      <c r="DJ38" s="4">
        <f>+DI38+DH38+DE38+DB38+DA38+CX38+CU38+CR38</f>
        <v>0</v>
      </c>
      <c r="DK38" s="30" t="s">
        <v>97</v>
      </c>
      <c r="DL38" s="31"/>
      <c r="DM38" s="31"/>
      <c r="DN38" s="4">
        <f>+DM38+DL38+DI38+DH38+DE38+DB38+DA38+CX38+CU38</f>
        <v>0</v>
      </c>
      <c r="DO38" s="30" t="s">
        <v>97</v>
      </c>
      <c r="DP38" s="31"/>
      <c r="DQ38" s="4">
        <f>+DP38+DM38+DL38+DI38+DH38+DE38+DB38+DA38+CX38</f>
        <v>0</v>
      </c>
      <c r="DR38" s="30" t="s">
        <v>97</v>
      </c>
      <c r="DS38" s="31"/>
      <c r="DT38" s="4">
        <f>+DS38+DP38+DM38+DL38+DI38+DH38+DE38+DB38+DA38</f>
        <v>0</v>
      </c>
      <c r="DU38" s="30" t="s">
        <v>97</v>
      </c>
      <c r="DV38" s="31"/>
      <c r="DW38" s="4">
        <f>+DV38+DS38+DP38+DM38+DL38+DI38+DH38+DE38</f>
        <v>0</v>
      </c>
      <c r="DX38" s="30" t="s">
        <v>97</v>
      </c>
      <c r="DY38" s="31"/>
      <c r="DZ38" s="4">
        <f>+DY38+DV38+DS38+DP38+DM38+DL38+DI38+DH38</f>
        <v>0</v>
      </c>
      <c r="EA38" s="30" t="s">
        <v>97</v>
      </c>
      <c r="EB38" s="33">
        <v>400</v>
      </c>
      <c r="EC38" s="31"/>
      <c r="ED38" s="4">
        <f>+EC38+EB38+DY38+DV38+DS38+DP38+DM38+DL38</f>
        <v>400</v>
      </c>
      <c r="EE38" s="30">
        <v>33</v>
      </c>
      <c r="EF38" s="31"/>
      <c r="EG38" s="4">
        <f>+EF38+EC38+EB38+DY38+DV38+DS38+DP38</f>
        <v>400</v>
      </c>
      <c r="EH38" s="30">
        <v>29</v>
      </c>
      <c r="EI38" s="31"/>
      <c r="EJ38" s="31"/>
      <c r="EK38" s="4">
        <f>+EJ38+EI38+EF38+EC38+EB38+DY38+DV38+DS38</f>
        <v>400</v>
      </c>
      <c r="EL38" s="30">
        <v>33</v>
      </c>
    </row>
    <row r="39" spans="1:142" ht="15">
      <c r="A39" s="25">
        <v>56</v>
      </c>
      <c r="B39" s="1">
        <v>36</v>
      </c>
      <c r="C39" s="17" t="s">
        <v>139</v>
      </c>
      <c r="D39" s="11" t="s">
        <v>61</v>
      </c>
      <c r="E39" s="13">
        <v>150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150</v>
      </c>
      <c r="O39" s="6">
        <v>36</v>
      </c>
      <c r="P39" s="11"/>
      <c r="Q39" s="12"/>
      <c r="R39" s="14">
        <f>SUM(Q39,M39,K39,I39,G39,E39)</f>
        <v>150</v>
      </c>
      <c r="S39" s="24">
        <v>41</v>
      </c>
      <c r="T39" s="11"/>
      <c r="U39" s="12"/>
      <c r="V39" s="15">
        <f>SUM(U39,Q39,M39,K39,I39,G39)</f>
        <v>0</v>
      </c>
      <c r="W39" s="20" t="s">
        <v>97</v>
      </c>
      <c r="X39" s="11"/>
      <c r="Y39" s="12"/>
      <c r="Z39" s="16">
        <f>SUM(Y39,U39,Q39,M39,K39,I39)</f>
        <v>0</v>
      </c>
      <c r="AA39" s="22" t="s">
        <v>97</v>
      </c>
      <c r="AB39" s="11"/>
      <c r="AC39" s="12"/>
      <c r="AD39" s="4">
        <f>SUM(AC39,Y39,U39,Q39,M39,K39)</f>
        <v>0</v>
      </c>
      <c r="AE39" s="6" t="s">
        <v>97</v>
      </c>
      <c r="AF39" s="11"/>
      <c r="AG39" s="12"/>
      <c r="AH39" s="12"/>
      <c r="AI39" s="4">
        <f>+AH39+AG39+AC39+Y39+U39+Q39+M39</f>
        <v>0</v>
      </c>
      <c r="AJ39" s="6" t="s">
        <v>97</v>
      </c>
      <c r="AK39" s="12"/>
      <c r="AL39" s="4">
        <f>+Q39+U39+Y39+AC39+AG39+AH39+AK39</f>
        <v>0</v>
      </c>
      <c r="AM39" s="30" t="s">
        <v>97</v>
      </c>
      <c r="AN39" s="31"/>
      <c r="AO39" s="31"/>
      <c r="AP39" s="4">
        <f>+U39+Y39+AC39+AG39+AH39+AK39+AN39+AO39</f>
        <v>0</v>
      </c>
      <c r="AQ39" s="6" t="s">
        <v>97</v>
      </c>
      <c r="AR39" s="31"/>
      <c r="AS39" s="31"/>
      <c r="AT39" s="4">
        <f>+Y39+AC39+AG39+AH39+AK39+AN39+AO39+AR39+AS39</f>
        <v>0</v>
      </c>
      <c r="AU39" s="6" t="s">
        <v>97</v>
      </c>
      <c r="AV39" s="31"/>
      <c r="AW39" s="31"/>
      <c r="AX39" s="4">
        <f>+AC39+AG39+AH39+AK39+AN39+AO39+AR39+AS39+AV39+AW39</f>
        <v>0</v>
      </c>
      <c r="AY39" s="6" t="s">
        <v>97</v>
      </c>
      <c r="AZ39" s="35">
        <v>625</v>
      </c>
      <c r="BA39" s="34">
        <f>450+100</f>
        <v>550</v>
      </c>
      <c r="BB39" s="4">
        <f>+AG39+AH39+AK39+AN39+AO39+AR39+AS39+AV39+AW39+AZ39+BA39</f>
        <v>1175</v>
      </c>
      <c r="BC39" s="30">
        <v>30</v>
      </c>
      <c r="BD39" s="34">
        <v>900</v>
      </c>
      <c r="BE39" s="4">
        <f>+AK39+AN39+AO39+AR39+AS39+AV39+AW39+AZ39+BA39+BD39</f>
        <v>2075</v>
      </c>
      <c r="BF39" s="30">
        <v>20</v>
      </c>
      <c r="BG39" s="31"/>
      <c r="BH39" s="4">
        <f>+AN39+AO39+AR39+AS39+AV39+AW39+AZ39+BA39+BD39+BG39</f>
        <v>2075</v>
      </c>
      <c r="BI39" s="30">
        <v>19</v>
      </c>
      <c r="BJ39" s="31"/>
      <c r="BK39" s="4">
        <f>+AR39+AS39+AV39+AW39+AZ39+BA39+BD39+BG39+BJ39</f>
        <v>2075</v>
      </c>
      <c r="BL39" s="30">
        <v>21</v>
      </c>
      <c r="BM39" s="35">
        <v>200</v>
      </c>
      <c r="BN39" s="31"/>
      <c r="BO39" s="4">
        <f>+AV39+AW39+AZ39+BA39+BD39+BG39+BJ39+BM39+BN39</f>
        <v>2275</v>
      </c>
      <c r="BP39" s="30">
        <v>18</v>
      </c>
      <c r="BQ39" s="32">
        <v>650</v>
      </c>
      <c r="BR39" s="4">
        <f>+AZ39+BA39+BD39+BG39+BJ39+BM39+BN39+BQ39</f>
        <v>2925</v>
      </c>
      <c r="BS39" s="26">
        <v>12</v>
      </c>
      <c r="BT39" s="28">
        <v>450</v>
      </c>
      <c r="BU39" s="4">
        <f>+BT39+BQ39+BN39+BM39+BJ39+BG39+BD39</f>
        <v>2200</v>
      </c>
      <c r="BV39" s="26">
        <v>16</v>
      </c>
      <c r="BW39" s="32">
        <v>200</v>
      </c>
      <c r="BX39" s="4">
        <f>+BT39+BQ39+BN39+BM39+BJ39+BG39+BW39</f>
        <v>1500</v>
      </c>
      <c r="BY39" s="30">
        <v>25</v>
      </c>
      <c r="BZ39" s="35">
        <v>1250</v>
      </c>
      <c r="CA39" s="31"/>
      <c r="CB39" s="4">
        <f>+BJ39+BM39+BN39+BQ39+BT39+BW39+BZ39+CA39</f>
        <v>2750</v>
      </c>
      <c r="CC39" s="30">
        <v>19</v>
      </c>
      <c r="CD39" s="31"/>
      <c r="CE39" s="4">
        <f>+CD39+CA39+BZ39+BW39+BT39+BQ39+BN39+BM39</f>
        <v>2750</v>
      </c>
      <c r="CF39" s="30">
        <v>19</v>
      </c>
      <c r="CG39" s="31"/>
      <c r="CH39" s="31"/>
      <c r="CI39" s="4">
        <f>+CG39+CD39+CA39+BZ39+BT39+BQ39+BW39+CH39</f>
        <v>2550</v>
      </c>
      <c r="CJ39" s="30">
        <v>20</v>
      </c>
      <c r="CK39" s="31"/>
      <c r="CL39" s="4">
        <f>+CH39+CG39+CD39+CA39+BZ39+BW39+BT39+CK39</f>
        <v>1900</v>
      </c>
      <c r="CM39" s="30">
        <v>23</v>
      </c>
      <c r="CN39" s="35">
        <v>200</v>
      </c>
      <c r="CO39" s="31"/>
      <c r="CP39" s="4">
        <f>+CO39+CN39+CK39+CH39+CG39+CD39+CA39+BZ39+BW39</f>
        <v>1650</v>
      </c>
      <c r="CQ39" s="30">
        <v>24</v>
      </c>
      <c r="CR39" s="31"/>
      <c r="CS39" s="4">
        <f>+CR39+CO39+CN39+CK39+CH39+CG39+CD39+CA39+BZ39</f>
        <v>1450</v>
      </c>
      <c r="CT39" s="30">
        <v>25</v>
      </c>
      <c r="CU39" s="31"/>
      <c r="CV39" s="4">
        <f>+CU39+CR39+CO39+CN39+CK39+CH39+CG39+CD39</f>
        <v>200</v>
      </c>
      <c r="CW39" s="30">
        <v>37</v>
      </c>
      <c r="CX39" s="31"/>
      <c r="CY39" s="4">
        <f>+CX39+CU39+CR39+CO39+CN39+CK39+CH39+CG39</f>
        <v>200</v>
      </c>
      <c r="CZ39" s="30">
        <v>36</v>
      </c>
      <c r="DA39" s="31"/>
      <c r="DB39" s="31"/>
      <c r="DC39" s="4">
        <f>+DB39+DA39+CX39+CU39+CR39+CO39+CN39+CK39</f>
        <v>200</v>
      </c>
      <c r="DD39" s="30">
        <v>34</v>
      </c>
      <c r="DE39" s="31"/>
      <c r="DF39" s="4">
        <f>+DE39+DB39+DA39+CX39+CU39+CR39+CO39+CN39</f>
        <v>200</v>
      </c>
      <c r="DG39" s="30">
        <v>32</v>
      </c>
      <c r="DH39" s="31"/>
      <c r="DI39" s="31"/>
      <c r="DJ39" s="4">
        <f>+DI39+DH39+DE39+DB39+DA39+CX39+CU39+CR39</f>
        <v>0</v>
      </c>
      <c r="DK39" s="30" t="s">
        <v>97</v>
      </c>
      <c r="DL39" s="31"/>
      <c r="DM39" s="31"/>
      <c r="DN39" s="4">
        <f>+DM39+DL39+DI39+DH39+DE39+DB39+DA39+CX39+CU39</f>
        <v>0</v>
      </c>
      <c r="DO39" s="30" t="s">
        <v>97</v>
      </c>
      <c r="DP39" s="31"/>
      <c r="DQ39" s="4">
        <f>+DP39+DM39+DL39+DI39+DH39+DE39+DB39+DA39+CX39</f>
        <v>0</v>
      </c>
      <c r="DR39" s="30" t="s">
        <v>97</v>
      </c>
      <c r="DS39" s="31"/>
      <c r="DT39" s="4">
        <f>+DS39+DP39+DM39+DL39+DI39+DH39+DE39+DB39+DA39</f>
        <v>0</v>
      </c>
      <c r="DU39" s="30" t="s">
        <v>97</v>
      </c>
      <c r="DV39" s="32">
        <v>300</v>
      </c>
      <c r="DW39" s="4">
        <f>+DV39+DS39+DP39+DM39+DL39+DI39+DH39+DE39</f>
        <v>300</v>
      </c>
      <c r="DX39" s="30">
        <v>33</v>
      </c>
      <c r="DY39" s="31"/>
      <c r="DZ39" s="4">
        <f>+DY39+DV39+DS39+DP39+DM39+DL39+DI39+DH39</f>
        <v>300</v>
      </c>
      <c r="EA39" s="30">
        <v>33</v>
      </c>
      <c r="EB39" s="31"/>
      <c r="EC39" s="31"/>
      <c r="ED39" s="4">
        <f>+EC39+EB39+DY39+DV39+DS39+DP39+DM39+DL39</f>
        <v>300</v>
      </c>
      <c r="EE39" s="30">
        <v>34</v>
      </c>
      <c r="EF39" s="31"/>
      <c r="EG39" s="4">
        <f>+EF39+EC39+EB39+DY39+DV39+DS39+DP39</f>
        <v>300</v>
      </c>
      <c r="EH39" s="30">
        <v>32</v>
      </c>
      <c r="EI39" s="31"/>
      <c r="EJ39" s="31"/>
      <c r="EK39" s="4">
        <f>+EJ39+EI39+EF39+EC39+EB39+DY39+DV39+DS39</f>
        <v>300</v>
      </c>
      <c r="EL39" s="30">
        <v>34</v>
      </c>
    </row>
    <row r="40" spans="1:142" ht="15">
      <c r="A40" s="25">
        <v>56</v>
      </c>
      <c r="B40" s="1">
        <v>36</v>
      </c>
      <c r="C40" s="17" t="s">
        <v>206</v>
      </c>
      <c r="D40" s="11" t="s">
        <v>61</v>
      </c>
      <c r="E40" s="13">
        <v>150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150</v>
      </c>
      <c r="O40" s="6">
        <v>36</v>
      </c>
      <c r="P40" s="11"/>
      <c r="Q40" s="12"/>
      <c r="R40" s="14">
        <f>SUM(Q40,M40,K40,I40,G40,E40)</f>
        <v>150</v>
      </c>
      <c r="S40" s="24">
        <v>41</v>
      </c>
      <c r="T40" s="11"/>
      <c r="U40" s="12"/>
      <c r="V40" s="15">
        <f>SUM(U40,Q40,M40,K40,I40,G40)</f>
        <v>0</v>
      </c>
      <c r="W40" s="20" t="s">
        <v>97</v>
      </c>
      <c r="X40" s="11"/>
      <c r="Y40" s="12"/>
      <c r="Z40" s="16">
        <f>SUM(Y40,U40,Q40,M40,K40,I40)</f>
        <v>0</v>
      </c>
      <c r="AA40" s="22" t="s">
        <v>97</v>
      </c>
      <c r="AB40" s="11"/>
      <c r="AC40" s="12"/>
      <c r="AD40" s="4">
        <f>SUM(AC40,Y40,U40,Q40,M40,K40)</f>
        <v>0</v>
      </c>
      <c r="AE40" s="6" t="s">
        <v>97</v>
      </c>
      <c r="AF40" s="11"/>
      <c r="AG40" s="12"/>
      <c r="AH40" s="12"/>
      <c r="AI40" s="4">
        <f>+AH40+AG40+AC40+Y40+U40+Q40+M40</f>
        <v>0</v>
      </c>
      <c r="AJ40" s="6" t="s">
        <v>97</v>
      </c>
      <c r="AK40" s="12"/>
      <c r="AL40" s="4">
        <f>+Q40+U40+Y40+AC40+AG40+AH40+AK40</f>
        <v>0</v>
      </c>
      <c r="AM40" s="30" t="s">
        <v>97</v>
      </c>
      <c r="AN40" s="31"/>
      <c r="AO40" s="31"/>
      <c r="AP40" s="4">
        <f>+U40+Y40+AC40+AG40+AH40+AK40+AN40+AO40</f>
        <v>0</v>
      </c>
      <c r="AQ40" s="6" t="s">
        <v>97</v>
      </c>
      <c r="AR40" s="31"/>
      <c r="AS40" s="31"/>
      <c r="AT40" s="4">
        <f>+Y40+AC40+AG40+AH40+AK40+AN40+AO40+AR40+AS40</f>
        <v>0</v>
      </c>
      <c r="AU40" s="6" t="s">
        <v>97</v>
      </c>
      <c r="AV40" s="31"/>
      <c r="AW40" s="31"/>
      <c r="AX40" s="4">
        <f>+AC40+AG40+AH40+AK40+AN40+AO40+AR40+AS40+AV40+AW40</f>
        <v>0</v>
      </c>
      <c r="AY40" s="6" t="s">
        <v>97</v>
      </c>
      <c r="AZ40" s="31"/>
      <c r="BA40" s="31"/>
      <c r="BB40" s="4">
        <f>+AG40+AH40+AK40+AN40+AO40+AR40+AS40+AV40+AW40+AZ40+BA40</f>
        <v>0</v>
      </c>
      <c r="BC40" s="6" t="s">
        <v>97</v>
      </c>
      <c r="BD40" s="31"/>
      <c r="BE40" s="4">
        <f>+AK40+AN40+AO40+AR40+AS40+AV40+AW40+AZ40+BA40+BD40</f>
        <v>0</v>
      </c>
      <c r="BF40" s="30" t="s">
        <v>97</v>
      </c>
      <c r="BG40" s="31"/>
      <c r="BH40" s="4">
        <f>+AN40+AO40+AR40+AS40+AV40+AW40+AZ40+BA40+BD40+BG40</f>
        <v>0</v>
      </c>
      <c r="BI40" s="30" t="s">
        <v>97</v>
      </c>
      <c r="BJ40" s="31"/>
      <c r="BK40" s="4">
        <f>+AR40+AS40+AV40+AW40+AZ40+BA40+BD40+BG40+BJ40</f>
        <v>0</v>
      </c>
      <c r="BL40" s="30" t="s">
        <v>97</v>
      </c>
      <c r="BM40" s="31"/>
      <c r="BN40" s="31"/>
      <c r="BO40" s="4">
        <f>+AV40+AW40+AZ40+BA40+BD40+BG40+BJ40+BM40+BN40</f>
        <v>0</v>
      </c>
      <c r="BP40" s="30" t="s">
        <v>97</v>
      </c>
      <c r="BQ40" s="31"/>
      <c r="BR40" s="4">
        <f>+AZ40+BA40+BD40+BG40+BJ40+BM40+BN40+BQ40</f>
        <v>0</v>
      </c>
      <c r="BS40" s="30" t="s">
        <v>97</v>
      </c>
      <c r="BT40" s="31"/>
      <c r="BU40" s="4">
        <f>+BT40+BQ40+BN40+BM40+BJ40+BG40+BD40</f>
        <v>0</v>
      </c>
      <c r="BV40" s="30" t="s">
        <v>97</v>
      </c>
      <c r="BW40" s="31"/>
      <c r="BX40" s="4">
        <f>+BT40+BQ40+BN40+BM40+BJ40+BG40+BW40</f>
        <v>0</v>
      </c>
      <c r="BY40" s="30" t="s">
        <v>97</v>
      </c>
      <c r="BZ40" s="31"/>
      <c r="CA40" s="31"/>
      <c r="CB40" s="4">
        <f>+BJ40+BM40+BN40+BQ40+BT40+BW40+BZ40+CA40</f>
        <v>0</v>
      </c>
      <c r="CC40" s="30" t="s">
        <v>97</v>
      </c>
      <c r="CD40" s="31"/>
      <c r="CE40" s="4">
        <f>+CD40+CA40+BZ40+BW40+BT40+BQ40+BN40+BM40</f>
        <v>0</v>
      </c>
      <c r="CF40" s="30" t="s">
        <v>97</v>
      </c>
      <c r="CG40" s="31"/>
      <c r="CH40" s="31"/>
      <c r="CI40" s="4">
        <f>+CG40+CD40+CA40+BZ40+BT40+BQ40+BW40+CH40</f>
        <v>0</v>
      </c>
      <c r="CJ40" s="30" t="s">
        <v>97</v>
      </c>
      <c r="CK40" s="31"/>
      <c r="CL40" s="4">
        <f>+CH40+CG40+CD40+CA40+BZ40+BW40+BT40+CK40</f>
        <v>0</v>
      </c>
      <c r="CM40" s="30" t="s">
        <v>97</v>
      </c>
      <c r="CN40" s="31"/>
      <c r="CO40" s="31"/>
      <c r="CP40" s="4">
        <f>+CO40+CN40+CK40+CH40+CG40+CD40+CA40+BZ40+BW40</f>
        <v>0</v>
      </c>
      <c r="CQ40" s="30" t="s">
        <v>97</v>
      </c>
      <c r="CR40" s="31"/>
      <c r="CS40" s="4">
        <f>+CR40+CO40+CN40+CK40+CH40+CG40+CD40+CA40+BZ40</f>
        <v>0</v>
      </c>
      <c r="CT40" s="30" t="s">
        <v>97</v>
      </c>
      <c r="CU40" s="31"/>
      <c r="CV40" s="4">
        <f>+CU40+CR40+CO40+CN40+CK40+CH40+CG40+CD40</f>
        <v>0</v>
      </c>
      <c r="CW40" s="30" t="s">
        <v>97</v>
      </c>
      <c r="CX40" s="31"/>
      <c r="CY40" s="4">
        <f>+CX40+CU40+CR40+CO40+CN40+CK40+CH40+CG40</f>
        <v>0</v>
      </c>
      <c r="CZ40" s="30" t="s">
        <v>97</v>
      </c>
      <c r="DA40" s="31"/>
      <c r="DB40" s="31"/>
      <c r="DC40" s="4">
        <f>+DB40+DA40+CX40+CU40+CR40+CO40+CN40+CK40</f>
        <v>0</v>
      </c>
      <c r="DD40" s="30" t="s">
        <v>97</v>
      </c>
      <c r="DE40" s="31"/>
      <c r="DF40" s="4">
        <f>+DE40+DB40+DA40+CX40+CU40+CR40+CO40+CN40</f>
        <v>0</v>
      </c>
      <c r="DG40" s="30" t="s">
        <v>97</v>
      </c>
      <c r="DH40" s="31"/>
      <c r="DI40" s="31"/>
      <c r="DJ40" s="4">
        <f>+DI40+DH40+DE40+DB40+DA40+CX40+CU40+CR40</f>
        <v>0</v>
      </c>
      <c r="DK40" s="30" t="s">
        <v>97</v>
      </c>
      <c r="DL40" s="31"/>
      <c r="DM40" s="31"/>
      <c r="DN40" s="4">
        <f>+DM40+DL40+DI40+DH40+DE40+DB40+DA40+CX40+CU40</f>
        <v>0</v>
      </c>
      <c r="DO40" s="30" t="s">
        <v>97</v>
      </c>
      <c r="DP40" s="31"/>
      <c r="DQ40" s="4">
        <f>+DP40+DM40+DL40+DI40+DH40+DE40+DB40+DA40+CX40</f>
        <v>0</v>
      </c>
      <c r="DR40" s="30" t="s">
        <v>97</v>
      </c>
      <c r="DS40" s="31"/>
      <c r="DT40" s="4">
        <f>+DS40+DP40+DM40+DL40+DI40+DH40+DE40+DB40+DA40</f>
        <v>0</v>
      </c>
      <c r="DU40" s="30" t="s">
        <v>97</v>
      </c>
      <c r="DV40" s="31"/>
      <c r="DW40" s="4">
        <f>+DV40+DS40+DP40+DM40+DL40+DI40+DH40+DE40</f>
        <v>0</v>
      </c>
      <c r="DX40" s="30" t="s">
        <v>97</v>
      </c>
      <c r="DY40" s="31"/>
      <c r="DZ40" s="4">
        <f>+DY40+DV40+DS40+DP40+DM40+DL40+DI40+DH40</f>
        <v>0</v>
      </c>
      <c r="EA40" s="30" t="s">
        <v>97</v>
      </c>
      <c r="EB40" s="31"/>
      <c r="EC40" s="31"/>
      <c r="ED40" s="4">
        <f>+EC40+EB40+DY40+DV40+DS40+DP40+DM40+DL40</f>
        <v>0</v>
      </c>
      <c r="EE40" s="30" t="s">
        <v>97</v>
      </c>
      <c r="EF40" s="32">
        <v>300</v>
      </c>
      <c r="EG40" s="4">
        <f>+EF40+EC40+EB40+DY40+DV40+DS40+DP40</f>
        <v>300</v>
      </c>
      <c r="EH40" s="30">
        <v>33</v>
      </c>
      <c r="EI40" s="31"/>
      <c r="EJ40" s="31"/>
      <c r="EK40" s="4">
        <f>+EJ40+EI40+EF40+EC40+EB40+DY40+DV40+DS40</f>
        <v>300</v>
      </c>
      <c r="EL40" s="30">
        <v>35</v>
      </c>
    </row>
    <row r="41" spans="1:142" ht="15">
      <c r="A41" s="25">
        <v>57</v>
      </c>
      <c r="B41" s="1">
        <v>27</v>
      </c>
      <c r="C41" s="17" t="s">
        <v>197</v>
      </c>
      <c r="D41" s="11" t="s">
        <v>63</v>
      </c>
      <c r="E41" s="13">
        <v>90</v>
      </c>
      <c r="F41" s="11"/>
      <c r="G41" s="12"/>
      <c r="H41" s="11"/>
      <c r="I41" s="12"/>
      <c r="J41" s="11"/>
      <c r="K41" s="12"/>
      <c r="L41" s="11"/>
      <c r="M41" s="12"/>
      <c r="N41" s="6">
        <f>SUM(M41,K41,I41,G41,E41)</f>
        <v>90</v>
      </c>
      <c r="O41" s="6">
        <v>38</v>
      </c>
      <c r="P41" s="11"/>
      <c r="Q41" s="12"/>
      <c r="R41" s="14">
        <f>SUM(Q41,M41,K41,I41,G41,E41)</f>
        <v>90</v>
      </c>
      <c r="S41" s="24">
        <v>44</v>
      </c>
      <c r="T41" s="11"/>
      <c r="U41" s="12"/>
      <c r="V41" s="15">
        <f>SUM(U41,Q41,M41,K41,I41,G41)</f>
        <v>0</v>
      </c>
      <c r="W41" s="20" t="s">
        <v>97</v>
      </c>
      <c r="X41" s="11"/>
      <c r="Y41" s="12"/>
      <c r="Z41" s="16">
        <f>SUM(Y41,U41,Q41,M41,K41,I41)</f>
        <v>0</v>
      </c>
      <c r="AA41" s="22" t="s">
        <v>97</v>
      </c>
      <c r="AB41" s="11"/>
      <c r="AC41" s="12"/>
      <c r="AD41" s="4">
        <f>MAX(AC41,Y41,U41,Q41,M41,K41)</f>
        <v>0</v>
      </c>
      <c r="AE41" s="6" t="s">
        <v>97</v>
      </c>
      <c r="AF41" s="11"/>
      <c r="AG41" s="12"/>
      <c r="AH41" s="12"/>
      <c r="AI41" s="4">
        <f>+AH41+AG41+AC41+Y41+U41+Q41+M41</f>
        <v>0</v>
      </c>
      <c r="AJ41" s="6" t="s">
        <v>97</v>
      </c>
      <c r="AK41" s="12"/>
      <c r="AL41" s="4">
        <f>+Q41+U41+Y41+AC41+AG41+AH41+AK41</f>
        <v>0</v>
      </c>
      <c r="AM41" s="30" t="s">
        <v>97</v>
      </c>
      <c r="AN41" s="31"/>
      <c r="AO41" s="31"/>
      <c r="AP41" s="4">
        <f>+U41+Y41+AC41+AG41+AH41+AK41+AN41+AO41</f>
        <v>0</v>
      </c>
      <c r="AQ41" s="6" t="s">
        <v>97</v>
      </c>
      <c r="AR41" s="31"/>
      <c r="AS41" s="31"/>
      <c r="AT41" s="4">
        <f>+Y41+AC41+AG41+AH41+AK41+AN41+AO41+AR41+AS41</f>
        <v>0</v>
      </c>
      <c r="AU41" s="6" t="s">
        <v>97</v>
      </c>
      <c r="AV41" s="31"/>
      <c r="AW41" s="31"/>
      <c r="AX41" s="4">
        <f>+AC41+AG41+AH41+AK41+AN41+AO41+AR41+AS41+AV41+AW41</f>
        <v>0</v>
      </c>
      <c r="AY41" s="6" t="s">
        <v>97</v>
      </c>
      <c r="AZ41" s="31"/>
      <c r="BA41" s="31"/>
      <c r="BB41" s="4">
        <f>+AG41+AH41+AK41+AN41+AO41+AR41+AS41+AV41+AW41+AZ41+BA41</f>
        <v>0</v>
      </c>
      <c r="BC41" s="6" t="s">
        <v>97</v>
      </c>
      <c r="BD41" s="31"/>
      <c r="BE41" s="4">
        <f>+AK41+AN41+AO41+AR41+AS41+AV41+AW41+AZ41+BA41+BD41</f>
        <v>0</v>
      </c>
      <c r="BF41" s="30" t="s">
        <v>97</v>
      </c>
      <c r="BG41" s="31"/>
      <c r="BH41" s="4">
        <f>+AN41+AO41+AR41+AS41+AV41+AW41+AZ41+BA41+BD41+BG41</f>
        <v>0</v>
      </c>
      <c r="BI41" s="30" t="s">
        <v>97</v>
      </c>
      <c r="BJ41" s="31"/>
      <c r="BK41" s="4">
        <f>+AR41+AS41+AV41+AW41+AZ41+BA41+BD41+BG41+BJ41</f>
        <v>0</v>
      </c>
      <c r="BL41" s="30" t="s">
        <v>97</v>
      </c>
      <c r="BM41" s="31"/>
      <c r="BN41" s="31"/>
      <c r="BO41" s="4">
        <f>+AV41+AW41+AZ41+BA41+BD41+BG41+BJ41+BM41+BN41</f>
        <v>0</v>
      </c>
      <c r="BP41" s="30" t="s">
        <v>97</v>
      </c>
      <c r="BQ41" s="31"/>
      <c r="BR41" s="4">
        <f>+AZ41+BA41+BD41+BG41+BJ41+BM41+BN41+BQ41</f>
        <v>0</v>
      </c>
      <c r="BS41" s="30" t="s">
        <v>97</v>
      </c>
      <c r="BT41" s="31"/>
      <c r="BU41" s="4">
        <f>+BT41+BQ41+BN41+BM41+BJ41+BG41+BD41</f>
        <v>0</v>
      </c>
      <c r="BV41" s="30" t="s">
        <v>97</v>
      </c>
      <c r="BW41" s="31"/>
      <c r="BX41" s="4">
        <f>+BT41+BQ41+BN41+BM41+BJ41+BG41+BW41</f>
        <v>0</v>
      </c>
      <c r="BY41" s="30" t="s">
        <v>97</v>
      </c>
      <c r="BZ41" s="31"/>
      <c r="CA41" s="31"/>
      <c r="CB41" s="4">
        <f>+BJ41+BM41+BN41+BQ41+BT41+BW41+BZ41+CA41</f>
        <v>0</v>
      </c>
      <c r="CC41" s="30" t="s">
        <v>97</v>
      </c>
      <c r="CD41" s="31"/>
      <c r="CE41" s="4">
        <f>+CA41+BX41+BU41+BT41+BQ41+BN41+CD41</f>
        <v>0</v>
      </c>
      <c r="CF41" s="30" t="s">
        <v>97</v>
      </c>
      <c r="CG41" s="31"/>
      <c r="CH41" s="31"/>
      <c r="CI41" s="4">
        <f>+CG41+CD41+CA41+BZ41+BT41+BQ41+BW41+CH41</f>
        <v>0</v>
      </c>
      <c r="CJ41" s="30" t="s">
        <v>97</v>
      </c>
      <c r="CK41" s="31"/>
      <c r="CL41" s="4">
        <f>+CH41+CG41+CD41+CA41+BZ41+BW41+BT41+CK41</f>
        <v>0</v>
      </c>
      <c r="CM41" s="30" t="s">
        <v>97</v>
      </c>
      <c r="CN41" s="31"/>
      <c r="CO41" s="31"/>
      <c r="CP41" s="4">
        <f>+CO41+CN41+CK41+CH41+CG41+CD41+CA41+BZ41+BW41</f>
        <v>0</v>
      </c>
      <c r="CQ41" s="30" t="s">
        <v>97</v>
      </c>
      <c r="CR41" s="31"/>
      <c r="CS41" s="4">
        <f>+CR41+CO41+CN41+CK41+CH41+CG41+CD41+CA41+BZ41</f>
        <v>0</v>
      </c>
      <c r="CT41" s="30" t="s">
        <v>97</v>
      </c>
      <c r="CU41" s="31"/>
      <c r="CV41" s="4">
        <f>+CU41+CR41+CO41+CN41+CK41+CH41+CG41+CD41</f>
        <v>0</v>
      </c>
      <c r="CW41" s="30" t="s">
        <v>97</v>
      </c>
      <c r="CX41" s="31"/>
      <c r="CY41" s="4">
        <f>+CX41+CU41+CR41+CO41+CN41+CK41+CH41+CG41</f>
        <v>0</v>
      </c>
      <c r="CZ41" s="30" t="s">
        <v>97</v>
      </c>
      <c r="DA41" s="31"/>
      <c r="DB41" s="31"/>
      <c r="DC41" s="4">
        <f>+DB41+DA41+CX41+CU41+CR41+CO41+CN41+CK41</f>
        <v>0</v>
      </c>
      <c r="DD41" s="30" t="s">
        <v>97</v>
      </c>
      <c r="DE41" s="31"/>
      <c r="DF41" s="4">
        <f>+DE41+DB41+DA41+CX41+CU41+CR41+CO41+CN41</f>
        <v>0</v>
      </c>
      <c r="DG41" s="30" t="s">
        <v>97</v>
      </c>
      <c r="DH41" s="31"/>
      <c r="DI41" s="31"/>
      <c r="DJ41" s="4">
        <f>+DI41+DH41+DE41+DB41+DA41+CX41+CU41+CR41</f>
        <v>0</v>
      </c>
      <c r="DK41" s="30" t="s">
        <v>97</v>
      </c>
      <c r="DL41" s="31"/>
      <c r="DM41" s="31"/>
      <c r="DN41" s="4">
        <f>+DM41+DL41+DI41+DH41+DE41+DB41+DA41+CX41+CU41</f>
        <v>0</v>
      </c>
      <c r="DO41" s="30" t="s">
        <v>97</v>
      </c>
      <c r="DP41" s="31"/>
      <c r="DQ41" s="4">
        <f>+DP41+DM41+DL41+DI41+DH41+DE41+DB41+DA41+CX41</f>
        <v>0</v>
      </c>
      <c r="DR41" s="30" t="s">
        <v>97</v>
      </c>
      <c r="DS41" s="31"/>
      <c r="DT41" s="4">
        <f>+DS41+DP41+DM41+DL41+DI41+DH41+DE41+DB41+DA41</f>
        <v>0</v>
      </c>
      <c r="DU41" s="30" t="s">
        <v>97</v>
      </c>
      <c r="DV41" s="31"/>
      <c r="DW41" s="4">
        <f>+DV41+DS41+DP41+DM41+DL41+DI41+DH41+DE41</f>
        <v>0</v>
      </c>
      <c r="DX41" s="30" t="s">
        <v>97</v>
      </c>
      <c r="DY41" s="32">
        <v>90</v>
      </c>
      <c r="DZ41" s="4">
        <f>+DY41+DV41+DS41+DP41+DM41+DL41+DI41+DH41</f>
        <v>90</v>
      </c>
      <c r="EA41" s="30">
        <v>40</v>
      </c>
      <c r="EB41" s="31"/>
      <c r="EC41" s="34">
        <v>170</v>
      </c>
      <c r="ED41" s="4">
        <f>+EC41+EB41+DY41+DV41+DS41+DP41+DM41+DL41</f>
        <v>260</v>
      </c>
      <c r="EE41" s="30">
        <v>36</v>
      </c>
      <c r="EF41" s="31"/>
      <c r="EG41" s="4">
        <f>+EF41+EC41+EB41+DY41+DV41+DS41+DP41</f>
        <v>260</v>
      </c>
      <c r="EH41" s="30">
        <v>34</v>
      </c>
      <c r="EI41" s="31"/>
      <c r="EJ41" s="31"/>
      <c r="EK41" s="4">
        <f>+EJ41+EI41+EF41+EC41+EB41+DY41+DV41+DS41</f>
        <v>260</v>
      </c>
      <c r="EL41" s="30">
        <v>36</v>
      </c>
    </row>
    <row r="42" spans="1:142" ht="15">
      <c r="A42" s="62"/>
      <c r="B42" s="62"/>
      <c r="C42" s="17" t="s">
        <v>193</v>
      </c>
      <c r="D42" s="11" t="s">
        <v>63</v>
      </c>
      <c r="E42" s="13">
        <v>90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90</v>
      </c>
      <c r="O42" s="6">
        <v>38</v>
      </c>
      <c r="P42" s="11"/>
      <c r="Q42" s="12"/>
      <c r="R42" s="14">
        <f>SUM(Q42,M42,K42,I42,G42,E42)</f>
        <v>90</v>
      </c>
      <c r="S42" s="24">
        <v>44</v>
      </c>
      <c r="T42" s="11"/>
      <c r="U42" s="12"/>
      <c r="V42" s="15">
        <f>SUM(U42,Q42,M42,K42,I42,G42)</f>
        <v>0</v>
      </c>
      <c r="W42" s="20" t="s">
        <v>97</v>
      </c>
      <c r="X42" s="11"/>
      <c r="Y42" s="12"/>
      <c r="Z42" s="16">
        <f>SUM(Y42,U42,Q42,M42,K42,I42)</f>
        <v>0</v>
      </c>
      <c r="AA42" s="22" t="s">
        <v>97</v>
      </c>
      <c r="AB42" s="11"/>
      <c r="AC42" s="12"/>
      <c r="AD42" s="4">
        <f>MAX(AC42,Y42,U42,Q42,M42,K42)</f>
        <v>0</v>
      </c>
      <c r="AE42" s="6" t="s">
        <v>97</v>
      </c>
      <c r="AF42" s="11"/>
      <c r="AG42" s="12"/>
      <c r="AH42" s="12"/>
      <c r="AI42" s="4">
        <f>+AH42+AG42+AC42+Y42+U42+Q42+M42</f>
        <v>0</v>
      </c>
      <c r="AJ42" s="6" t="s">
        <v>97</v>
      </c>
      <c r="AK42" s="12"/>
      <c r="AL42" s="4">
        <f>+Q42+U42+Y42+AC42+AG42+AH42+AK42</f>
        <v>0</v>
      </c>
      <c r="AM42" s="30" t="s">
        <v>97</v>
      </c>
      <c r="AN42" s="31"/>
      <c r="AO42" s="31"/>
      <c r="AP42" s="4">
        <f>+U42+Y42+AC42+AG42+AH42+AK42+AN42+AO42</f>
        <v>0</v>
      </c>
      <c r="AQ42" s="6" t="s">
        <v>97</v>
      </c>
      <c r="AR42" s="31"/>
      <c r="AS42" s="31"/>
      <c r="AT42" s="4">
        <f>+Y42+AC42+AG42+AH42+AK42+AN42+AO42+AR42+AS42</f>
        <v>0</v>
      </c>
      <c r="AU42" s="6" t="s">
        <v>97</v>
      </c>
      <c r="AV42" s="31"/>
      <c r="AW42" s="31"/>
      <c r="AX42" s="4">
        <f>+AC42+AG42+AH42+AK42+AN42+AO42+AR42+AS42+AV42+AW42</f>
        <v>0</v>
      </c>
      <c r="AY42" s="6" t="s">
        <v>97</v>
      </c>
      <c r="AZ42" s="31"/>
      <c r="BA42" s="31"/>
      <c r="BB42" s="4">
        <f>+AG42+AH42+AK42+AN42+AO42+AR42+AS42+AV42+AW42+AZ42+BA42</f>
        <v>0</v>
      </c>
      <c r="BC42" s="6" t="s">
        <v>97</v>
      </c>
      <c r="BD42" s="31"/>
      <c r="BE42" s="4">
        <f>+AK42+AN42+AO42+AR42+AS42+AV42+AW42+AZ42+BA42+BD42</f>
        <v>0</v>
      </c>
      <c r="BF42" s="30" t="s">
        <v>97</v>
      </c>
      <c r="BG42" s="31"/>
      <c r="BH42" s="4">
        <f>+AN42+AO42+AR42+AS42+AV42+AW42+AZ42+BA42+BD42+BG42</f>
        <v>0</v>
      </c>
      <c r="BI42" s="30" t="s">
        <v>97</v>
      </c>
      <c r="BJ42" s="31"/>
      <c r="BK42" s="4">
        <f>+AR42+AS42+AV42+AW42+AZ42+BA42+BD42+BG42+BJ42</f>
        <v>0</v>
      </c>
      <c r="BL42" s="30" t="s">
        <v>97</v>
      </c>
      <c r="BM42" s="31"/>
      <c r="BN42" s="31"/>
      <c r="BO42" s="4">
        <f>+AV42+AW42+AZ42+BA42+BD42+BG42+BJ42+BM42+BN42</f>
        <v>0</v>
      </c>
      <c r="BP42" s="30" t="s">
        <v>97</v>
      </c>
      <c r="BQ42" s="31"/>
      <c r="BR42" s="4">
        <f>+AZ42+BA42+BD42+BG42+BJ42+BM42+BN42+BQ42</f>
        <v>0</v>
      </c>
      <c r="BS42" s="30" t="s">
        <v>97</v>
      </c>
      <c r="BT42" s="31"/>
      <c r="BU42" s="4">
        <f>+BT42+BQ42+BN42+BM42+BJ42+BG42+BD42</f>
        <v>0</v>
      </c>
      <c r="BV42" s="30" t="s">
        <v>97</v>
      </c>
      <c r="BW42" s="31"/>
      <c r="BX42" s="4">
        <f>+BT42+BQ42+BN42+BM42+BJ42+BG42+BW42</f>
        <v>0</v>
      </c>
      <c r="BY42" s="30" t="s">
        <v>97</v>
      </c>
      <c r="BZ42" s="31"/>
      <c r="CA42" s="31"/>
      <c r="CB42" s="4">
        <f>+BJ42+BM42+BN42+BQ42+BT42+BW42+BZ42+CA42</f>
        <v>0</v>
      </c>
      <c r="CC42" s="30" t="s">
        <v>97</v>
      </c>
      <c r="CD42" s="31"/>
      <c r="CE42" s="4">
        <f>+CA42+BX42+BU42+BT42+BQ42+BN42+CD42</f>
        <v>0</v>
      </c>
      <c r="CF42" s="30" t="s">
        <v>97</v>
      </c>
      <c r="CG42" s="31"/>
      <c r="CH42" s="31"/>
      <c r="CI42" s="4">
        <f>+CG42+CD42+CA42+BZ42+BT42+BQ42+BW42+CH42</f>
        <v>0</v>
      </c>
      <c r="CJ42" s="30" t="s">
        <v>97</v>
      </c>
      <c r="CK42" s="31"/>
      <c r="CL42" s="4">
        <f>+CH42+CG42+CD42+CA42+BZ42+BW42+BT42+CK42</f>
        <v>0</v>
      </c>
      <c r="CM42" s="30" t="s">
        <v>97</v>
      </c>
      <c r="CN42" s="31"/>
      <c r="CO42" s="31"/>
      <c r="CP42" s="4">
        <f>+CO42+CN42+CK42+CH42+CG42+CD42+CA42+BZ42+BW42</f>
        <v>0</v>
      </c>
      <c r="CQ42" s="30" t="s">
        <v>97</v>
      </c>
      <c r="CR42" s="31"/>
      <c r="CS42" s="4">
        <f>+CR42+CO42+CN42+CK42+CH42+CG42+CD42+CA42+BZ42</f>
        <v>0</v>
      </c>
      <c r="CT42" s="30" t="s">
        <v>97</v>
      </c>
      <c r="CU42" s="31"/>
      <c r="CV42" s="4">
        <f>+CU42+CR42+CO42+CN42+CK42+CH42+CG42+CD42</f>
        <v>0</v>
      </c>
      <c r="CW42" s="30" t="s">
        <v>97</v>
      </c>
      <c r="CX42" s="31"/>
      <c r="CY42" s="4">
        <f>+CX42+CU42+CR42+CO42+CN42+CK42+CH42+CG42</f>
        <v>0</v>
      </c>
      <c r="CZ42" s="30" t="s">
        <v>97</v>
      </c>
      <c r="DA42" s="31"/>
      <c r="DB42" s="31"/>
      <c r="DC42" s="4">
        <f>+DB42+DA42+CX42+CU42+CR42+CO42+CN42+CK42</f>
        <v>0</v>
      </c>
      <c r="DD42" s="30" t="s">
        <v>97</v>
      </c>
      <c r="DE42" s="31"/>
      <c r="DF42" s="4">
        <f>+DE42+DB42+DA42+CX42+CU42+CR42+CO42+CN42</f>
        <v>0</v>
      </c>
      <c r="DG42" s="30" t="s">
        <v>97</v>
      </c>
      <c r="DH42" s="31"/>
      <c r="DI42" s="31"/>
      <c r="DJ42" s="4">
        <f>+DI42+DH42+DE42+DB42+DA42+CX42+CU42+CR42</f>
        <v>0</v>
      </c>
      <c r="DK42" s="30" t="s">
        <v>97</v>
      </c>
      <c r="DL42" s="31"/>
      <c r="DM42" s="31"/>
      <c r="DN42" s="4">
        <f>+DM42+DL42+DI42+DH42+DE42+DB42+DA42+CX42+CU42</f>
        <v>0</v>
      </c>
      <c r="DO42" s="30" t="s">
        <v>97</v>
      </c>
      <c r="DP42" s="31"/>
      <c r="DQ42" s="4">
        <f>+DP42+DM42+DL42+DI42+DH42+DE42+DB42+DA42+CX42</f>
        <v>0</v>
      </c>
      <c r="DR42" s="30" t="s">
        <v>97</v>
      </c>
      <c r="DS42" s="31"/>
      <c r="DT42" s="4">
        <f>+DS42+DP42+DM42+DL42+DI42+DH42+DE42+DB42+DA42</f>
        <v>0</v>
      </c>
      <c r="DU42" s="30" t="s">
        <v>97</v>
      </c>
      <c r="DV42" s="32">
        <v>30</v>
      </c>
      <c r="DW42" s="4">
        <f>+DV42+DS42+DP42+DM42+DL42+DI42+DH42+DE42</f>
        <v>30</v>
      </c>
      <c r="DX42" s="30">
        <v>35</v>
      </c>
      <c r="DY42" s="32">
        <v>130</v>
      </c>
      <c r="DZ42" s="4">
        <f>+DY42+DV42+DS42+DP42+DM42+DL42+DI42+DH42</f>
        <v>160</v>
      </c>
      <c r="EA42" s="30">
        <v>39</v>
      </c>
      <c r="EB42" s="31"/>
      <c r="EC42" s="32">
        <v>50</v>
      </c>
      <c r="ED42" s="4">
        <f>+EC42+EB42+DY42+DV42+DS42+DP42+DM42+DL42</f>
        <v>210</v>
      </c>
      <c r="EE42" s="30">
        <v>38</v>
      </c>
      <c r="EF42" s="31"/>
      <c r="EG42" s="4">
        <f>+EF42+EC42+EB42+DY42+DV42+DS42+DP42</f>
        <v>210</v>
      </c>
      <c r="EH42" s="30">
        <v>36</v>
      </c>
      <c r="EI42" s="31"/>
      <c r="EJ42" s="31"/>
      <c r="EK42" s="4">
        <f>+EJ42+EI42+EF42+EC42+EB42+DY42+DV42+DS42</f>
        <v>210</v>
      </c>
      <c r="EL42" s="30">
        <v>37</v>
      </c>
    </row>
    <row r="43" spans="1:142" ht="15">
      <c r="A43" s="25">
        <v>56</v>
      </c>
      <c r="B43" s="1">
        <v>36</v>
      </c>
      <c r="C43" s="17" t="s">
        <v>192</v>
      </c>
      <c r="D43" s="11" t="s">
        <v>61</v>
      </c>
      <c r="E43" s="13">
        <v>150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150</v>
      </c>
      <c r="O43" s="6">
        <v>36</v>
      </c>
      <c r="P43" s="11"/>
      <c r="Q43" s="12"/>
      <c r="R43" s="14">
        <f>SUM(Q43,M43,K43,I43,G43,E43)</f>
        <v>150</v>
      </c>
      <c r="S43" s="24">
        <v>41</v>
      </c>
      <c r="T43" s="11"/>
      <c r="U43" s="12"/>
      <c r="V43" s="15">
        <f>SUM(U43,Q43,M43,K43,I43,G43)</f>
        <v>0</v>
      </c>
      <c r="W43" s="20" t="s">
        <v>97</v>
      </c>
      <c r="X43" s="11"/>
      <c r="Y43" s="12"/>
      <c r="Z43" s="16">
        <f>SUM(Y43,U43,Q43,M43,K43,I43)</f>
        <v>0</v>
      </c>
      <c r="AA43" s="22" t="s">
        <v>97</v>
      </c>
      <c r="AB43" s="11"/>
      <c r="AC43" s="12"/>
      <c r="AD43" s="4">
        <f>SUM(AC43,Y43,U43,Q43,M43,K43)</f>
        <v>0</v>
      </c>
      <c r="AE43" s="6" t="s">
        <v>97</v>
      </c>
      <c r="AF43" s="11"/>
      <c r="AG43" s="12"/>
      <c r="AH43" s="12"/>
      <c r="AI43" s="4">
        <f>+AH43+AG43+AC43+Y43+U43+Q43+M43</f>
        <v>0</v>
      </c>
      <c r="AJ43" s="6" t="s">
        <v>97</v>
      </c>
      <c r="AK43" s="12"/>
      <c r="AL43" s="4">
        <f>+Q43+U43+Y43+AC43+AG43+AH43+AK43</f>
        <v>0</v>
      </c>
      <c r="AM43" s="30" t="s">
        <v>97</v>
      </c>
      <c r="AN43" s="31"/>
      <c r="AO43" s="31"/>
      <c r="AP43" s="4">
        <f>+U43+Y43+AC43+AG43+AH43+AK43+AN43+AO43</f>
        <v>0</v>
      </c>
      <c r="AQ43" s="6" t="s">
        <v>97</v>
      </c>
      <c r="AR43" s="31"/>
      <c r="AS43" s="31"/>
      <c r="AT43" s="4">
        <f>+Y43+AC43+AG43+AH43+AK43+AN43+AO43+AR43+AS43</f>
        <v>0</v>
      </c>
      <c r="AU43" s="6" t="s">
        <v>97</v>
      </c>
      <c r="AV43" s="31"/>
      <c r="AW43" s="31"/>
      <c r="AX43" s="4">
        <f>+AC43+AG43+AH43+AK43+AN43+AO43+AR43+AS43+AV43+AW43</f>
        <v>0</v>
      </c>
      <c r="AY43" s="6" t="s">
        <v>97</v>
      </c>
      <c r="AZ43" s="31"/>
      <c r="BA43" s="31"/>
      <c r="BB43" s="4">
        <f>+AG43+AH43+AK43+AN43+AO43+AR43+AS43+AV43+AW43+AZ43+BA43</f>
        <v>0</v>
      </c>
      <c r="BC43" s="6" t="s">
        <v>97</v>
      </c>
      <c r="BD43" s="31"/>
      <c r="BE43" s="4">
        <f>+AK43+AN43+AO43+AR43+AS43+AV43+AW43+AZ43+BA43+BD43</f>
        <v>0</v>
      </c>
      <c r="BF43" s="30" t="s">
        <v>97</v>
      </c>
      <c r="BG43" s="31"/>
      <c r="BH43" s="4"/>
      <c r="BI43" s="30"/>
      <c r="BJ43" s="31"/>
      <c r="BK43" s="4"/>
      <c r="BL43" s="30"/>
      <c r="BM43" s="31"/>
      <c r="BN43" s="31"/>
      <c r="BO43" s="4"/>
      <c r="BP43" s="30"/>
      <c r="BQ43" s="31"/>
      <c r="BR43" s="4">
        <f>+AZ43+BA43+BD43+BG43+BJ43+BM43+BN43+BQ43</f>
        <v>0</v>
      </c>
      <c r="BS43" s="30" t="s">
        <v>97</v>
      </c>
      <c r="BT43" s="31"/>
      <c r="BU43" s="4">
        <f>+BT43+BQ43+BN43+BM43+BJ43+BG43+BD43</f>
        <v>0</v>
      </c>
      <c r="BV43" s="30" t="s">
        <v>97</v>
      </c>
      <c r="BW43" s="31"/>
      <c r="BX43" s="4">
        <f>+BT43+BQ43+BN43+BM43+BJ43+BG43+BW43</f>
        <v>0</v>
      </c>
      <c r="BY43" s="30" t="s">
        <v>97</v>
      </c>
      <c r="BZ43" s="31"/>
      <c r="CA43" s="31"/>
      <c r="CB43" s="4">
        <f>+BJ43+BM43+BN43+BQ43+BT43+BW43+BZ43+CA43</f>
        <v>0</v>
      </c>
      <c r="CC43" s="30" t="s">
        <v>97</v>
      </c>
      <c r="CD43" s="31"/>
      <c r="CE43" s="4">
        <f>+CA43+BX43+BU43+BT43+BQ43+BN43+CD43</f>
        <v>0</v>
      </c>
      <c r="CF43" s="30" t="s">
        <v>97</v>
      </c>
      <c r="CG43" s="32">
        <v>30</v>
      </c>
      <c r="CH43" s="31"/>
      <c r="CI43" s="4">
        <f>+CG43+CD43+CA43+BZ43+BT43+BQ43+BW43+CH43</f>
        <v>30</v>
      </c>
      <c r="CJ43" s="30">
        <v>47</v>
      </c>
      <c r="CK43" s="31"/>
      <c r="CL43" s="4">
        <f>+CH43+CG43+CD43+CA43+BZ43+BW43+BT43+CK43</f>
        <v>30</v>
      </c>
      <c r="CM43" s="30">
        <v>46</v>
      </c>
      <c r="CN43" s="35">
        <v>200</v>
      </c>
      <c r="CO43" s="28">
        <v>200</v>
      </c>
      <c r="CP43" s="4">
        <f>+CO43+CN43+CK43+CH43+CG43+CD43+CA43+BZ43+BW43</f>
        <v>430</v>
      </c>
      <c r="CQ43" s="30">
        <v>39</v>
      </c>
      <c r="CR43" s="32">
        <v>250</v>
      </c>
      <c r="CS43" s="4">
        <f>+CR43+CO43+CN43+CK43+CH43+CG43+CD43+CA43+BZ43</f>
        <v>680</v>
      </c>
      <c r="CT43" s="30">
        <v>37</v>
      </c>
      <c r="CU43" s="31"/>
      <c r="CV43" s="4">
        <f>+CU43+CR43+CO43+CN43+CK43+CH43+CG43+CD43</f>
        <v>680</v>
      </c>
      <c r="CW43" s="30">
        <v>30</v>
      </c>
      <c r="CX43" s="31"/>
      <c r="CY43" s="4">
        <f>+CX43+CU43+CR43+CO43+CN43+CK43+CH43+CG43</f>
        <v>680</v>
      </c>
      <c r="CZ43" s="30">
        <v>28</v>
      </c>
      <c r="DA43" s="31"/>
      <c r="DB43" s="31"/>
      <c r="DC43" s="4">
        <f>+DB43+DA43+CX43+CU43+CR43+CO43+CN43+CK43</f>
        <v>650</v>
      </c>
      <c r="DD43" s="30">
        <v>27</v>
      </c>
      <c r="DE43" s="32">
        <v>150</v>
      </c>
      <c r="DF43" s="4">
        <f>+DE43+DB43+DA43+CX43+CU43+CR43+CO43+CN43</f>
        <v>800</v>
      </c>
      <c r="DG43" s="30">
        <v>26</v>
      </c>
      <c r="DH43" s="31"/>
      <c r="DI43" s="31"/>
      <c r="DJ43" s="4">
        <f>+DI43+DH43+DE43+DB43+DA43+CX43+CU43+CR43</f>
        <v>400</v>
      </c>
      <c r="DK43" s="30">
        <v>26</v>
      </c>
      <c r="DL43" s="31"/>
      <c r="DM43" s="31"/>
      <c r="DN43" s="4">
        <f>+DM43+DL43+DI43+DH43+DE43+DB43+DA43+CX43+CU43</f>
        <v>150</v>
      </c>
      <c r="DO43" s="30">
        <v>31</v>
      </c>
      <c r="DP43" s="31"/>
      <c r="DQ43" s="4">
        <f>+DP43+DM43+DL43+DI43+DH43+DE43+DB43+DA43+CX43</f>
        <v>150</v>
      </c>
      <c r="DR43" s="30">
        <v>31</v>
      </c>
      <c r="DS43" s="32">
        <v>120</v>
      </c>
      <c r="DT43" s="4">
        <f>+DS43+DP43+DM43+DL43+DI43+DH43+DE43+DB43+DA43</f>
        <v>270</v>
      </c>
      <c r="DU43" s="30">
        <v>31</v>
      </c>
      <c r="DV43" s="32">
        <v>50</v>
      </c>
      <c r="DW43" s="4">
        <f>+DV43+DS43+DP43+DM43+DL43+DI43+DH43+DE43</f>
        <v>320</v>
      </c>
      <c r="DX43" s="30">
        <v>32</v>
      </c>
      <c r="DY43" s="31"/>
      <c r="DZ43" s="4">
        <f>+DY43+DV43+DS43+DP43+DM43+DL43+DI43+DH43</f>
        <v>170</v>
      </c>
      <c r="EA43" s="30">
        <v>38</v>
      </c>
      <c r="EB43" s="31"/>
      <c r="EC43" s="31"/>
      <c r="ED43" s="4">
        <f>+EC43+EB43+DY43+DV43+DS43+DP43+DM43+DL43</f>
        <v>170</v>
      </c>
      <c r="EE43" s="30">
        <v>40</v>
      </c>
      <c r="EF43" s="31"/>
      <c r="EG43" s="4">
        <f>+EF43+EC43+EB43+DY43+DV43+DS43+DP43</f>
        <v>170</v>
      </c>
      <c r="EH43" s="30">
        <v>38</v>
      </c>
      <c r="EI43" s="31"/>
      <c r="EJ43" s="31"/>
      <c r="EK43" s="4">
        <f>+EJ43+EI43+EF43+EC43+EB43+DY43+DV43+DS43</f>
        <v>170</v>
      </c>
      <c r="EL43" s="30">
        <v>38</v>
      </c>
    </row>
    <row r="44" spans="1:142" ht="15">
      <c r="A44" s="25">
        <v>56</v>
      </c>
      <c r="B44" s="1">
        <v>36</v>
      </c>
      <c r="C44" s="17" t="s">
        <v>202</v>
      </c>
      <c r="D44" s="11" t="s">
        <v>61</v>
      </c>
      <c r="E44" s="13">
        <v>150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150</v>
      </c>
      <c r="O44" s="6">
        <v>36</v>
      </c>
      <c r="P44" s="11"/>
      <c r="Q44" s="12"/>
      <c r="R44" s="14">
        <f>SUM(Q44,M44,K44,I44,G44,E44)</f>
        <v>150</v>
      </c>
      <c r="S44" s="24">
        <v>41</v>
      </c>
      <c r="T44" s="11"/>
      <c r="U44" s="12"/>
      <c r="V44" s="15">
        <f>SUM(U44,Q44,M44,K44,I44,G44)</f>
        <v>0</v>
      </c>
      <c r="W44" s="20" t="s">
        <v>97</v>
      </c>
      <c r="X44" s="11"/>
      <c r="Y44" s="12"/>
      <c r="Z44" s="16">
        <f>SUM(Y44,U44,Q44,M44,K44,I44)</f>
        <v>0</v>
      </c>
      <c r="AA44" s="22" t="s">
        <v>97</v>
      </c>
      <c r="AB44" s="11"/>
      <c r="AC44" s="12"/>
      <c r="AD44" s="4">
        <f>SUM(AC44,Y44,U44,Q44,M44,K44)</f>
        <v>0</v>
      </c>
      <c r="AE44" s="6" t="s">
        <v>97</v>
      </c>
      <c r="AF44" s="11"/>
      <c r="AG44" s="12"/>
      <c r="AH44" s="12"/>
      <c r="AI44" s="4">
        <f>+AH44+AG44+AC44+Y44+U44+Q44+M44</f>
        <v>0</v>
      </c>
      <c r="AJ44" s="6" t="s">
        <v>97</v>
      </c>
      <c r="AK44" s="12"/>
      <c r="AL44" s="4">
        <f>+Q44+U44+Y44+AC44+AG44+AH44+AK44</f>
        <v>0</v>
      </c>
      <c r="AM44" s="30" t="s">
        <v>97</v>
      </c>
      <c r="AN44" s="31"/>
      <c r="AO44" s="31"/>
      <c r="AP44" s="4">
        <f>+U44+Y44+AC44+AG44+AH44+AK44+AN44+AO44</f>
        <v>0</v>
      </c>
      <c r="AQ44" s="6" t="s">
        <v>97</v>
      </c>
      <c r="AR44" s="31"/>
      <c r="AS44" s="31"/>
      <c r="AT44" s="4">
        <f>+Y44+AC44+AG44+AH44+AK44+AN44+AO44+AR44+AS44</f>
        <v>0</v>
      </c>
      <c r="AU44" s="6" t="s">
        <v>97</v>
      </c>
      <c r="AV44" s="31"/>
      <c r="AW44" s="31"/>
      <c r="AX44" s="4">
        <f>+AC44+AG44+AH44+AK44+AN44+AO44+AR44+AS44+AV44+AW44</f>
        <v>0</v>
      </c>
      <c r="AY44" s="6" t="s">
        <v>97</v>
      </c>
      <c r="AZ44" s="31"/>
      <c r="BA44" s="31"/>
      <c r="BB44" s="4">
        <f>+AG44+AH44+AK44+AN44+AO44+AR44+AS44+AV44+AW44+AZ44+BA44</f>
        <v>0</v>
      </c>
      <c r="BC44" s="6" t="s">
        <v>97</v>
      </c>
      <c r="BD44" s="31"/>
      <c r="BE44" s="4">
        <f>+AK44+AN44+AO44+AR44+AS44+AV44+AW44+AZ44+BA44+BD44</f>
        <v>0</v>
      </c>
      <c r="BF44" s="30" t="s">
        <v>97</v>
      </c>
      <c r="BG44" s="31"/>
      <c r="BH44" s="4">
        <f>+AN44+AO44+AR44+AS44+AV44+AW44+AZ44+BA44+BD44+BG44</f>
        <v>0</v>
      </c>
      <c r="BI44" s="30" t="s">
        <v>97</v>
      </c>
      <c r="BJ44" s="31"/>
      <c r="BK44" s="4">
        <f>+AR44+AS44+AV44+AW44+AZ44+BA44+BD44+BG44+BJ44</f>
        <v>0</v>
      </c>
      <c r="BL44" s="30" t="s">
        <v>97</v>
      </c>
      <c r="BM44" s="31"/>
      <c r="BN44" s="31"/>
      <c r="BO44" s="4">
        <f>+AV44+AW44+AZ44+BA44+BD44+BG44+BJ44+BM44+BN44</f>
        <v>0</v>
      </c>
      <c r="BP44" s="30" t="s">
        <v>97</v>
      </c>
      <c r="BQ44" s="31"/>
      <c r="BR44" s="4">
        <f>+AZ44+BA44+BD44+BG44+BJ44+BM44+BN44+BQ44</f>
        <v>0</v>
      </c>
      <c r="BS44" s="30" t="s">
        <v>97</v>
      </c>
      <c r="BT44" s="31"/>
      <c r="BU44" s="4">
        <f>+BT44+BQ44+BN44+BM44+BJ44+BG44+BD44</f>
        <v>0</v>
      </c>
      <c r="BV44" s="30" t="s">
        <v>97</v>
      </c>
      <c r="BW44" s="31"/>
      <c r="BX44" s="4">
        <f>+BT44+BQ44+BN44+BM44+BJ44+BG44+BW44</f>
        <v>0</v>
      </c>
      <c r="BY44" s="30" t="s">
        <v>97</v>
      </c>
      <c r="BZ44" s="31"/>
      <c r="CA44" s="31"/>
      <c r="CB44" s="4">
        <f>+BJ44+BM44+BN44+BQ44+BT44+BW44+BZ44+CA44</f>
        <v>0</v>
      </c>
      <c r="CC44" s="30" t="s">
        <v>97</v>
      </c>
      <c r="CD44" s="31"/>
      <c r="CE44" s="4">
        <f>+CD44+CA44+BZ44+BW44+BT44+BQ44+BN44+BM44</f>
        <v>0</v>
      </c>
      <c r="CF44" s="30" t="s">
        <v>97</v>
      </c>
      <c r="CG44" s="31"/>
      <c r="CH44" s="31"/>
      <c r="CI44" s="4">
        <f>+CG44+CD44+CA44+BZ44+BT44+BQ44+BW44+CH44</f>
        <v>0</v>
      </c>
      <c r="CJ44" s="30" t="s">
        <v>97</v>
      </c>
      <c r="CK44" s="31"/>
      <c r="CL44" s="4">
        <f>+CH44+CG44+CD44+CA44+BZ44+BW44+BT44+CK44</f>
        <v>0</v>
      </c>
      <c r="CM44" s="30" t="s">
        <v>97</v>
      </c>
      <c r="CN44" s="31"/>
      <c r="CO44" s="31"/>
      <c r="CP44" s="4">
        <f>+CO44+CN44+CK44+CH44+CG44+CD44+CA44+BZ44+BW44</f>
        <v>0</v>
      </c>
      <c r="CQ44" s="30" t="s">
        <v>97</v>
      </c>
      <c r="CR44" s="31"/>
      <c r="CS44" s="4">
        <f>+CR44+CO44+CN44+CK44+CH44+CG44+CD44+CA44+BZ44</f>
        <v>0</v>
      </c>
      <c r="CT44" s="30" t="s">
        <v>97</v>
      </c>
      <c r="CU44" s="31"/>
      <c r="CV44" s="4">
        <f>+CU44+CR44+CO44+CN44+CK44+CH44+CG44+CD44</f>
        <v>0</v>
      </c>
      <c r="CW44" s="30" t="s">
        <v>97</v>
      </c>
      <c r="CX44" s="31"/>
      <c r="CY44" s="4">
        <f>+CX44+CU44+CR44+CO44+CN44+CK44+CH44+CG44</f>
        <v>0</v>
      </c>
      <c r="CZ44" s="30" t="s">
        <v>97</v>
      </c>
      <c r="DA44" s="31"/>
      <c r="DB44" s="31"/>
      <c r="DC44" s="4">
        <f>+DB44+DA44+CX44+CU44+CR44+CO44+CN44+CK44</f>
        <v>0</v>
      </c>
      <c r="DD44" s="30" t="s">
        <v>97</v>
      </c>
      <c r="DE44" s="31"/>
      <c r="DF44" s="4">
        <f>+DE44+DB44+DA44+CX44+CU44+CR44+CO44+CN44</f>
        <v>0</v>
      </c>
      <c r="DG44" s="30" t="s">
        <v>97</v>
      </c>
      <c r="DH44" s="31"/>
      <c r="DI44" s="31"/>
      <c r="DJ44" s="4">
        <f>+DI44+DH44+DE44+DB44+DA44+CX44+CU44+CR44</f>
        <v>0</v>
      </c>
      <c r="DK44" s="30" t="s">
        <v>97</v>
      </c>
      <c r="DL44" s="31"/>
      <c r="DM44" s="31"/>
      <c r="DN44" s="4">
        <f>+DM44+DL44+DI44+DH44+DE44+DB44+DA44+CX44+CU44</f>
        <v>0</v>
      </c>
      <c r="DO44" s="30" t="s">
        <v>97</v>
      </c>
      <c r="DP44" s="31"/>
      <c r="DQ44" s="4">
        <f>+DP44+DM44+DL44+DI44+DH44+DE44+DB44+DA44+CX44</f>
        <v>0</v>
      </c>
      <c r="DR44" s="30" t="s">
        <v>97</v>
      </c>
      <c r="DS44" s="31"/>
      <c r="DT44" s="4">
        <f>+DS44+DP44+DM44+DL44+DI44+DH44+DE44+DB44+DA44</f>
        <v>0</v>
      </c>
      <c r="DU44" s="30" t="s">
        <v>97</v>
      </c>
      <c r="DV44" s="31"/>
      <c r="DW44" s="4">
        <f>+DV44+DS44+DP44+DM44+DL44+DI44+DH44+DE44</f>
        <v>0</v>
      </c>
      <c r="DX44" s="30" t="s">
        <v>97</v>
      </c>
      <c r="DY44" s="31"/>
      <c r="DZ44" s="4">
        <f>+DY44+DV44+DS44+DP44+DM44+DL44+DI44+DH44</f>
        <v>0</v>
      </c>
      <c r="EA44" s="30" t="s">
        <v>97</v>
      </c>
      <c r="EB44" s="31"/>
      <c r="EC44" s="32">
        <v>90</v>
      </c>
      <c r="ED44" s="4">
        <f>+EC44+EB44+DY44+DV44+DS44+DP44+DM44+DL44</f>
        <v>90</v>
      </c>
      <c r="EE44" s="30">
        <v>41</v>
      </c>
      <c r="EF44" s="31"/>
      <c r="EG44" s="4">
        <f>+EF44+EC44+EB44+DY44+DV44+DS44+DP44</f>
        <v>90</v>
      </c>
      <c r="EH44" s="30">
        <v>39</v>
      </c>
      <c r="EI44" s="31"/>
      <c r="EJ44" s="31"/>
      <c r="EK44" s="4">
        <f>+EJ44+EI44+EF44+EC44+EB44+DY44+DV44+DS44</f>
        <v>90</v>
      </c>
      <c r="EL44" s="30">
        <v>39</v>
      </c>
    </row>
    <row r="45" spans="1:142" ht="15">
      <c r="A45" s="25">
        <v>57</v>
      </c>
      <c r="B45" s="1">
        <v>27</v>
      </c>
      <c r="C45" s="17" t="s">
        <v>198</v>
      </c>
      <c r="D45" s="11" t="s">
        <v>63</v>
      </c>
      <c r="E45" s="13">
        <v>90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90</v>
      </c>
      <c r="O45" s="6">
        <v>38</v>
      </c>
      <c r="P45" s="11"/>
      <c r="Q45" s="12"/>
      <c r="R45" s="14">
        <f>SUM(Q45,M45,K45,I45,G45,E45)</f>
        <v>90</v>
      </c>
      <c r="S45" s="24">
        <v>44</v>
      </c>
      <c r="T45" s="11"/>
      <c r="U45" s="12"/>
      <c r="V45" s="15">
        <f>SUM(U45,Q45,M45,K45,I45,G45)</f>
        <v>0</v>
      </c>
      <c r="W45" s="20" t="s">
        <v>97</v>
      </c>
      <c r="X45" s="11"/>
      <c r="Y45" s="12"/>
      <c r="Z45" s="16">
        <f>SUM(Y45,U45,Q45,M45,K45,I45)</f>
        <v>0</v>
      </c>
      <c r="AA45" s="22" t="s">
        <v>97</v>
      </c>
      <c r="AB45" s="11"/>
      <c r="AC45" s="12"/>
      <c r="AD45" s="4">
        <f>MAX(AC45,Y45,U45,Q45,M45,K45)</f>
        <v>0</v>
      </c>
      <c r="AE45" s="6" t="s">
        <v>97</v>
      </c>
      <c r="AF45" s="11"/>
      <c r="AG45" s="12"/>
      <c r="AH45" s="12"/>
      <c r="AI45" s="4">
        <f>+AH45+AG45+AC45+Y45+U45+Q45+M45</f>
        <v>0</v>
      </c>
      <c r="AJ45" s="6" t="s">
        <v>97</v>
      </c>
      <c r="AK45" s="12"/>
      <c r="AL45" s="4">
        <f>+Q45+U45+Y45+AC45+AG45+AH45+AK45</f>
        <v>0</v>
      </c>
      <c r="AM45" s="30" t="s">
        <v>97</v>
      </c>
      <c r="AN45" s="31"/>
      <c r="AO45" s="31"/>
      <c r="AP45" s="4">
        <f>+U45+Y45+AC45+AG45+AH45+AK45+AN45+AO45</f>
        <v>0</v>
      </c>
      <c r="AQ45" s="6" t="s">
        <v>97</v>
      </c>
      <c r="AR45" s="31"/>
      <c r="AS45" s="31"/>
      <c r="AT45" s="4">
        <f>+Y45+AC45+AG45+AH45+AK45+AN45+AO45+AR45+AS45</f>
        <v>0</v>
      </c>
      <c r="AU45" s="6" t="s">
        <v>97</v>
      </c>
      <c r="AV45" s="31"/>
      <c r="AW45" s="31"/>
      <c r="AX45" s="4">
        <f>+AC45+AG45+AH45+AK45+AN45+AO45+AR45+AS45+AV45+AW45</f>
        <v>0</v>
      </c>
      <c r="AY45" s="6" t="s">
        <v>97</v>
      </c>
      <c r="AZ45" s="31"/>
      <c r="BA45" s="31"/>
      <c r="BB45" s="4">
        <f>+AG45+AH45+AK45+AN45+AO45+AR45+AS45+AV45+AW45+AZ45+BA45</f>
        <v>0</v>
      </c>
      <c r="BC45" s="6" t="s">
        <v>97</v>
      </c>
      <c r="BD45" s="31"/>
      <c r="BE45" s="4">
        <f>+AK45+AN45+AO45+AR45+AS45+AV45+AW45+AZ45+BA45+BD45</f>
        <v>0</v>
      </c>
      <c r="BF45" s="30" t="s">
        <v>97</v>
      </c>
      <c r="BG45" s="31"/>
      <c r="BH45" s="4">
        <f>+AN45+AO45+AR45+AS45+AV45+AW45+AZ45+BA45+BD45+BG45</f>
        <v>0</v>
      </c>
      <c r="BI45" s="30" t="s">
        <v>97</v>
      </c>
      <c r="BJ45" s="31"/>
      <c r="BK45" s="4">
        <f>+AR45+AS45+AV45+AW45+AZ45+BA45+BD45+BG45+BJ45</f>
        <v>0</v>
      </c>
      <c r="BL45" s="30" t="s">
        <v>97</v>
      </c>
      <c r="BM45" s="31"/>
      <c r="BN45" s="31"/>
      <c r="BO45" s="4">
        <f>+AV45+AW45+AZ45+BA45+BD45+BG45+BJ45+BM45+BN45</f>
        <v>0</v>
      </c>
      <c r="BP45" s="30" t="s">
        <v>97</v>
      </c>
      <c r="BQ45" s="31"/>
      <c r="BR45" s="4">
        <f>+AZ45+BA45+BD45+BG45+BJ45+BM45+BN45+BQ45</f>
        <v>0</v>
      </c>
      <c r="BS45" s="30" t="s">
        <v>97</v>
      </c>
      <c r="BT45" s="31"/>
      <c r="BU45" s="4">
        <f>+BT45+BQ45+BN45+BM45+BJ45+BG45+BD45</f>
        <v>0</v>
      </c>
      <c r="BV45" s="30" t="s">
        <v>97</v>
      </c>
      <c r="BW45" s="31"/>
      <c r="BX45" s="4">
        <f>+BT45+BQ45+BN45+BM45+BJ45+BG45+BW45</f>
        <v>0</v>
      </c>
      <c r="BY45" s="30" t="s">
        <v>97</v>
      </c>
      <c r="BZ45" s="31"/>
      <c r="CA45" s="31"/>
      <c r="CB45" s="4">
        <f>+BJ45+BM45+BN45+BQ45+BT45+BW45+BZ45+CA45</f>
        <v>0</v>
      </c>
      <c r="CC45" s="30" t="s">
        <v>97</v>
      </c>
      <c r="CD45" s="31"/>
      <c r="CE45" s="4">
        <f>+CA45+BX45+BU45+BT45+BQ45+BN45+CD45</f>
        <v>0</v>
      </c>
      <c r="CF45" s="30" t="s">
        <v>97</v>
      </c>
      <c r="CG45" s="31"/>
      <c r="CH45" s="31"/>
      <c r="CI45" s="4">
        <f>+CG45+CD45+CA45+BZ45+BT45+BQ45+BW45+CH45</f>
        <v>0</v>
      </c>
      <c r="CJ45" s="30" t="s">
        <v>97</v>
      </c>
      <c r="CK45" s="31"/>
      <c r="CL45" s="4">
        <f>+CH45+CG45+CD45+CA45+BZ45+BW45+BT45+CK45</f>
        <v>0</v>
      </c>
      <c r="CM45" s="30" t="s">
        <v>97</v>
      </c>
      <c r="CN45" s="31"/>
      <c r="CO45" s="31"/>
      <c r="CP45" s="4">
        <f>+CO45+CN45+CK45+CH45+CG45+CD45+CA45+BZ45+BW45</f>
        <v>0</v>
      </c>
      <c r="CQ45" s="30" t="s">
        <v>97</v>
      </c>
      <c r="CR45" s="31"/>
      <c r="CS45" s="4">
        <f>+CR45+CO45+CN45+CK45+CH45+CG45+CD45+CA45+BZ45</f>
        <v>0</v>
      </c>
      <c r="CT45" s="30" t="s">
        <v>97</v>
      </c>
      <c r="CU45" s="31"/>
      <c r="CV45" s="4">
        <f>+CU45+CR45+CO45+CN45+CK45+CH45+CG45+CD45</f>
        <v>0</v>
      </c>
      <c r="CW45" s="30" t="s">
        <v>97</v>
      </c>
      <c r="CX45" s="31"/>
      <c r="CY45" s="4">
        <f>+CX45+CU45+CR45+CO45+CN45+CK45+CH45+CG45</f>
        <v>0</v>
      </c>
      <c r="CZ45" s="30" t="s">
        <v>97</v>
      </c>
      <c r="DA45" s="31"/>
      <c r="DB45" s="31"/>
      <c r="DC45" s="4">
        <f>+DB45+DA45+CX45+CU45+CR45+CO45+CN45+CK45</f>
        <v>0</v>
      </c>
      <c r="DD45" s="30" t="s">
        <v>97</v>
      </c>
      <c r="DE45" s="31"/>
      <c r="DF45" s="4">
        <f>+DE45+DB45+DA45+CX45+CU45+CR45+CO45+CN45</f>
        <v>0</v>
      </c>
      <c r="DG45" s="30" t="s">
        <v>97</v>
      </c>
      <c r="DH45" s="31"/>
      <c r="DI45" s="31"/>
      <c r="DJ45" s="4">
        <f>+DI45+DH45+DE45+DB45+DA45+CX45+CU45+CR45</f>
        <v>0</v>
      </c>
      <c r="DK45" s="30" t="s">
        <v>97</v>
      </c>
      <c r="DL45" s="31"/>
      <c r="DM45" s="31"/>
      <c r="DN45" s="4">
        <f>+DM45+DL45+DI45+DH45+DE45+DB45+DA45+CX45+CU45</f>
        <v>0</v>
      </c>
      <c r="DO45" s="30" t="s">
        <v>97</v>
      </c>
      <c r="DP45" s="31"/>
      <c r="DQ45" s="4">
        <f>+DP45+DM45+DL45+DI45+DH45+DE45+DB45+DA45+CX45</f>
        <v>0</v>
      </c>
      <c r="DR45" s="30" t="s">
        <v>97</v>
      </c>
      <c r="DS45" s="31"/>
      <c r="DT45" s="4">
        <f>+DS45+DP45+DM45+DL45+DI45+DH45+DE45+DB45+DA45</f>
        <v>0</v>
      </c>
      <c r="DU45" s="30" t="s">
        <v>97</v>
      </c>
      <c r="DV45" s="31"/>
      <c r="DW45" s="4">
        <f>+DV45+DS45+DP45+DM45+DL45+DI45+DH45+DE45</f>
        <v>0</v>
      </c>
      <c r="DX45" s="30" t="s">
        <v>97</v>
      </c>
      <c r="DY45" s="32">
        <v>50</v>
      </c>
      <c r="DZ45" s="4">
        <f>+DY45+DV45+DS45+DP45+DM45+DL45+DI45+DH45</f>
        <v>50</v>
      </c>
      <c r="EA45" s="30">
        <v>41</v>
      </c>
      <c r="EB45" s="31"/>
      <c r="EC45" s="31"/>
      <c r="ED45" s="4">
        <f>+EC45+EB45+DY45+DV45+DS45+DP45+DM45+DL45</f>
        <v>50</v>
      </c>
      <c r="EE45" s="30">
        <v>42</v>
      </c>
      <c r="EF45" s="31"/>
      <c r="EG45" s="4">
        <f>+EF45+EC45+EB45+DY45+DV45+DS45+DP45</f>
        <v>50</v>
      </c>
      <c r="EH45" s="30">
        <v>40</v>
      </c>
      <c r="EI45" s="31"/>
      <c r="EJ45" s="31"/>
      <c r="EK45" s="4">
        <f>+EJ45+EI45+EF45+EC45+EB45+DY45+DV45+DS45</f>
        <v>50</v>
      </c>
      <c r="EL45" s="30">
        <v>40</v>
      </c>
    </row>
    <row r="46" spans="1:142" ht="15">
      <c r="A46" s="25">
        <v>57</v>
      </c>
      <c r="B46" s="1">
        <v>27</v>
      </c>
      <c r="C46" s="17" t="s">
        <v>199</v>
      </c>
      <c r="D46" s="11" t="s">
        <v>63</v>
      </c>
      <c r="E46" s="13">
        <v>90</v>
      </c>
      <c r="F46" s="11"/>
      <c r="G46" s="12"/>
      <c r="H46" s="11"/>
      <c r="I46" s="12"/>
      <c r="J46" s="11"/>
      <c r="K46" s="12"/>
      <c r="L46" s="11"/>
      <c r="M46" s="12"/>
      <c r="N46" s="6">
        <f>SUM(M46,K46,I46,G46,E46)</f>
        <v>90</v>
      </c>
      <c r="O46" s="6">
        <v>38</v>
      </c>
      <c r="P46" s="11"/>
      <c r="Q46" s="12"/>
      <c r="R46" s="14">
        <f>SUM(Q46,M46,K46,I46,G46,E46)</f>
        <v>90</v>
      </c>
      <c r="S46" s="24">
        <v>44</v>
      </c>
      <c r="T46" s="11"/>
      <c r="U46" s="12"/>
      <c r="V46" s="15">
        <f>SUM(U46,Q46,M46,K46,I46,G46)</f>
        <v>0</v>
      </c>
      <c r="W46" s="20" t="s">
        <v>97</v>
      </c>
      <c r="X46" s="11"/>
      <c r="Y46" s="12"/>
      <c r="Z46" s="16">
        <f>SUM(Y46,U46,Q46,M46,K46,I46)</f>
        <v>0</v>
      </c>
      <c r="AA46" s="22" t="s">
        <v>97</v>
      </c>
      <c r="AB46" s="11"/>
      <c r="AC46" s="12"/>
      <c r="AD46" s="4">
        <f>MAX(AC46,Y46,U46,Q46,M46,K46)</f>
        <v>0</v>
      </c>
      <c r="AE46" s="6" t="s">
        <v>97</v>
      </c>
      <c r="AF46" s="11"/>
      <c r="AG46" s="12"/>
      <c r="AH46" s="12"/>
      <c r="AI46" s="4">
        <f>+AH46+AG46+AC46+Y46+U46+Q46+M46</f>
        <v>0</v>
      </c>
      <c r="AJ46" s="6" t="s">
        <v>97</v>
      </c>
      <c r="AK46" s="12"/>
      <c r="AL46" s="4">
        <f>+Q46+U46+Y46+AC46+AG46+AH46+AK46</f>
        <v>0</v>
      </c>
      <c r="AM46" s="30" t="s">
        <v>97</v>
      </c>
      <c r="AN46" s="31"/>
      <c r="AO46" s="31"/>
      <c r="AP46" s="4">
        <f>+U46+Y46+AC46+AG46+AH46+AK46+AN46+AO46</f>
        <v>0</v>
      </c>
      <c r="AQ46" s="6" t="s">
        <v>97</v>
      </c>
      <c r="AR46" s="31"/>
      <c r="AS46" s="31"/>
      <c r="AT46" s="4">
        <f>+Y46+AC46+AG46+AH46+AK46+AN46+AO46+AR46+AS46</f>
        <v>0</v>
      </c>
      <c r="AU46" s="6" t="s">
        <v>97</v>
      </c>
      <c r="AV46" s="31"/>
      <c r="AW46" s="31"/>
      <c r="AX46" s="4">
        <f>+AC46+AG46+AH46+AK46+AN46+AO46+AR46+AS46+AV46+AW46</f>
        <v>0</v>
      </c>
      <c r="AY46" s="6" t="s">
        <v>97</v>
      </c>
      <c r="AZ46" s="31"/>
      <c r="BA46" s="31"/>
      <c r="BB46" s="4">
        <f>+AG46+AH46+AK46+AN46+AO46+AR46+AS46+AV46+AW46+AZ46+BA46</f>
        <v>0</v>
      </c>
      <c r="BC46" s="6" t="s">
        <v>97</v>
      </c>
      <c r="BD46" s="31"/>
      <c r="BE46" s="4">
        <f>+AK46+AN46+AO46+AR46+AS46+AV46+AW46+AZ46+BA46+BD46</f>
        <v>0</v>
      </c>
      <c r="BF46" s="30" t="s">
        <v>97</v>
      </c>
      <c r="BG46" s="31"/>
      <c r="BH46" s="4">
        <f>+AN46+AO46+AR46+AS46+AV46+AW46+AZ46+BA46+BD46+BG46</f>
        <v>0</v>
      </c>
      <c r="BI46" s="30" t="s">
        <v>97</v>
      </c>
      <c r="BJ46" s="31"/>
      <c r="BK46" s="4">
        <f>+AR46+AS46+AV46+AW46+AZ46+BA46+BD46+BG46+BJ46</f>
        <v>0</v>
      </c>
      <c r="BL46" s="30" t="s">
        <v>97</v>
      </c>
      <c r="BM46" s="31"/>
      <c r="BN46" s="31"/>
      <c r="BO46" s="4">
        <f>+AV46+AW46+AZ46+BA46+BD46+BG46+BJ46+BM46+BN46</f>
        <v>0</v>
      </c>
      <c r="BP46" s="30" t="s">
        <v>97</v>
      </c>
      <c r="BQ46" s="31"/>
      <c r="BR46" s="4">
        <f>+AZ46+BA46+BD46+BG46+BJ46+BM46+BN46+BQ46</f>
        <v>0</v>
      </c>
      <c r="BS46" s="30" t="s">
        <v>97</v>
      </c>
      <c r="BT46" s="31"/>
      <c r="BU46" s="4">
        <f>+BT46+BQ46+BN46+BM46+BJ46+BG46+BD46</f>
        <v>0</v>
      </c>
      <c r="BV46" s="30" t="s">
        <v>97</v>
      </c>
      <c r="BW46" s="31"/>
      <c r="BX46" s="4">
        <f>+BT46+BQ46+BN46+BM46+BJ46+BG46+BW46</f>
        <v>0</v>
      </c>
      <c r="BY46" s="30" t="s">
        <v>97</v>
      </c>
      <c r="BZ46" s="31"/>
      <c r="CA46" s="31"/>
      <c r="CB46" s="4">
        <f>+BJ46+BM46+BN46+BQ46+BT46+BW46+BZ46+CA46</f>
        <v>0</v>
      </c>
      <c r="CC46" s="30" t="s">
        <v>97</v>
      </c>
      <c r="CD46" s="31"/>
      <c r="CE46" s="4">
        <f>+CA46+BX46+BU46+BT46+BQ46+BN46+CD46</f>
        <v>0</v>
      </c>
      <c r="CF46" s="30" t="s">
        <v>97</v>
      </c>
      <c r="CG46" s="31"/>
      <c r="CH46" s="31"/>
      <c r="CI46" s="4">
        <f>+CG46+CD46+CA46+BZ46+BT46+BQ46+BW46+CH46</f>
        <v>0</v>
      </c>
      <c r="CJ46" s="30" t="s">
        <v>97</v>
      </c>
      <c r="CK46" s="31"/>
      <c r="CL46" s="4">
        <f>+CH46+CG46+CD46+CA46+BZ46+BW46+BT46+CK46</f>
        <v>0</v>
      </c>
      <c r="CM46" s="30" t="s">
        <v>97</v>
      </c>
      <c r="CN46" s="31"/>
      <c r="CO46" s="31"/>
      <c r="CP46" s="4">
        <f>+CO46+CN46+CK46+CH46+CG46+CD46+CA46+BZ46+BW46</f>
        <v>0</v>
      </c>
      <c r="CQ46" s="30" t="s">
        <v>97</v>
      </c>
      <c r="CR46" s="31"/>
      <c r="CS46" s="4">
        <f>+CR46+CO46+CN46+CK46+CH46+CG46+CD46+CA46+BZ46</f>
        <v>0</v>
      </c>
      <c r="CT46" s="30" t="s">
        <v>97</v>
      </c>
      <c r="CU46" s="31"/>
      <c r="CV46" s="4">
        <f>+CU46+CR46+CO46+CN46+CK46+CH46+CG46+CD46</f>
        <v>0</v>
      </c>
      <c r="CW46" s="30" t="s">
        <v>97</v>
      </c>
      <c r="CX46" s="31"/>
      <c r="CY46" s="4">
        <f>+CX46+CU46+CR46+CO46+CN46+CK46+CH46+CG46</f>
        <v>0</v>
      </c>
      <c r="CZ46" s="30" t="s">
        <v>97</v>
      </c>
      <c r="DA46" s="31"/>
      <c r="DB46" s="31"/>
      <c r="DC46" s="4">
        <f>+DB46+DA46+CX46+CU46+CR46+CO46+CN46+CK46</f>
        <v>0</v>
      </c>
      <c r="DD46" s="30" t="s">
        <v>97</v>
      </c>
      <c r="DE46" s="31"/>
      <c r="DF46" s="4">
        <f>+DE46+DB46+DA46+CX46+CU46+CR46+CO46+CN46</f>
        <v>0</v>
      </c>
      <c r="DG46" s="30" t="s">
        <v>97</v>
      </c>
      <c r="DH46" s="31"/>
      <c r="DI46" s="31"/>
      <c r="DJ46" s="4">
        <f>+DI46+DH46+DE46+DB46+DA46+CX46+CU46+CR46</f>
        <v>0</v>
      </c>
      <c r="DK46" s="30" t="s">
        <v>97</v>
      </c>
      <c r="DL46" s="31"/>
      <c r="DM46" s="31"/>
      <c r="DN46" s="4">
        <f>+DM46+DL46+DI46+DH46+DE46+DB46+DA46+CX46+CU46</f>
        <v>0</v>
      </c>
      <c r="DO46" s="30" t="s">
        <v>97</v>
      </c>
      <c r="DP46" s="31"/>
      <c r="DQ46" s="4">
        <f>+DP46+DM46+DL46+DI46+DH46+DE46+DB46+DA46+CX46</f>
        <v>0</v>
      </c>
      <c r="DR46" s="30" t="s">
        <v>97</v>
      </c>
      <c r="DS46" s="31"/>
      <c r="DT46" s="4">
        <f>+DS46+DP46+DM46+DL46+DI46+DH46+DE46+DB46+DA46</f>
        <v>0</v>
      </c>
      <c r="DU46" s="30" t="s">
        <v>97</v>
      </c>
      <c r="DV46" s="31"/>
      <c r="DW46" s="4">
        <f>+DV46+DS46+DP46+DM46+DL46+DI46+DH46+DE46</f>
        <v>0</v>
      </c>
      <c r="DX46" s="30" t="s">
        <v>97</v>
      </c>
      <c r="DY46" s="32">
        <v>40</v>
      </c>
      <c r="DZ46" s="4">
        <f>+DY46+DV46+DS46+DP46+DM46+DL46+DI46+DH46</f>
        <v>40</v>
      </c>
      <c r="EA46" s="30">
        <v>42</v>
      </c>
      <c r="EB46" s="31"/>
      <c r="EC46" s="31"/>
      <c r="ED46" s="4">
        <f>+EC46+EB46+DY46+DV46+DS46+DP46+DM46+DL46</f>
        <v>40</v>
      </c>
      <c r="EE46" s="30">
        <v>43</v>
      </c>
      <c r="EF46" s="31"/>
      <c r="EG46" s="4">
        <f>+EF46+EC46+EB46+DY46+DV46+DS46+DP46</f>
        <v>40</v>
      </c>
      <c r="EH46" s="30">
        <v>41</v>
      </c>
      <c r="EI46" s="31"/>
      <c r="EJ46" s="31"/>
      <c r="EK46" s="4">
        <f>+EJ46+EI46+EF46+EC46+EB46+DY46+DV46+DS46</f>
        <v>40</v>
      </c>
      <c r="EL46" s="30">
        <v>41</v>
      </c>
    </row>
    <row r="47" spans="1:142" ht="15">
      <c r="A47" s="25">
        <v>56</v>
      </c>
      <c r="B47" s="1">
        <v>36</v>
      </c>
      <c r="C47" s="17" t="s">
        <v>169</v>
      </c>
      <c r="D47" s="11" t="s">
        <v>61</v>
      </c>
      <c r="E47" s="13">
        <v>150</v>
      </c>
      <c r="F47" s="11"/>
      <c r="G47" s="12"/>
      <c r="H47" s="11"/>
      <c r="I47" s="12"/>
      <c r="J47" s="11"/>
      <c r="K47" s="12"/>
      <c r="L47" s="11"/>
      <c r="M47" s="12"/>
      <c r="N47" s="6">
        <f>SUM(M47,K47,I47,G47,E47)</f>
        <v>150</v>
      </c>
      <c r="O47" s="6">
        <v>36</v>
      </c>
      <c r="P47" s="11"/>
      <c r="Q47" s="12"/>
      <c r="R47" s="14">
        <f>SUM(Q47,M47,K47,I47,G47,E47)</f>
        <v>150</v>
      </c>
      <c r="S47" s="24">
        <v>41</v>
      </c>
      <c r="T47" s="11"/>
      <c r="U47" s="12"/>
      <c r="V47" s="15">
        <f>SUM(U47,Q47,M47,K47,I47,G47)</f>
        <v>0</v>
      </c>
      <c r="W47" s="20" t="s">
        <v>97</v>
      </c>
      <c r="X47" s="11"/>
      <c r="Y47" s="12"/>
      <c r="Z47" s="16">
        <f>SUM(Y47,U47,Q47,M47,K47,I47)</f>
        <v>0</v>
      </c>
      <c r="AA47" s="22" t="s">
        <v>97</v>
      </c>
      <c r="AB47" s="11"/>
      <c r="AC47" s="12"/>
      <c r="AD47" s="4">
        <f>SUM(AC47,Y47,U47,Q47,M47,K47)</f>
        <v>0</v>
      </c>
      <c r="AE47" s="6" t="s">
        <v>97</v>
      </c>
      <c r="AF47" s="11"/>
      <c r="AG47" s="12"/>
      <c r="AH47" s="12"/>
      <c r="AI47" s="4">
        <f>+AH47+AG47+AC47+Y47+U47+Q47+M47</f>
        <v>0</v>
      </c>
      <c r="AJ47" s="6" t="s">
        <v>97</v>
      </c>
      <c r="AK47" s="12"/>
      <c r="AL47" s="4">
        <f>+Q47+U47+Y47+AC47+AG47+AH47+AK47</f>
        <v>0</v>
      </c>
      <c r="AM47" s="30" t="s">
        <v>97</v>
      </c>
      <c r="AN47" s="31"/>
      <c r="AO47" s="31"/>
      <c r="AP47" s="4">
        <f>+U47+Y47+AC47+AG47+AH47+AK47+AN47+AO47</f>
        <v>0</v>
      </c>
      <c r="AQ47" s="6" t="s">
        <v>97</v>
      </c>
      <c r="AR47" s="31"/>
      <c r="AS47" s="31"/>
      <c r="AT47" s="4">
        <f>+Y47+AC47+AG47+AH47+AK47+AN47+AO47+AR47+AS47</f>
        <v>0</v>
      </c>
      <c r="AU47" s="6" t="s">
        <v>97</v>
      </c>
      <c r="AV47" s="31"/>
      <c r="AW47" s="31"/>
      <c r="AX47" s="4">
        <f>+AC47+AG47+AH47+AK47+AN47+AO47+AR47+AS47+AV47+AW47</f>
        <v>0</v>
      </c>
      <c r="AY47" s="6" t="s">
        <v>97</v>
      </c>
      <c r="AZ47" s="31"/>
      <c r="BA47" s="31"/>
      <c r="BB47" s="4">
        <f>+AG47+AH47+AK47+AN47+AO47+AR47+AS47+AV47+AW47+AZ47+BA47</f>
        <v>0</v>
      </c>
      <c r="BC47" s="6" t="s">
        <v>97</v>
      </c>
      <c r="BD47" s="31"/>
      <c r="BE47" s="4">
        <f>+AK47+AN47+AO47+AR47+AS47+AV47+AW47+AZ47+BA47+BD47</f>
        <v>0</v>
      </c>
      <c r="BF47" s="30" t="s">
        <v>97</v>
      </c>
      <c r="BG47" s="31"/>
      <c r="BH47" s="4"/>
      <c r="BI47" s="30"/>
      <c r="BJ47" s="31"/>
      <c r="BK47" s="4"/>
      <c r="BL47" s="30"/>
      <c r="BM47" s="31"/>
      <c r="BN47" s="31"/>
      <c r="BO47" s="4"/>
      <c r="BP47" s="30"/>
      <c r="BQ47" s="31"/>
      <c r="BR47" s="4">
        <f>+AZ47+BA47+BD47+BG47+BJ47+BM47+BN47+BQ47</f>
        <v>0</v>
      </c>
      <c r="BS47" s="30" t="s">
        <v>97</v>
      </c>
      <c r="BT47" s="31"/>
      <c r="BU47" s="4">
        <f>+BT47+BQ47+BN47+BM47+BJ47+BG47+BD47</f>
        <v>0</v>
      </c>
      <c r="BV47" s="30" t="s">
        <v>97</v>
      </c>
      <c r="BW47" s="31"/>
      <c r="BX47" s="4">
        <f>+BT47+BQ47+BN47+BM47+BJ47+BG47+BW47</f>
        <v>0</v>
      </c>
      <c r="BY47" s="30" t="s">
        <v>97</v>
      </c>
      <c r="BZ47" s="31"/>
      <c r="CA47" s="31"/>
      <c r="CB47" s="4">
        <f>+BJ47+BM47+BN47+BQ47+BT47+BW47+BZ47+CA47</f>
        <v>0</v>
      </c>
      <c r="CC47" s="30" t="s">
        <v>97</v>
      </c>
      <c r="CD47" s="31"/>
      <c r="CE47" s="4">
        <f>+CA47+BX47+BU47+BT47+BQ47+BN47+CD47</f>
        <v>0</v>
      </c>
      <c r="CF47" s="30" t="s">
        <v>97</v>
      </c>
      <c r="CG47" s="32">
        <v>350</v>
      </c>
      <c r="CH47" s="31"/>
      <c r="CI47" s="4">
        <f>+CG47+CD47+CA47+BZ47+BT47+BQ47+BW47+CH47</f>
        <v>350</v>
      </c>
      <c r="CJ47" s="30">
        <v>41</v>
      </c>
      <c r="CK47" s="32">
        <v>300</v>
      </c>
      <c r="CL47" s="4">
        <f>+CH47+CG47+CD47+CA47+BZ47+BW47+BT47+CK47</f>
        <v>650</v>
      </c>
      <c r="CM47" s="30">
        <v>34</v>
      </c>
      <c r="CN47" s="35">
        <v>200</v>
      </c>
      <c r="CO47" s="28">
        <v>700</v>
      </c>
      <c r="CP47" s="4">
        <f>+CO47+CN47+CK47+CH47+CG47+CD47+CA47+BZ47+BW47</f>
        <v>1550</v>
      </c>
      <c r="CQ47" s="30">
        <v>25</v>
      </c>
      <c r="CR47" s="50">
        <v>450</v>
      </c>
      <c r="CS47" s="4">
        <f>+CR47+CO47+CN47+CK47+CH47+CG47+CD47+CA47+BZ47</f>
        <v>2000</v>
      </c>
      <c r="CT47" s="30">
        <v>22</v>
      </c>
      <c r="CU47" s="31"/>
      <c r="CV47" s="4">
        <f>+CU47+CR47+CO47+CN47+CK47+CH47+CG47+CD47</f>
        <v>2000</v>
      </c>
      <c r="CW47" s="30">
        <v>18</v>
      </c>
      <c r="CX47" s="13">
        <v>450</v>
      </c>
      <c r="CY47" s="4">
        <f>+CX47+CU47+CR47+CO47+CN47+CK47+CH47+CG47</f>
        <v>2450</v>
      </c>
      <c r="CZ47" s="26">
        <v>15</v>
      </c>
      <c r="DA47" s="35">
        <v>350</v>
      </c>
      <c r="DB47" s="31"/>
      <c r="DC47" s="4">
        <f>+DB47+DA47+CX47+CU47+CR47+CO47+CN47+CK47</f>
        <v>2450</v>
      </c>
      <c r="DD47" s="26">
        <v>16</v>
      </c>
      <c r="DE47" s="32">
        <v>200</v>
      </c>
      <c r="DF47" s="4">
        <f>+DE47+DB47+DA47+CX47+CU47+CR47+CO47+CN47</f>
        <v>2350</v>
      </c>
      <c r="DG47" s="26">
        <v>15</v>
      </c>
      <c r="DH47" s="35">
        <v>625</v>
      </c>
      <c r="DI47" s="31"/>
      <c r="DJ47" s="4">
        <f>+DI47+DH47+DE47+DB47+DA47+CX47+CU47+CR47</f>
        <v>2075</v>
      </c>
      <c r="DK47" s="26">
        <v>15</v>
      </c>
      <c r="DL47" s="31"/>
      <c r="DM47" s="31"/>
      <c r="DN47" s="4">
        <f>+DM47+DL47+DI47+DH47+DE47+DB47+DA47+CX47+CU47</f>
        <v>1625</v>
      </c>
      <c r="DO47" s="30">
        <v>21</v>
      </c>
      <c r="DP47" s="13">
        <v>200</v>
      </c>
      <c r="DQ47" s="4">
        <f>+DP47+DM47+DL47+DI47+DH47+DE47+DB47+DA47+CX47</f>
        <v>1825</v>
      </c>
      <c r="DR47" s="30">
        <v>21</v>
      </c>
      <c r="DS47" s="31"/>
      <c r="DT47" s="4">
        <f>+DS47+DP47+DM47+DL47+DI47+DH47+DE47+DB47+DA47</f>
        <v>1375</v>
      </c>
      <c r="DU47" s="30">
        <v>26</v>
      </c>
      <c r="DV47" s="31"/>
      <c r="DW47" s="4">
        <f>+DV47+DS47+DP47+DM47+DL47+DI47+DH47+DE47</f>
        <v>1025</v>
      </c>
      <c r="DX47" s="30">
        <v>25</v>
      </c>
      <c r="DY47" s="31"/>
      <c r="DZ47" s="4">
        <f>+DY47+DV47+DS47+DP47+DM47+DL47+DI47+DH47</f>
        <v>825</v>
      </c>
      <c r="EA47" s="30">
        <v>28</v>
      </c>
      <c r="EB47" s="31"/>
      <c r="EC47" s="31"/>
      <c r="ED47" s="4">
        <f>+EC47+EB47+DY47+DV47+DS47+DP47+DM47+DL47</f>
        <v>200</v>
      </c>
      <c r="EE47" s="30">
        <v>39</v>
      </c>
      <c r="EF47" s="31"/>
      <c r="EG47" s="4">
        <f>+EF47+EC47+EB47+DY47+DV47+DS47+DP47</f>
        <v>200</v>
      </c>
      <c r="EH47" s="30">
        <v>37</v>
      </c>
      <c r="EI47" s="31"/>
      <c r="EJ47" s="31"/>
      <c r="EK47" s="4">
        <f>+EJ47+EI47+EF47+EC47+EB47+DY47+DV47+DS47</f>
        <v>0</v>
      </c>
      <c r="EL47" s="30" t="s">
        <v>97</v>
      </c>
    </row>
    <row r="48" spans="1:142" ht="15">
      <c r="A48" s="25">
        <v>2</v>
      </c>
      <c r="B48" s="1">
        <v>29</v>
      </c>
      <c r="C48" s="17" t="s">
        <v>23</v>
      </c>
      <c r="D48" s="11" t="s">
        <v>69</v>
      </c>
      <c r="E48" s="13">
        <v>1150</v>
      </c>
      <c r="F48" s="13" t="s">
        <v>68</v>
      </c>
      <c r="G48" s="13">
        <v>570</v>
      </c>
      <c r="H48" s="13" t="s">
        <v>76</v>
      </c>
      <c r="I48" s="13">
        <v>900</v>
      </c>
      <c r="J48" s="11" t="s">
        <v>71</v>
      </c>
      <c r="K48" s="13">
        <v>800</v>
      </c>
      <c r="L48" s="11" t="s">
        <v>86</v>
      </c>
      <c r="M48" s="13">
        <v>1100</v>
      </c>
      <c r="N48" s="6">
        <f>SUM(M48,K48,I48,G48,E48)</f>
        <v>4520</v>
      </c>
      <c r="O48" s="26">
        <v>2</v>
      </c>
      <c r="P48" s="11" t="s">
        <v>74</v>
      </c>
      <c r="Q48" s="13">
        <v>1450</v>
      </c>
      <c r="R48" s="14">
        <f>SUM(Q48,M48,K48,I48,G48,E48)</f>
        <v>5970</v>
      </c>
      <c r="S48" s="23">
        <v>1</v>
      </c>
      <c r="T48" s="11" t="s">
        <v>76</v>
      </c>
      <c r="U48" s="13">
        <v>900</v>
      </c>
      <c r="V48" s="15">
        <f>SUM(U48,Q48,M48,K48,I48,G48)</f>
        <v>5720</v>
      </c>
      <c r="W48" s="19">
        <v>1</v>
      </c>
      <c r="X48" s="11" t="s">
        <v>70</v>
      </c>
      <c r="Y48" s="13">
        <v>730</v>
      </c>
      <c r="Z48" s="16">
        <f>SUM(Y48,U48,Q48,M48,K48,I48)</f>
        <v>5880</v>
      </c>
      <c r="AA48" s="21">
        <v>1</v>
      </c>
      <c r="AB48" s="11"/>
      <c r="AC48" s="13">
        <v>1000</v>
      </c>
      <c r="AD48" s="4">
        <f>SUM(AC48,Y48,U48,Q48,M48,K48)</f>
        <v>5980</v>
      </c>
      <c r="AE48" s="26">
        <v>2</v>
      </c>
      <c r="AF48" s="11"/>
      <c r="AG48" s="28">
        <v>3500</v>
      </c>
      <c r="AH48" s="13">
        <v>1000</v>
      </c>
      <c r="AI48" s="4">
        <f>+AH48+AG48+AC48+Y48+U48+Q48+M48</f>
        <v>9680</v>
      </c>
      <c r="AJ48" s="26">
        <v>1</v>
      </c>
      <c r="AK48" s="13">
        <v>1150</v>
      </c>
      <c r="AL48" s="4">
        <f>+Q48+U48+Y48+AC48+AG48+AH48+AK48</f>
        <v>9730</v>
      </c>
      <c r="AM48" s="26">
        <v>1</v>
      </c>
      <c r="AN48" s="31"/>
      <c r="AO48" s="32">
        <v>800</v>
      </c>
      <c r="AP48" s="4">
        <f>+U48+Y48+AC48+AG48+AH48+AK48+AN48+AO48</f>
        <v>9080</v>
      </c>
      <c r="AQ48" s="26">
        <v>1</v>
      </c>
      <c r="AR48" s="28">
        <v>350</v>
      </c>
      <c r="AS48" s="32">
        <v>800</v>
      </c>
      <c r="AT48" s="4">
        <f>+Y48+AC48+AG48+AH48+AK48+AN48+AO48+AR48+AS48</f>
        <v>9330</v>
      </c>
      <c r="AU48" s="26">
        <v>1</v>
      </c>
      <c r="AV48" s="32">
        <v>200</v>
      </c>
      <c r="AW48" s="32">
        <v>900</v>
      </c>
      <c r="AX48" s="4">
        <f>+AC48+AG48+AH48+AK48+AN48+AO48+AR48+AS48+AV48+AW48</f>
        <v>9700</v>
      </c>
      <c r="AY48" s="26">
        <v>1</v>
      </c>
      <c r="AZ48" s="35">
        <v>200</v>
      </c>
      <c r="BA48" s="31"/>
      <c r="BB48" s="4">
        <f>+AG48+AH48+AK48+AN48+AO48+AR48+AS48+AV48+AW48+AZ48+BA48</f>
        <v>8900</v>
      </c>
      <c r="BC48" s="26">
        <v>1</v>
      </c>
      <c r="BD48" s="31"/>
      <c r="BE48" s="4">
        <f>+AK48+AN48+AO48+AR48+AS48+AV48+AW48+AZ48+BA48+BD48</f>
        <v>4400</v>
      </c>
      <c r="BF48" s="26">
        <v>10</v>
      </c>
      <c r="BG48" s="31"/>
      <c r="BH48" s="4">
        <f>+AN48+AO48+AR48+AS48+AV48+AW48+AZ48+BA48+BD48+BG48</f>
        <v>3250</v>
      </c>
      <c r="BI48" s="26">
        <v>12</v>
      </c>
      <c r="BJ48" s="31"/>
      <c r="BK48" s="4">
        <f>+AR48+AS48+AV48+AW48+AZ48+BA48+BD48+BG48+BJ48</f>
        <v>2450</v>
      </c>
      <c r="BL48" s="30">
        <v>17</v>
      </c>
      <c r="BM48" s="35">
        <v>200</v>
      </c>
      <c r="BN48" s="31"/>
      <c r="BO48" s="4">
        <f>+AV48+AW48+AZ48+BA48+BD48+BG48+BJ48+BM48+BN48</f>
        <v>1500</v>
      </c>
      <c r="BP48" s="30">
        <v>28</v>
      </c>
      <c r="BQ48" s="28">
        <v>740</v>
      </c>
      <c r="BR48" s="4">
        <f>+AZ48+BA48+BD48+BG48+BJ48+BM48+BN48+BQ48</f>
        <v>1140</v>
      </c>
      <c r="BS48" s="30">
        <v>30</v>
      </c>
      <c r="BT48" s="28">
        <v>630</v>
      </c>
      <c r="BU48" s="4">
        <f>+BT48+BQ48+BN48+BM48+BJ48+BG48+BD48</f>
        <v>1570</v>
      </c>
      <c r="BV48" s="30">
        <v>23</v>
      </c>
      <c r="BW48" s="28">
        <v>710</v>
      </c>
      <c r="BX48" s="4">
        <f>+BT48+BQ48+BN48+BM48+BJ48+BG48+BW48</f>
        <v>2280</v>
      </c>
      <c r="BY48" s="30">
        <v>19</v>
      </c>
      <c r="BZ48" s="35">
        <v>2000</v>
      </c>
      <c r="CA48" s="28">
        <v>540</v>
      </c>
      <c r="CB48" s="4">
        <f>+BJ48+BM48+BN48+BQ48+BT48+BW48+BZ48+CA48</f>
        <v>4820</v>
      </c>
      <c r="CC48" s="26">
        <v>7</v>
      </c>
      <c r="CD48" s="31"/>
      <c r="CE48" s="4">
        <f>+CD48+CA48+BZ48+BW48+BT48+BQ48+BN48+BM48</f>
        <v>4820</v>
      </c>
      <c r="CF48" s="26">
        <v>8</v>
      </c>
      <c r="CG48" s="31"/>
      <c r="CH48" s="31"/>
      <c r="CI48" s="4">
        <f>+CG48+CD48+CA48+BZ48+BT48+BQ48+BW48+CH48</f>
        <v>4620</v>
      </c>
      <c r="CJ48" s="26">
        <v>8</v>
      </c>
      <c r="CK48" s="31"/>
      <c r="CL48" s="4">
        <f>+CH48+CG48+CD48+CA48+BZ48+BW48+BT48+CK48</f>
        <v>3880</v>
      </c>
      <c r="CM48" s="26">
        <v>12</v>
      </c>
      <c r="CN48" s="31"/>
      <c r="CO48" s="31"/>
      <c r="CP48" s="4">
        <f>+CO48+CN48+CK48+CH48+CG48+CD48+CA48+BZ48+BW48</f>
        <v>3250</v>
      </c>
      <c r="CQ48" s="26">
        <v>16</v>
      </c>
      <c r="CR48" s="31"/>
      <c r="CS48" s="4">
        <f>+CR48+CO48+CN48+CK48+CH48+CG48+CD48+CA48+BZ48</f>
        <v>2540</v>
      </c>
      <c r="CT48" s="30">
        <v>19</v>
      </c>
      <c r="CU48" s="31"/>
      <c r="CV48" s="4">
        <f>+CU48+CR48+CO48+CN48+CK48+CH48+CG48+CD48</f>
        <v>0</v>
      </c>
      <c r="CW48" s="30" t="s">
        <v>97</v>
      </c>
      <c r="CX48" s="31"/>
      <c r="CY48" s="4">
        <f>+CX48+CU48+CR48+CO48+CN48+CK48+CH48+CG48</f>
        <v>0</v>
      </c>
      <c r="CZ48" s="30" t="s">
        <v>97</v>
      </c>
      <c r="DA48" s="31"/>
      <c r="DB48" s="31"/>
      <c r="DC48" s="4">
        <f>+DB48+DA48+CX48+CU48+CR48+CO48+CN48+CK48</f>
        <v>0</v>
      </c>
      <c r="DD48" s="30" t="s">
        <v>97</v>
      </c>
      <c r="DE48" s="31"/>
      <c r="DF48" s="4">
        <f>+DE48+DB48+DA48+CX48+CU48+CR48+CO48+CN48</f>
        <v>0</v>
      </c>
      <c r="DG48" s="30" t="s">
        <v>97</v>
      </c>
      <c r="DH48" s="31"/>
      <c r="DI48" s="31"/>
      <c r="DJ48" s="4">
        <f>+DI48+DH48+DE48+DB48+DA48+CX48+CU48+CR48</f>
        <v>0</v>
      </c>
      <c r="DK48" s="30" t="s">
        <v>97</v>
      </c>
      <c r="DL48" s="67">
        <v>1500</v>
      </c>
      <c r="DM48" s="31"/>
      <c r="DN48" s="4">
        <f>+DM48+DL48+DI48+DH48+DE48+DB48+DA48+CX48+CU48</f>
        <v>1500</v>
      </c>
      <c r="DO48" s="30">
        <v>23</v>
      </c>
      <c r="DP48" s="31"/>
      <c r="DQ48" s="4">
        <f>+DP48+DM48+DL48+DI48+DH48+DE48+DB48+DA48+CX48</f>
        <v>1500</v>
      </c>
      <c r="DR48" s="30">
        <v>24</v>
      </c>
      <c r="DS48" s="31"/>
      <c r="DT48" s="4">
        <f>+DS48+DP48+DM48+DL48+DI48+DH48+DE48+DB48+DA48</f>
        <v>1500</v>
      </c>
      <c r="DU48" s="30">
        <v>24</v>
      </c>
      <c r="DV48" s="31"/>
      <c r="DW48" s="4">
        <f>+DV48+DS48+DP48+DM48+DL48+DI48+DH48+DE48</f>
        <v>1500</v>
      </c>
      <c r="DX48" s="30">
        <v>23</v>
      </c>
      <c r="DY48" s="31"/>
      <c r="DZ48" s="4">
        <f>+DY48+DV48+DS48+DP48+DM48+DL48+DI48+DH48</f>
        <v>1500</v>
      </c>
      <c r="EA48" s="30">
        <v>23</v>
      </c>
      <c r="EB48" s="31"/>
      <c r="EC48" s="31"/>
      <c r="ED48" s="4">
        <f>+EC48+EB48+DY48+DV48+DS48+DP48+DM48+DL48</f>
        <v>1500</v>
      </c>
      <c r="EE48" s="30">
        <v>21</v>
      </c>
      <c r="EF48" s="31"/>
      <c r="EG48" s="4">
        <f>+EF48+EC48+EB48+DY48+DV48+DS48+DP48</f>
        <v>0</v>
      </c>
      <c r="EH48" s="30" t="s">
        <v>97</v>
      </c>
      <c r="EI48" s="31"/>
      <c r="EJ48" s="31"/>
      <c r="EK48" s="4">
        <f>+EJ48+EI48+EF48+EC48+EB48+DY48+DV48+DS48</f>
        <v>0</v>
      </c>
      <c r="EL48" s="30" t="s">
        <v>97</v>
      </c>
    </row>
    <row r="49" spans="1:142" ht="15">
      <c r="A49" s="25">
        <v>26</v>
      </c>
      <c r="B49" s="1">
        <v>39</v>
      </c>
      <c r="C49" s="17" t="s">
        <v>30</v>
      </c>
      <c r="D49" s="11"/>
      <c r="E49" s="12"/>
      <c r="F49" s="11" t="s">
        <v>58</v>
      </c>
      <c r="G49" s="13">
        <v>300</v>
      </c>
      <c r="H49" s="13" t="s">
        <v>61</v>
      </c>
      <c r="I49" s="13">
        <v>150</v>
      </c>
      <c r="J49" s="11" t="s">
        <v>63</v>
      </c>
      <c r="K49" s="13">
        <v>170</v>
      </c>
      <c r="L49" s="11"/>
      <c r="M49" s="12"/>
      <c r="N49" s="6">
        <f>SUM(M49,K49,I49,G49,E49)</f>
        <v>620</v>
      </c>
      <c r="O49" s="6">
        <v>23</v>
      </c>
      <c r="P49" s="11"/>
      <c r="Q49" s="12"/>
      <c r="R49" s="14">
        <f>SUM(Q49,M49,K49,I49,G49,E49)</f>
        <v>620</v>
      </c>
      <c r="S49" s="24">
        <v>24</v>
      </c>
      <c r="T49" s="11"/>
      <c r="U49" s="12"/>
      <c r="V49" s="15">
        <f>SUM(U49,Q49,M49,K49,I49,G49)</f>
        <v>620</v>
      </c>
      <c r="W49" s="20">
        <v>26</v>
      </c>
      <c r="X49" s="11" t="s">
        <v>64</v>
      </c>
      <c r="Y49" s="13">
        <v>150</v>
      </c>
      <c r="Z49" s="16">
        <f>SUM(Y49,U49,Q49,M49,K49,I49)</f>
        <v>470</v>
      </c>
      <c r="AA49" s="22">
        <v>29</v>
      </c>
      <c r="AB49" s="11"/>
      <c r="AC49" s="13">
        <v>200</v>
      </c>
      <c r="AD49" s="4">
        <f>SUM(AC49,Y49,U49,Q49,M49,K49)</f>
        <v>520</v>
      </c>
      <c r="AE49" s="6">
        <v>26</v>
      </c>
      <c r="AF49" s="11"/>
      <c r="AG49" s="28">
        <v>400</v>
      </c>
      <c r="AH49" s="13">
        <v>300</v>
      </c>
      <c r="AI49" s="4">
        <f>+AH49+AG49+AC49+Y49+U49+Q49+M49</f>
        <v>1050</v>
      </c>
      <c r="AJ49" s="6">
        <v>26</v>
      </c>
      <c r="AK49" s="13">
        <v>700</v>
      </c>
      <c r="AL49" s="4">
        <f>+Q49+U49+Y49+AC49+AG49+AH49+AK49</f>
        <v>1750</v>
      </c>
      <c r="AM49" s="30">
        <v>21</v>
      </c>
      <c r="AN49" s="31"/>
      <c r="AO49" s="32">
        <v>450</v>
      </c>
      <c r="AP49" s="4">
        <f>+U49+Y49+AC49+AG49+AH49+AK49+AN49+AO49</f>
        <v>2200</v>
      </c>
      <c r="AQ49" s="30">
        <v>17</v>
      </c>
      <c r="AR49" s="28">
        <v>350</v>
      </c>
      <c r="AS49" s="32">
        <v>450</v>
      </c>
      <c r="AT49" s="4">
        <f>+Y49+AC49+AG49+AH49+AK49+AN49+AO49+AR49+AS49</f>
        <v>3000</v>
      </c>
      <c r="AU49" s="26">
        <v>15</v>
      </c>
      <c r="AV49" s="32">
        <v>400</v>
      </c>
      <c r="AW49" s="32">
        <v>450</v>
      </c>
      <c r="AX49" s="4">
        <f>+AC49+AG49+AH49+AK49+AN49+AO49+AR49+AS49+AV49+AW49</f>
        <v>3700</v>
      </c>
      <c r="AY49" s="26">
        <v>14</v>
      </c>
      <c r="AZ49" s="35">
        <v>200</v>
      </c>
      <c r="BA49" s="31"/>
      <c r="BB49" s="4">
        <f>+AG49+AH49+AK49+AN49+AO49+AR49+AS49+AV49+AW49+AZ49+BA49</f>
        <v>3700</v>
      </c>
      <c r="BC49" s="26">
        <v>15</v>
      </c>
      <c r="BD49" s="31"/>
      <c r="BE49" s="4">
        <f>+AK49+AN49+AO49+AR49+AS49+AV49+AW49+AZ49+BA49+BD49</f>
        <v>3000</v>
      </c>
      <c r="BF49" s="26">
        <v>13</v>
      </c>
      <c r="BG49" s="31"/>
      <c r="BH49" s="4">
        <f>+AN49+AO49+AR49+AS49+AV49+AW49+AZ49+BA49+BD49+BG49</f>
        <v>2300</v>
      </c>
      <c r="BI49" s="30">
        <v>17</v>
      </c>
      <c r="BJ49" s="31"/>
      <c r="BK49" s="4">
        <f>+AR49+AS49+AV49+AW49+AZ49+BA49+BD49+BG49+BJ49</f>
        <v>1850</v>
      </c>
      <c r="BL49" s="30">
        <v>22</v>
      </c>
      <c r="BM49" s="31"/>
      <c r="BN49" s="31"/>
      <c r="BO49" s="4">
        <f>+AV49+AW49+AZ49+BA49+BD49+BG49+BJ49+BM49+BN49</f>
        <v>1050</v>
      </c>
      <c r="BP49" s="30">
        <v>30</v>
      </c>
      <c r="BQ49" s="31"/>
      <c r="BR49" s="4">
        <f>+AZ49+BA49+BD49+BG49+BJ49+BM49+BN49+BQ49</f>
        <v>200</v>
      </c>
      <c r="BS49" s="30">
        <v>44</v>
      </c>
      <c r="BT49" s="33">
        <v>700</v>
      </c>
      <c r="BU49" s="4">
        <f>+BT49+BQ49+BN49+BM49+BJ49+BG49+BD49</f>
        <v>700</v>
      </c>
      <c r="BV49" s="30">
        <v>29</v>
      </c>
      <c r="BW49" s="28">
        <v>450</v>
      </c>
      <c r="BX49" s="4">
        <f>+BT49+BQ49+BN49+BM49+BJ49+BG49+BW49</f>
        <v>1150</v>
      </c>
      <c r="BY49" s="30">
        <v>27</v>
      </c>
      <c r="BZ49" s="35">
        <v>400</v>
      </c>
      <c r="CA49" s="31"/>
      <c r="CB49" s="4">
        <f>+BJ49+BM49+BN49+BQ49+BT49+BW49+BZ49+CA49</f>
        <v>1550</v>
      </c>
      <c r="CC49" s="30">
        <v>26</v>
      </c>
      <c r="CD49" s="31"/>
      <c r="CE49" s="4">
        <f>+CD49+CA49+BZ49+BW49+BT49+BQ49+BN49+BM49</f>
        <v>1550</v>
      </c>
      <c r="CF49" s="30">
        <v>26</v>
      </c>
      <c r="CG49" s="31"/>
      <c r="CH49" s="31"/>
      <c r="CI49" s="4">
        <f>+CG49+CD49+CA49+BZ49+BT49+BQ49+BW49+CH49</f>
        <v>1550</v>
      </c>
      <c r="CJ49" s="30">
        <v>25</v>
      </c>
      <c r="CK49" s="31"/>
      <c r="CL49" s="4">
        <f>+CH49+CG49+CD49+CA49+BZ49+BW49+BT49+CK49</f>
        <v>1550</v>
      </c>
      <c r="CM49" s="30">
        <v>24</v>
      </c>
      <c r="CN49" s="31"/>
      <c r="CO49" s="31"/>
      <c r="CP49" s="4">
        <f>+CO49+CN49+CK49+CH49+CG49+CD49+CA49+BZ49+BW49</f>
        <v>850</v>
      </c>
      <c r="CQ49" s="30">
        <v>33</v>
      </c>
      <c r="CR49" s="31"/>
      <c r="CS49" s="4">
        <f>+CR49+CO49+CN49+CK49+CH49+CG49+CD49+CA49+BZ49</f>
        <v>400</v>
      </c>
      <c r="CT49" s="30">
        <v>40</v>
      </c>
      <c r="CU49" s="31"/>
      <c r="CV49" s="4">
        <f>+CU49+CR49+CO49+CN49+CK49+CH49+CG49+CD49</f>
        <v>0</v>
      </c>
      <c r="CW49" s="30" t="s">
        <v>97</v>
      </c>
      <c r="CX49" s="31"/>
      <c r="CY49" s="4">
        <f>+CX49+CU49+CR49+CO49+CN49+CK49+CH49+CG49</f>
        <v>0</v>
      </c>
      <c r="CZ49" s="30" t="s">
        <v>97</v>
      </c>
      <c r="DA49" s="31"/>
      <c r="DB49" s="31"/>
      <c r="DC49" s="4">
        <f>+DB49+DA49+CX49+CU49+CR49+CO49+CN49+CK49</f>
        <v>0</v>
      </c>
      <c r="DD49" s="30" t="s">
        <v>97</v>
      </c>
      <c r="DE49" s="31"/>
      <c r="DF49" s="4">
        <f>+DE49+DB49+DA49+CX49+CU49+CR49+CO49+CN49</f>
        <v>0</v>
      </c>
      <c r="DG49" s="30" t="s">
        <v>97</v>
      </c>
      <c r="DH49" s="35">
        <v>200</v>
      </c>
      <c r="DI49" s="31"/>
      <c r="DJ49" s="4">
        <f>+DI49+DH49+DE49+DB49+DA49+CX49+CU49+CR49</f>
        <v>200</v>
      </c>
      <c r="DK49" s="30">
        <v>30</v>
      </c>
      <c r="DL49" s="67">
        <v>1250</v>
      </c>
      <c r="DM49" s="31"/>
      <c r="DN49" s="4">
        <f>+DM49+DL49+DI49+DH49+DE49+DB49+DA49+CX49+CU49</f>
        <v>1450</v>
      </c>
      <c r="DO49" s="30">
        <v>24</v>
      </c>
      <c r="DP49" s="31"/>
      <c r="DQ49" s="4">
        <f>+DP49+DM49+DL49+DI49+DH49+DE49+DB49+DA49+CX49</f>
        <v>1450</v>
      </c>
      <c r="DR49" s="30">
        <v>25</v>
      </c>
      <c r="DS49" s="31"/>
      <c r="DT49" s="4">
        <f>+DS49+DP49+DM49+DL49+DI49+DH49+DE49+DB49+DA49</f>
        <v>1450</v>
      </c>
      <c r="DU49" s="30">
        <v>25</v>
      </c>
      <c r="DV49" s="31"/>
      <c r="DW49" s="4">
        <f>+DV49+DS49+DP49+DM49+DL49+DI49+DH49+DE49</f>
        <v>1450</v>
      </c>
      <c r="DX49" s="30">
        <v>24</v>
      </c>
      <c r="DY49" s="31"/>
      <c r="DZ49" s="4">
        <f>+DY49+DV49+DS49+DP49+DM49+DL49+DI49+DH49</f>
        <v>1450</v>
      </c>
      <c r="EA49" s="30">
        <v>24</v>
      </c>
      <c r="EB49" s="31"/>
      <c r="EC49" s="31"/>
      <c r="ED49" s="4">
        <f>+EC49+EB49+DY49+DV49+DS49+DP49+DM49+DL49</f>
        <v>1250</v>
      </c>
      <c r="EE49" s="30">
        <v>25</v>
      </c>
      <c r="EF49" s="31"/>
      <c r="EG49" s="4">
        <f>+EF49+EC49+EB49+DY49+DV49+DS49+DP49</f>
        <v>0</v>
      </c>
      <c r="EH49" s="30" t="s">
        <v>97</v>
      </c>
      <c r="EI49" s="31"/>
      <c r="EJ49" s="31"/>
      <c r="EK49" s="4">
        <f>+EJ49+EI49+EF49+EC49+EB49+DY49+DV49+DS49</f>
        <v>0</v>
      </c>
      <c r="EL49" s="30" t="s">
        <v>97</v>
      </c>
    </row>
    <row r="50" spans="1:142" ht="15">
      <c r="A50" s="25">
        <v>58</v>
      </c>
      <c r="B50" s="1">
        <v>27</v>
      </c>
      <c r="C50" s="17" t="s">
        <v>119</v>
      </c>
      <c r="D50" s="11" t="s">
        <v>63</v>
      </c>
      <c r="E50" s="12"/>
      <c r="F50" s="12"/>
      <c r="G50" s="12"/>
      <c r="H50" s="11"/>
      <c r="I50" s="12"/>
      <c r="J50" s="11"/>
      <c r="K50" s="12"/>
      <c r="L50" s="11"/>
      <c r="M50" s="12"/>
      <c r="N50" s="6">
        <f>SUM(M50,K50,I50,G50,E50)</f>
        <v>0</v>
      </c>
      <c r="O50" s="6" t="s">
        <v>97</v>
      </c>
      <c r="P50" s="11"/>
      <c r="Q50" s="12"/>
      <c r="R50" s="14">
        <f>SUM(Q50,M50,K50,I50,G50,E50)</f>
        <v>0</v>
      </c>
      <c r="S50" s="24" t="s">
        <v>97</v>
      </c>
      <c r="T50" s="11"/>
      <c r="U50" s="12"/>
      <c r="V50" s="15">
        <f>SUM(U50,Q50,M50,K50,I50,G50)</f>
        <v>0</v>
      </c>
      <c r="W50" s="20" t="s">
        <v>97</v>
      </c>
      <c r="X50" s="11"/>
      <c r="Y50" s="12"/>
      <c r="Z50" s="16">
        <f>SUM(Y50,U50,Q50,M50,K50,I50)</f>
        <v>0</v>
      </c>
      <c r="AA50" s="22" t="s">
        <v>97</v>
      </c>
      <c r="AB50" s="11"/>
      <c r="AC50" s="12"/>
      <c r="AD50" s="4">
        <f>MAX(AC50,Y50,U50,Q50,M50,K50)</f>
        <v>0</v>
      </c>
      <c r="AE50" s="6" t="s">
        <v>97</v>
      </c>
      <c r="AF50" s="11"/>
      <c r="AG50" s="12"/>
      <c r="AH50" s="12"/>
      <c r="AI50" s="4">
        <f>+AH50+AG50+AC50+Y50+U50+Q50+M50</f>
        <v>0</v>
      </c>
      <c r="AJ50" s="6" t="s">
        <v>97</v>
      </c>
      <c r="AK50" s="12"/>
      <c r="AL50" s="4">
        <f>+Q50+U50+Y50+AC50+AG50+AH50+AK50</f>
        <v>0</v>
      </c>
      <c r="AM50" s="30" t="s">
        <v>97</v>
      </c>
      <c r="AN50" s="31"/>
      <c r="AO50" s="32">
        <v>400</v>
      </c>
      <c r="AP50" s="4">
        <f>+U50+Y50+AC50+AG50+AH50+AK50+AN50+AO50</f>
        <v>400</v>
      </c>
      <c r="AQ50" s="30">
        <v>38</v>
      </c>
      <c r="AR50" s="28">
        <v>200</v>
      </c>
      <c r="AS50" s="31"/>
      <c r="AT50" s="4">
        <f>+Y50+AC50+AG50+AH50+AK50+AN50+AO50+AR50+AS50</f>
        <v>600</v>
      </c>
      <c r="AU50" s="30">
        <v>33</v>
      </c>
      <c r="AV50" s="31"/>
      <c r="AW50" s="31"/>
      <c r="AX50" s="4">
        <f>+AC50+AG50+AH50+AK50+AN50+AO50+AR50+AS50+AV50+AW50</f>
        <v>600</v>
      </c>
      <c r="AY50" s="30">
        <v>34</v>
      </c>
      <c r="AZ50" s="31"/>
      <c r="BA50" s="31"/>
      <c r="BB50" s="4">
        <f>+AG50+AH50+AK50+AN50+AO50+AR50+AS50+AV50+AW50+AZ50+BA50</f>
        <v>600</v>
      </c>
      <c r="BC50" s="30">
        <v>40</v>
      </c>
      <c r="BD50" s="31"/>
      <c r="BE50" s="4">
        <f>+AK50+AN50+AO50+AR50+AS50+AV50+AW50+AZ50+BA50+BD50</f>
        <v>600</v>
      </c>
      <c r="BF50" s="30">
        <v>39</v>
      </c>
      <c r="BG50" s="31"/>
      <c r="BH50" s="4">
        <f>+AN50+AO50+AR50+AS50+AV50+AW50+AZ50+BA50+BD50+BG50</f>
        <v>600</v>
      </c>
      <c r="BI50" s="30">
        <v>37</v>
      </c>
      <c r="BJ50" s="31"/>
      <c r="BK50" s="4">
        <f>+AR50+AS50+AV50+AW50+AZ50+BA50+BD50+BG50+BJ50</f>
        <v>200</v>
      </c>
      <c r="BL50" s="30">
        <v>45</v>
      </c>
      <c r="BM50" s="35">
        <v>200</v>
      </c>
      <c r="BN50" s="31"/>
      <c r="BO50" s="4">
        <f>+AV50+AW50+AZ50+BA50+BD50+BG50+BJ50+BM50+BN50</f>
        <v>200</v>
      </c>
      <c r="BP50" s="30">
        <v>43</v>
      </c>
      <c r="BQ50" s="31"/>
      <c r="BR50" s="4">
        <f>+AZ50+BA50+BD50+BG50+BJ50+BM50+BN50+BQ50</f>
        <v>200</v>
      </c>
      <c r="BS50" s="30">
        <v>45</v>
      </c>
      <c r="BT50" s="28">
        <v>1150</v>
      </c>
      <c r="BU50" s="4">
        <f>+BT50+BQ50+BN50+BM50+BJ50+BG50+BD50</f>
        <v>1350</v>
      </c>
      <c r="BV50" s="30">
        <v>27</v>
      </c>
      <c r="BW50" s="28">
        <v>1300</v>
      </c>
      <c r="BX50" s="4">
        <f>+BT50+BQ50+BN50+BM50+BJ50+BG50+BW50</f>
        <v>2650</v>
      </c>
      <c r="BY50" s="26">
        <v>13</v>
      </c>
      <c r="BZ50" s="35">
        <v>400</v>
      </c>
      <c r="CA50" s="28">
        <v>1300</v>
      </c>
      <c r="CB50" s="4">
        <f>+BJ50+BM50+BN50+BQ50+BT50+BW50+BZ50+CA50</f>
        <v>4350</v>
      </c>
      <c r="CC50" s="26">
        <v>9</v>
      </c>
      <c r="CD50" s="32">
        <v>1150</v>
      </c>
      <c r="CE50" s="4">
        <f>+CD50+CA50+BZ50+BW50+BT50+BQ50+BN50+BM50</f>
        <v>5500</v>
      </c>
      <c r="CF50" s="26">
        <v>5</v>
      </c>
      <c r="CG50" s="13">
        <v>730</v>
      </c>
      <c r="CH50" s="35">
        <v>950</v>
      </c>
      <c r="CI50" s="4">
        <f>+CG50+CD50+CA50+BZ50+BT50+BQ50+BW50+CH50</f>
        <v>6980</v>
      </c>
      <c r="CJ50" s="26">
        <v>2</v>
      </c>
      <c r="CK50" s="28">
        <v>710</v>
      </c>
      <c r="CL50" s="4">
        <f>+CH50+CG50+CD50+CA50+BZ50+BW50+BT50+CK50</f>
        <v>7690</v>
      </c>
      <c r="CM50" s="26">
        <v>2</v>
      </c>
      <c r="CN50" s="35">
        <v>1000</v>
      </c>
      <c r="CO50" s="34">
        <v>1550</v>
      </c>
      <c r="CP50" s="4">
        <f>+CO50+CN50+CK50+CH50+CG50+CD50+CA50+BZ50+BW50</f>
        <v>9090</v>
      </c>
      <c r="CQ50" s="26">
        <v>2</v>
      </c>
      <c r="CR50" s="55"/>
      <c r="CS50" s="4">
        <f>+CR50+CO50+CN50+CK50+CH50+CG50+CD50+CA50+BZ50</f>
        <v>7790</v>
      </c>
      <c r="CT50" s="26">
        <v>2</v>
      </c>
      <c r="CU50" s="31">
        <v>1150</v>
      </c>
      <c r="CV50" s="4">
        <f>+CU50+CR50+CO50+CN50+CK50+CH50+CG50+CD50</f>
        <v>7240</v>
      </c>
      <c r="CW50" s="26">
        <v>1</v>
      </c>
      <c r="CX50" s="55"/>
      <c r="CY50" s="4">
        <f>+CX50+CU50+CR50+CO50+CN50+CK50+CH50+CG50</f>
        <v>6090</v>
      </c>
      <c r="CZ50" s="26">
        <v>1</v>
      </c>
      <c r="DA50" s="35">
        <v>1000</v>
      </c>
      <c r="DB50" s="32">
        <v>1150</v>
      </c>
      <c r="DC50" s="4">
        <f>+DB50+DA50+CX50+CU50+CR50+CO50+CN50+CK50</f>
        <v>6560</v>
      </c>
      <c r="DD50" s="26">
        <v>2</v>
      </c>
      <c r="DE50" s="13">
        <v>1450</v>
      </c>
      <c r="DF50" s="4">
        <f>+DE50+DB50+DA50+CX50+CU50+CR50+CO50+CN50</f>
        <v>7300</v>
      </c>
      <c r="DG50" s="26">
        <v>1</v>
      </c>
      <c r="DH50" s="35">
        <v>1750</v>
      </c>
      <c r="DI50" s="32">
        <v>1000</v>
      </c>
      <c r="DJ50" s="4">
        <f>+DI50+DH50+DE50+DB50+DA50+CX50+CU50+CR50</f>
        <v>7500</v>
      </c>
      <c r="DK50" s="26">
        <v>2</v>
      </c>
      <c r="DL50" s="35">
        <v>500</v>
      </c>
      <c r="DM50" s="31"/>
      <c r="DN50" s="4">
        <f>+DM50+DL50+DI50+DH50+DE50+DB50+DA50+CX50+CU50</f>
        <v>8000</v>
      </c>
      <c r="DO50" s="26">
        <v>3</v>
      </c>
      <c r="DP50" s="31"/>
      <c r="DQ50" s="4">
        <f>+DP50+DM50+DL50+DI50+DH50+DE50+DB50+DA50+CX50</f>
        <v>6850</v>
      </c>
      <c r="DR50" s="26">
        <v>3</v>
      </c>
      <c r="DS50" s="31"/>
      <c r="DT50" s="4">
        <f>+DS50+DP50+DM50+DL50+DI50+DH50+DE50+DB50+DA50</f>
        <v>6850</v>
      </c>
      <c r="DU50" s="26">
        <v>4</v>
      </c>
      <c r="DV50" s="31"/>
      <c r="DW50" s="4">
        <f>+DV50+DS50+DP50+DM50+DL50+DI50+DH50+DE50</f>
        <v>4700</v>
      </c>
      <c r="DX50" s="26">
        <v>5</v>
      </c>
      <c r="DY50" s="31"/>
      <c r="DZ50" s="4">
        <f>+DY50+DV50+DS50+DP50+DM50+DL50+DI50+DH50</f>
        <v>3250</v>
      </c>
      <c r="EA50" s="26">
        <v>11</v>
      </c>
      <c r="EB50" s="31"/>
      <c r="EC50" s="31"/>
      <c r="ED50" s="4">
        <f>+EC50+EB50+DY50+DV50+DS50+DP50+DM50+DL50</f>
        <v>500</v>
      </c>
      <c r="EE50" s="30">
        <v>29</v>
      </c>
      <c r="EF50" s="31"/>
      <c r="EG50" s="4">
        <f>+EF50+EC50+EB50+DY50+DV50+DS50+DP50</f>
        <v>0</v>
      </c>
      <c r="EH50" s="30" t="s">
        <v>97</v>
      </c>
      <c r="EI50" s="31"/>
      <c r="EJ50" s="31"/>
      <c r="EK50" s="4">
        <f>+EJ50+EI50+EF50+EC50+EB50+DY50+DV50+DS50</f>
        <v>0</v>
      </c>
      <c r="EL50" s="30" t="s">
        <v>97</v>
      </c>
    </row>
    <row r="51" spans="1:142" ht="15">
      <c r="A51" s="25">
        <v>14</v>
      </c>
      <c r="B51" s="1">
        <v>41</v>
      </c>
      <c r="C51" s="17" t="s">
        <v>32</v>
      </c>
      <c r="D51" s="11"/>
      <c r="E51" s="12"/>
      <c r="F51" s="12"/>
      <c r="G51" s="12"/>
      <c r="H51" s="13" t="s">
        <v>56</v>
      </c>
      <c r="I51" s="13">
        <v>400</v>
      </c>
      <c r="J51" s="11" t="s">
        <v>70</v>
      </c>
      <c r="K51" s="13">
        <v>730</v>
      </c>
      <c r="L51" s="11"/>
      <c r="M51" s="12"/>
      <c r="N51" s="6">
        <f>SUM(M51,K51,I51,G51,E51)</f>
        <v>1130</v>
      </c>
      <c r="O51" s="6">
        <v>19</v>
      </c>
      <c r="P51" s="11"/>
      <c r="Q51" s="12"/>
      <c r="R51" s="14">
        <f>SUM(Q51,M51,K51,I51,G51,E51)</f>
        <v>1130</v>
      </c>
      <c r="S51" s="24">
        <v>19</v>
      </c>
      <c r="T51" s="11"/>
      <c r="U51" s="12"/>
      <c r="V51" s="15">
        <f>SUM(U51,Q51,M51,K51,I51,G51)</f>
        <v>1130</v>
      </c>
      <c r="W51" s="20">
        <v>19</v>
      </c>
      <c r="X51" s="11"/>
      <c r="Y51" s="12"/>
      <c r="Z51" s="16">
        <f>SUM(Y51,U51,Q51,M51,K51,I51)</f>
        <v>1130</v>
      </c>
      <c r="AA51" s="22">
        <v>19</v>
      </c>
      <c r="AB51" s="11"/>
      <c r="AC51" s="13">
        <v>900</v>
      </c>
      <c r="AD51" s="4">
        <f>SUM(AC51,Y51,U51,Q51,M51,K51)</f>
        <v>1630</v>
      </c>
      <c r="AE51" s="26">
        <v>14</v>
      </c>
      <c r="AF51" s="11"/>
      <c r="AG51" s="28">
        <v>700</v>
      </c>
      <c r="AH51" s="13">
        <v>1450</v>
      </c>
      <c r="AI51" s="4">
        <f>+AH51+AG51+AC51+Y51+U51+Q51+M51</f>
        <v>3050</v>
      </c>
      <c r="AJ51" s="26">
        <v>9</v>
      </c>
      <c r="AK51" s="13">
        <v>1300</v>
      </c>
      <c r="AL51" s="4">
        <f>+Q51+U51+Y51+AC51+AG51+AH51+AK51</f>
        <v>4350</v>
      </c>
      <c r="AM51" s="26">
        <v>8</v>
      </c>
      <c r="AN51" s="31"/>
      <c r="AO51" s="32">
        <v>900</v>
      </c>
      <c r="AP51" s="4">
        <f>+U51+Y51+AC51+AG51+AH51+AK51+AN51+AO51</f>
        <v>5250</v>
      </c>
      <c r="AQ51" s="26">
        <v>5</v>
      </c>
      <c r="AR51" s="28">
        <v>1000</v>
      </c>
      <c r="AS51" s="32">
        <v>750</v>
      </c>
      <c r="AT51" s="4">
        <f>+Y51+AC51+AG51+AH51+AK51+AN51+AO51+AR51+AS51</f>
        <v>7000</v>
      </c>
      <c r="AU51" s="26">
        <v>2</v>
      </c>
      <c r="AV51" s="31"/>
      <c r="AW51" s="31"/>
      <c r="AX51" s="4">
        <f>+AC51+AG51+AH51+AK51+AN51+AO51+AR51+AS51+AV51+AW51</f>
        <v>7000</v>
      </c>
      <c r="AY51" s="26">
        <v>2</v>
      </c>
      <c r="AZ51" s="35">
        <v>1750</v>
      </c>
      <c r="BA51" s="31"/>
      <c r="BB51" s="4">
        <f>+AG51+AH51+AK51+AN51+AO51+AR51+AS51+AV51+AW51+AZ51+BA51</f>
        <v>7850</v>
      </c>
      <c r="BC51" s="26">
        <v>2</v>
      </c>
      <c r="BD51" s="31"/>
      <c r="BE51" s="4">
        <f>+AK51+AN51+AO51+AR51+AS51+AV51+AW51+AZ51+BA51+BD51</f>
        <v>5700</v>
      </c>
      <c r="BF51" s="26">
        <v>5</v>
      </c>
      <c r="BG51" s="31"/>
      <c r="BH51" s="4">
        <f>+AN51+AO51+AR51+AS51+AV51+AW51+AZ51+BA51+BD51+BG51</f>
        <v>4400</v>
      </c>
      <c r="BI51" s="26">
        <v>7</v>
      </c>
      <c r="BJ51" s="31"/>
      <c r="BK51" s="4">
        <f>+AR51+AS51+AV51+AW51+AZ51+BA51+BD51+BG51+BJ51</f>
        <v>3500</v>
      </c>
      <c r="BL51" s="26">
        <v>9</v>
      </c>
      <c r="BM51" s="35">
        <v>1250</v>
      </c>
      <c r="BN51" s="13">
        <v>710</v>
      </c>
      <c r="BO51" s="4">
        <f>+AV51+AW51+AZ51+BA51+BD51+BG51+BJ51+BM51+BN51</f>
        <v>3710</v>
      </c>
      <c r="BP51" s="26">
        <v>9</v>
      </c>
      <c r="BQ51" s="28">
        <v>1000</v>
      </c>
      <c r="BR51" s="4">
        <f>+AZ51+BA51+BD51+BG51+BJ51+BM51+BN51+BQ51</f>
        <v>4710</v>
      </c>
      <c r="BS51" s="26">
        <v>6</v>
      </c>
      <c r="BT51" s="28">
        <v>900</v>
      </c>
      <c r="BU51" s="4">
        <f>+BT51+BQ51+BN51+BM51+BJ51+BG51+BD51</f>
        <v>3860</v>
      </c>
      <c r="BV51" s="26">
        <v>6</v>
      </c>
      <c r="BW51" s="28">
        <v>900</v>
      </c>
      <c r="BX51" s="4">
        <f>+BT51+BQ51+BN51+BM51+BJ51+BG51+BW51</f>
        <v>4760</v>
      </c>
      <c r="BY51" s="26">
        <v>5</v>
      </c>
      <c r="BZ51" s="35">
        <v>2000</v>
      </c>
      <c r="CA51" s="28">
        <v>900</v>
      </c>
      <c r="CB51" s="4">
        <f>+BJ51+BM51+BN51+BQ51+BT51+BW51+BZ51+CA51</f>
        <v>7660</v>
      </c>
      <c r="CC51" s="26">
        <v>3</v>
      </c>
      <c r="CD51" s="31"/>
      <c r="CE51" s="4">
        <f>+CD51+CA51+BZ51+BW51+BT51+BQ51+BN51+BM51</f>
        <v>7660</v>
      </c>
      <c r="CF51" s="26">
        <v>3</v>
      </c>
      <c r="CG51" s="31"/>
      <c r="CH51" s="35">
        <v>750</v>
      </c>
      <c r="CI51" s="4">
        <f>+CG51+CD51+CA51+BZ51+BT51+BQ51+BW51+CH51</f>
        <v>6450</v>
      </c>
      <c r="CJ51" s="26">
        <v>4</v>
      </c>
      <c r="CK51" s="55"/>
      <c r="CL51" s="4">
        <f>+CH51+CG51+CD51+CA51+BZ51+BW51+BT51+CK51</f>
        <v>5450</v>
      </c>
      <c r="CM51" s="26">
        <v>5</v>
      </c>
      <c r="CN51" s="35">
        <v>350</v>
      </c>
      <c r="CO51" s="32">
        <v>740</v>
      </c>
      <c r="CP51" s="4">
        <f>+CO51+CN51+CK51+CH51+CG51+CD51+CA51+BZ51+BW51</f>
        <v>5640</v>
      </c>
      <c r="CQ51" s="26">
        <v>5</v>
      </c>
      <c r="CR51" s="50">
        <v>650</v>
      </c>
      <c r="CS51" s="4">
        <f>+CR51+CO51+CN51+CK51+CH51+CG51+CD51+CA51+BZ51</f>
        <v>5390</v>
      </c>
      <c r="CT51" s="26">
        <v>8</v>
      </c>
      <c r="CU51" s="55"/>
      <c r="CV51" s="4">
        <f>+CU51+CR51+CO51+CN51+CK51+CH51+CG51+CD51</f>
        <v>2490</v>
      </c>
      <c r="CW51" s="26">
        <v>16</v>
      </c>
      <c r="CX51" s="56"/>
      <c r="CY51" s="4">
        <f>+CX51+CU51+CR51+CO51+CN51+CK51+CH51+CG51</f>
        <v>2490</v>
      </c>
      <c r="CZ51" s="26">
        <v>14</v>
      </c>
      <c r="DA51" s="31"/>
      <c r="DB51" s="31"/>
      <c r="DC51" s="4">
        <f>+DB51+DA51+CX51+CU51+CR51+CO51+CN51+CK51</f>
        <v>1740</v>
      </c>
      <c r="DD51" s="30">
        <v>21</v>
      </c>
      <c r="DE51" s="31"/>
      <c r="DF51" s="4">
        <f>+DE51+DB51+DA51+CX51+CU51+CR51+CO51+CN51</f>
        <v>1740</v>
      </c>
      <c r="DG51" s="30">
        <v>19</v>
      </c>
      <c r="DH51" s="35">
        <v>1000</v>
      </c>
      <c r="DI51" s="31"/>
      <c r="DJ51" s="4">
        <f>+DI51+DH51+DE51+DB51+DA51+CX51+CU51+CR51</f>
        <v>1650</v>
      </c>
      <c r="DK51" s="30">
        <v>17</v>
      </c>
      <c r="DL51" s="35">
        <v>500</v>
      </c>
      <c r="DM51" s="31"/>
      <c r="DN51" s="4">
        <f>+DM51+DL51+DI51+DH51+DE51+DB51+DA51+CX51+CU51</f>
        <v>1500</v>
      </c>
      <c r="DO51" s="30">
        <v>22</v>
      </c>
      <c r="DP51" s="31"/>
      <c r="DQ51" s="4">
        <f>+DP51+DM51+DL51+DI51+DH51+DE51+DB51+DA51+CX51</f>
        <v>1500</v>
      </c>
      <c r="DR51" s="30">
        <v>23</v>
      </c>
      <c r="DS51" s="31"/>
      <c r="DT51" s="4">
        <f>+DS51+DP51+DM51+DL51+DI51+DH51+DE51+DB51+DA51</f>
        <v>1500</v>
      </c>
      <c r="DU51" s="30">
        <v>23</v>
      </c>
      <c r="DV51" s="31"/>
      <c r="DW51" s="4">
        <f>+DV51+DS51+DP51+DM51+DL51+DI51+DH51+DE51</f>
        <v>1500</v>
      </c>
      <c r="DX51" s="30">
        <v>22</v>
      </c>
      <c r="DY51" s="31"/>
      <c r="DZ51" s="4">
        <f>+DY51+DV51+DS51+DP51+DM51+DL51+DI51+DH51</f>
        <v>1500</v>
      </c>
      <c r="EA51" s="30">
        <v>22</v>
      </c>
      <c r="EB51" s="31"/>
      <c r="EC51" s="31"/>
      <c r="ED51" s="4">
        <f>+EC51+EB51+DY51+DV51+DS51+DP51+DM51+DL51</f>
        <v>500</v>
      </c>
      <c r="EE51" s="30">
        <v>30</v>
      </c>
      <c r="EF51" s="31"/>
      <c r="EG51" s="4">
        <f>+EF51+EC51+EB51+DY51+DV51+DS51+DP51</f>
        <v>0</v>
      </c>
      <c r="EH51" s="30" t="s">
        <v>97</v>
      </c>
      <c r="EI51" s="31"/>
      <c r="EJ51" s="31"/>
      <c r="EK51" s="4">
        <f>+EJ51+EI51+EF51+EC51+EB51+DY51+DV51+DS51</f>
        <v>0</v>
      </c>
      <c r="EL51" s="30" t="s">
        <v>97</v>
      </c>
    </row>
    <row r="52" spans="1:142" ht="15">
      <c r="A52" s="25">
        <v>54</v>
      </c>
      <c r="B52" s="1">
        <v>35</v>
      </c>
      <c r="C52" s="17" t="s">
        <v>131</v>
      </c>
      <c r="D52" s="11" t="s">
        <v>58</v>
      </c>
      <c r="E52" s="13">
        <v>300</v>
      </c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300</v>
      </c>
      <c r="O52" s="6">
        <v>30</v>
      </c>
      <c r="P52" s="11"/>
      <c r="Q52" s="12"/>
      <c r="R52" s="14">
        <f>SUM(Q52,M52,K52,I52,G52,E52)</f>
        <v>300</v>
      </c>
      <c r="S52" s="24">
        <v>32</v>
      </c>
      <c r="T52" s="11"/>
      <c r="U52" s="12"/>
      <c r="V52" s="15">
        <f>SUM(U52,Q52,M52,K52,I52,G52)</f>
        <v>0</v>
      </c>
      <c r="W52" s="20" t="s">
        <v>97</v>
      </c>
      <c r="X52" s="11"/>
      <c r="Y52" s="12"/>
      <c r="Z52" s="16">
        <f>SUM(Y52,U52,Q52,M52,K52,I52)</f>
        <v>0</v>
      </c>
      <c r="AA52" s="22" t="s">
        <v>97</v>
      </c>
      <c r="AB52" s="11"/>
      <c r="AC52" s="12"/>
      <c r="AD52" s="4">
        <f>SUM(AC52,Y52,U52,Q52,M52,K52)</f>
        <v>0</v>
      </c>
      <c r="AE52" s="6" t="s">
        <v>97</v>
      </c>
      <c r="AF52" s="11"/>
      <c r="AG52" s="12"/>
      <c r="AH52" s="12"/>
      <c r="AI52" s="4">
        <f>+AH52+AG52+AC52+Y52+U52+Q52+M52</f>
        <v>0</v>
      </c>
      <c r="AJ52" s="6" t="s">
        <v>97</v>
      </c>
      <c r="AK52" s="12"/>
      <c r="AL52" s="4">
        <f>+Q52+U52+Y52+AC52+AG52+AH52+AK52</f>
        <v>0</v>
      </c>
      <c r="AM52" s="30" t="s">
        <v>97</v>
      </c>
      <c r="AN52" s="31"/>
      <c r="AO52" s="31"/>
      <c r="AP52" s="4">
        <f>+U52+Y52+AC52+AG52+AH52+AK52+AN52+AO52</f>
        <v>0</v>
      </c>
      <c r="AQ52" s="6" t="s">
        <v>97</v>
      </c>
      <c r="AR52" s="31"/>
      <c r="AS52" s="31"/>
      <c r="AT52" s="4">
        <f>+Y52+AC52+AG52+AH52+AK52+AN52+AO52+AR52+AS52</f>
        <v>0</v>
      </c>
      <c r="AU52" s="6" t="s">
        <v>97</v>
      </c>
      <c r="AV52" s="31"/>
      <c r="AW52" s="32">
        <v>250</v>
      </c>
      <c r="AX52" s="4">
        <f>+AC52+AG52+AH52+AK52+AN52+AO52+AR52+AS52+AV52+AW52</f>
        <v>250</v>
      </c>
      <c r="AY52" s="30">
        <v>45</v>
      </c>
      <c r="AZ52" s="35">
        <v>200</v>
      </c>
      <c r="BA52" s="13">
        <v>200</v>
      </c>
      <c r="BB52" s="4">
        <f>+AG52+AH52+AK52+AN52+AO52+AR52+AS52+AV52+AW52+AZ52+BA52</f>
        <v>650</v>
      </c>
      <c r="BC52" s="30">
        <v>39</v>
      </c>
      <c r="BD52" s="32">
        <v>350</v>
      </c>
      <c r="BE52" s="4">
        <f>+AK52+AN52+AO52+AR52+AS52+AV52+AW52+AZ52+BA52+BD52</f>
        <v>1000</v>
      </c>
      <c r="BF52" s="30">
        <v>31</v>
      </c>
      <c r="BG52" s="32">
        <v>700</v>
      </c>
      <c r="BH52" s="4">
        <f>+AN52+AO52+AR52+AS52+AV52+AW52+AZ52+BA52+BD52+BG52</f>
        <v>1700</v>
      </c>
      <c r="BI52" s="30">
        <v>24</v>
      </c>
      <c r="BJ52" s="13">
        <v>400</v>
      </c>
      <c r="BK52" s="4">
        <f>+AR52+AS52+AV52+AW52+AZ52+BA52+BD52+BG52+BJ52</f>
        <v>2100</v>
      </c>
      <c r="BL52" s="30">
        <v>20</v>
      </c>
      <c r="BM52" s="35">
        <v>200</v>
      </c>
      <c r="BN52" s="32">
        <v>50</v>
      </c>
      <c r="BO52" s="4">
        <f>+AV52+AW52+AZ52+BA52+BD52+BG52+BJ52+BM52+BN52</f>
        <v>2350</v>
      </c>
      <c r="BP52" s="30">
        <v>17</v>
      </c>
      <c r="BQ52" s="32">
        <v>240</v>
      </c>
      <c r="BR52" s="4">
        <f>+AZ52+BA52+BD52+BG52+BJ52+BM52+BN52+BQ52</f>
        <v>2340</v>
      </c>
      <c r="BS52" s="30">
        <v>17</v>
      </c>
      <c r="BT52" s="34">
        <v>550</v>
      </c>
      <c r="BU52" s="4">
        <f>+BT52+BQ52+BN52+BM52+BJ52+BG52+BD52</f>
        <v>2490</v>
      </c>
      <c r="BV52" s="26">
        <v>14</v>
      </c>
      <c r="BW52" s="28">
        <v>400</v>
      </c>
      <c r="BX52" s="4">
        <f>+BT52+BQ52+BN52+BM52+BJ52+BG52+BW52</f>
        <v>2540</v>
      </c>
      <c r="BY52" s="26">
        <v>15</v>
      </c>
      <c r="BZ52" s="35">
        <v>400</v>
      </c>
      <c r="CA52" s="13">
        <v>200</v>
      </c>
      <c r="CB52" s="4">
        <f>+BJ52+BM52+BN52+BQ52+BT52+BW52+BZ52+CA52</f>
        <v>2440</v>
      </c>
      <c r="CC52" s="30">
        <v>21</v>
      </c>
      <c r="CD52" s="50">
        <v>20</v>
      </c>
      <c r="CE52" s="4">
        <f>+CD52+CA52+BZ52+BW52+BT52+BQ52+BN52+BM52</f>
        <v>2060</v>
      </c>
      <c r="CF52" s="30">
        <v>21</v>
      </c>
      <c r="CG52" s="32">
        <v>250</v>
      </c>
      <c r="CH52" s="35">
        <v>600</v>
      </c>
      <c r="CI52" s="4">
        <f>+CG52+CD52+CA52+BZ52+BT52+BQ52+BW52+CH52</f>
        <v>2660</v>
      </c>
      <c r="CJ52" s="30">
        <v>18</v>
      </c>
      <c r="CK52" s="32">
        <v>200</v>
      </c>
      <c r="CL52" s="4">
        <f>+CH52+CG52+CD52+CA52+BZ52+BW52+BT52+CK52</f>
        <v>2620</v>
      </c>
      <c r="CM52" s="30">
        <v>21</v>
      </c>
      <c r="CN52" s="35">
        <v>200</v>
      </c>
      <c r="CO52" s="31"/>
      <c r="CP52" s="4">
        <f>+CO52+CN52+CK52+CH52+CG52+CD52+CA52+BZ52+BW52</f>
        <v>2270</v>
      </c>
      <c r="CQ52" s="30">
        <v>22</v>
      </c>
      <c r="CR52" s="31"/>
      <c r="CS52" s="4">
        <f>+CR52+CO52+CN52+CK52+CH52+CG52+CD52+CA52+BZ52</f>
        <v>1870</v>
      </c>
      <c r="CT52" s="30">
        <v>24</v>
      </c>
      <c r="CU52" s="31"/>
      <c r="CV52" s="4">
        <f>+CU52+CR52+CO52+CN52+CK52+CH52+CG52+CD52</f>
        <v>1270</v>
      </c>
      <c r="CW52" s="30">
        <v>22</v>
      </c>
      <c r="CX52" s="31"/>
      <c r="CY52" s="4">
        <f>+CX52+CU52+CR52+CO52+CN52+CK52+CH52+CG52</f>
        <v>1250</v>
      </c>
      <c r="CZ52" s="30">
        <v>23</v>
      </c>
      <c r="DA52" s="31"/>
      <c r="DB52" s="31"/>
      <c r="DC52" s="4">
        <f>+DB52+DA52+CX52+CU52+CR52+CO52+CN52+CK52</f>
        <v>400</v>
      </c>
      <c r="DD52" s="30">
        <v>31</v>
      </c>
      <c r="DE52" s="31"/>
      <c r="DF52" s="4">
        <f>+DE52+DB52+DA52+CX52+CU52+CR52+CO52+CN52</f>
        <v>200</v>
      </c>
      <c r="DG52" s="30">
        <v>31</v>
      </c>
      <c r="DH52" s="31"/>
      <c r="DI52" s="13">
        <v>350</v>
      </c>
      <c r="DJ52" s="4">
        <f>+DI52+DH52+DE52+DB52+DA52+CX52+CU52+CR52</f>
        <v>350</v>
      </c>
      <c r="DK52" s="30">
        <v>27</v>
      </c>
      <c r="DL52" s="31"/>
      <c r="DM52" s="31"/>
      <c r="DN52" s="4">
        <f>+DM52+DL52+DI52+DH52+DE52+DB52+DA52+CX52+CU52</f>
        <v>350</v>
      </c>
      <c r="DO52" s="30">
        <v>28</v>
      </c>
      <c r="DP52" s="31"/>
      <c r="DQ52" s="4">
        <f>+DP52+DM52+DL52+DI52+DH52+DE52+DB52+DA52+CX52</f>
        <v>350</v>
      </c>
      <c r="DR52" s="30">
        <v>28</v>
      </c>
      <c r="DS52" s="31"/>
      <c r="DT52" s="4">
        <f>+DS52+DP52+DM52+DL52+DI52+DH52+DE52+DB52+DA52</f>
        <v>350</v>
      </c>
      <c r="DU52" s="30">
        <v>28</v>
      </c>
      <c r="DV52" s="31"/>
      <c r="DW52" s="4">
        <f>+DV52+DS52+DP52+DM52+DL52+DI52+DH52+DE52</f>
        <v>350</v>
      </c>
      <c r="DX52" s="30">
        <v>30</v>
      </c>
      <c r="DY52" s="31"/>
      <c r="DZ52" s="4">
        <f>+DY52+DV52+DS52+DP52+DM52+DL52+DI52+DH52</f>
        <v>350</v>
      </c>
      <c r="EA52" s="30">
        <v>31</v>
      </c>
      <c r="EB52" s="31"/>
      <c r="EC52" s="31"/>
      <c r="ED52" s="4">
        <f>+EC52+EB52+DY52+DV52+DS52+DP52+DM52+DL52</f>
        <v>0</v>
      </c>
      <c r="EE52" s="30" t="s">
        <v>97</v>
      </c>
      <c r="EF52" s="31"/>
      <c r="EG52" s="4">
        <f>+EF52+EC52+EB52+DY52+DV52+DS52+DP52</f>
        <v>0</v>
      </c>
      <c r="EH52" s="30" t="s">
        <v>97</v>
      </c>
      <c r="EI52" s="31"/>
      <c r="EJ52" s="31"/>
      <c r="EK52" s="4">
        <f>+EJ52+EI52+EF52+EC52+EB52+DY52+DV52+DS52</f>
        <v>0</v>
      </c>
      <c r="EL52" s="30" t="s">
        <v>97</v>
      </c>
    </row>
    <row r="53" spans="1:142" ht="15">
      <c r="A53" s="62"/>
      <c r="B53" s="62"/>
      <c r="C53" s="17" t="s">
        <v>182</v>
      </c>
      <c r="D53" s="11" t="s">
        <v>63</v>
      </c>
      <c r="E53" s="13">
        <v>90</v>
      </c>
      <c r="F53" s="11"/>
      <c r="G53" s="12"/>
      <c r="H53" s="11"/>
      <c r="I53" s="12"/>
      <c r="J53" s="11"/>
      <c r="K53" s="12"/>
      <c r="L53" s="11"/>
      <c r="M53" s="12"/>
      <c r="N53" s="6">
        <f>SUM(M53,K53,I53,G53,E53)</f>
        <v>90</v>
      </c>
      <c r="O53" s="6">
        <v>38</v>
      </c>
      <c r="P53" s="11"/>
      <c r="Q53" s="12"/>
      <c r="R53" s="14">
        <f>SUM(Q53,M53,K53,I53,G53,E53)</f>
        <v>90</v>
      </c>
      <c r="S53" s="24">
        <v>44</v>
      </c>
      <c r="T53" s="11"/>
      <c r="U53" s="12"/>
      <c r="V53" s="15">
        <f>SUM(U53,Q53,M53,K53,I53,G53)</f>
        <v>0</v>
      </c>
      <c r="W53" s="20" t="s">
        <v>97</v>
      </c>
      <c r="X53" s="11"/>
      <c r="Y53" s="12"/>
      <c r="Z53" s="16">
        <f>SUM(Y53,U53,Q53,M53,K53,I53)</f>
        <v>0</v>
      </c>
      <c r="AA53" s="22" t="s">
        <v>97</v>
      </c>
      <c r="AB53" s="11"/>
      <c r="AC53" s="12"/>
      <c r="AD53" s="4">
        <f>MAX(AC53,Y53,U53,Q53,M53,K53)</f>
        <v>0</v>
      </c>
      <c r="AE53" s="6" t="s">
        <v>97</v>
      </c>
      <c r="AF53" s="11"/>
      <c r="AG53" s="12"/>
      <c r="AH53" s="12"/>
      <c r="AI53" s="4">
        <f>+AH53+AG53+AC53+Y53+U53+Q53+M53</f>
        <v>0</v>
      </c>
      <c r="AJ53" s="6" t="s">
        <v>97</v>
      </c>
      <c r="AK53" s="12"/>
      <c r="AL53" s="4">
        <f>+Q53+U53+Y53+AC53+AG53+AH53+AK53</f>
        <v>0</v>
      </c>
      <c r="AM53" s="30" t="s">
        <v>97</v>
      </c>
      <c r="AN53" s="31"/>
      <c r="AO53" s="31"/>
      <c r="AP53" s="4">
        <f>+U53+Y53+AC53+AG53+AH53+AK53+AN53+AO53</f>
        <v>0</v>
      </c>
      <c r="AQ53" s="6" t="s">
        <v>97</v>
      </c>
      <c r="AR53" s="31"/>
      <c r="AS53" s="31"/>
      <c r="AT53" s="4">
        <f>+Y53+AC53+AG53+AH53+AK53+AN53+AO53+AR53+AS53</f>
        <v>0</v>
      </c>
      <c r="AU53" s="6" t="s">
        <v>97</v>
      </c>
      <c r="AV53" s="31"/>
      <c r="AW53" s="31"/>
      <c r="AX53" s="4">
        <f>+AC53+AG53+AH53+AK53+AN53+AO53+AR53+AS53+AV53+AW53</f>
        <v>0</v>
      </c>
      <c r="AY53" s="6" t="s">
        <v>97</v>
      </c>
      <c r="AZ53" s="31"/>
      <c r="BA53" s="31"/>
      <c r="BB53" s="4">
        <f>+AG53+AH53+AK53+AN53+AO53+AR53+AS53+AV53+AW53+AZ53+BA53</f>
        <v>0</v>
      </c>
      <c r="BC53" s="6" t="s">
        <v>97</v>
      </c>
      <c r="BD53" s="31"/>
      <c r="BE53" s="4">
        <f>+AK53+AN53+AO53+AR53+AS53+AV53+AW53+AZ53+BA53+BD53</f>
        <v>0</v>
      </c>
      <c r="BF53" s="30" t="s">
        <v>97</v>
      </c>
      <c r="BG53" s="31"/>
      <c r="BH53" s="4">
        <f>+AN53+AO53+AR53+AS53+AV53+AW53+AZ53+BA53+BD53+BG53</f>
        <v>0</v>
      </c>
      <c r="BI53" s="30" t="s">
        <v>97</v>
      </c>
      <c r="BJ53" s="31"/>
      <c r="BK53" s="4">
        <f>+AR53+AS53+AV53+AW53+AZ53+BA53+BD53+BG53+BJ53</f>
        <v>0</v>
      </c>
      <c r="BL53" s="30" t="s">
        <v>97</v>
      </c>
      <c r="BM53" s="31"/>
      <c r="BN53" s="31"/>
      <c r="BO53" s="4">
        <f>+AV53+AW53+AZ53+BA53+BD53+BG53+BJ53+BM53+BN53</f>
        <v>0</v>
      </c>
      <c r="BP53" s="30" t="s">
        <v>97</v>
      </c>
      <c r="BQ53" s="31"/>
      <c r="BR53" s="4">
        <f>+AZ53+BA53+BD53+BG53+BJ53+BM53+BN53+BQ53</f>
        <v>0</v>
      </c>
      <c r="BS53" s="30" t="s">
        <v>97</v>
      </c>
      <c r="BT53" s="31"/>
      <c r="BU53" s="4">
        <f>+BT53+BQ53+BN53+BM53+BJ53+BG53+BD53</f>
        <v>0</v>
      </c>
      <c r="BV53" s="30" t="s">
        <v>97</v>
      </c>
      <c r="BW53" s="31"/>
      <c r="BX53" s="4">
        <f>+BT53+BQ53+BN53+BM53+BJ53+BG53+BW53</f>
        <v>0</v>
      </c>
      <c r="BY53" s="30" t="s">
        <v>97</v>
      </c>
      <c r="BZ53" s="31"/>
      <c r="CA53" s="31"/>
      <c r="CB53" s="4">
        <f>+BJ53+BM53+BN53+BQ53+BT53+BW53+BZ53+CA53</f>
        <v>0</v>
      </c>
      <c r="CC53" s="30" t="s">
        <v>97</v>
      </c>
      <c r="CD53" s="31"/>
      <c r="CE53" s="4">
        <f>+CA53+BX53+BU53+BT53+BQ53+BN53+CD53</f>
        <v>0</v>
      </c>
      <c r="CF53" s="30" t="s">
        <v>97</v>
      </c>
      <c r="CG53" s="31"/>
      <c r="CH53" s="31"/>
      <c r="CI53" s="4">
        <f>+CG53+CD53+CA53+BZ53+BT53+BQ53+BW53+CH53</f>
        <v>0</v>
      </c>
      <c r="CJ53" s="30" t="s">
        <v>97</v>
      </c>
      <c r="CK53" s="31"/>
      <c r="CL53" s="4">
        <f>+CH53+CG53+CD53+CA53+BZ53+BW53+BT53+CK53</f>
        <v>0</v>
      </c>
      <c r="CM53" s="30" t="s">
        <v>97</v>
      </c>
      <c r="CN53" s="31"/>
      <c r="CO53" s="31"/>
      <c r="CP53" s="4">
        <f>+CO53+CN53+CK53+CH53+CG53+CD53+CA53+BZ53+BW53</f>
        <v>0</v>
      </c>
      <c r="CQ53" s="30" t="s">
        <v>97</v>
      </c>
      <c r="CR53" s="31"/>
      <c r="CS53" s="4">
        <f>+CR53+CO53+CN53+CK53+CH53+CG53+CD53+CA53+BZ53</f>
        <v>0</v>
      </c>
      <c r="CT53" s="30" t="s">
        <v>97</v>
      </c>
      <c r="CU53" s="31"/>
      <c r="CV53" s="4">
        <f>+CU53+CR53+CO53+CN53+CK53+CH53+CG53+CD53</f>
        <v>0</v>
      </c>
      <c r="CW53" s="30" t="s">
        <v>97</v>
      </c>
      <c r="CX53" s="31"/>
      <c r="CY53" s="4">
        <f>+CX53+CU53+CR53+CO53+CN53+CK53+CH53+CG53</f>
        <v>0</v>
      </c>
      <c r="CZ53" s="30" t="s">
        <v>97</v>
      </c>
      <c r="DA53" s="31"/>
      <c r="DB53" s="31"/>
      <c r="DC53" s="4">
        <f>+DB53+DA53+CX53+CU53+CR53+CO53+CN53+CK53</f>
        <v>0</v>
      </c>
      <c r="DD53" s="30" t="s">
        <v>97</v>
      </c>
      <c r="DE53" s="32">
        <v>120</v>
      </c>
      <c r="DF53" s="4">
        <f>+DE53+DB53+DA53+CX53+CU53+CR53+CO53+CN53</f>
        <v>120</v>
      </c>
      <c r="DG53" s="30">
        <v>33</v>
      </c>
      <c r="DH53" s="35">
        <v>200</v>
      </c>
      <c r="DI53" s="31"/>
      <c r="DJ53" s="4">
        <f>+DI53+DH53+DE53+DB53+DA53+CX53+CU53+CR53</f>
        <v>320</v>
      </c>
      <c r="DK53" s="30">
        <v>28</v>
      </c>
      <c r="DL53" s="31"/>
      <c r="DM53" s="31"/>
      <c r="DN53" s="4">
        <f>+DM53+DL53+DI53+DH53+DE53+DB53+DA53+CX53+CU53</f>
        <v>320</v>
      </c>
      <c r="DO53" s="30">
        <v>29</v>
      </c>
      <c r="DP53" s="31"/>
      <c r="DQ53" s="4">
        <f>+DP53+DM53+DL53+DI53+DH53+DE53+DB53+DA53+CX53</f>
        <v>320</v>
      </c>
      <c r="DR53" s="30">
        <v>29</v>
      </c>
      <c r="DS53" s="31"/>
      <c r="DT53" s="4">
        <f>+DS53+DP53+DM53+DL53+DI53+DH53+DE53+DB53+DA53</f>
        <v>320</v>
      </c>
      <c r="DU53" s="30">
        <v>30</v>
      </c>
      <c r="DV53" s="31"/>
      <c r="DW53" s="4">
        <f>+DV53+DS53+DP53+DM53+DL53+DI53+DH53+DE53</f>
        <v>320</v>
      </c>
      <c r="DX53" s="30">
        <v>31</v>
      </c>
      <c r="DY53" s="31"/>
      <c r="DZ53" s="4">
        <f>+DY53+DV53+DS53+DP53+DM53+DL53+DI53+DH53</f>
        <v>200</v>
      </c>
      <c r="EA53" s="30">
        <v>37</v>
      </c>
      <c r="EB53" s="31"/>
      <c r="EC53" s="31"/>
      <c r="ED53" s="4">
        <f>+EC53+EB53+DY53+DV53+DS53+DP53+DM53+DL53</f>
        <v>0</v>
      </c>
      <c r="EE53" s="30" t="s">
        <v>97</v>
      </c>
      <c r="EF53" s="31"/>
      <c r="EG53" s="4">
        <f>+EF53+EC53+EB53+DY53+DV53+DS53+DP53</f>
        <v>0</v>
      </c>
      <c r="EH53" s="30" t="s">
        <v>97</v>
      </c>
      <c r="EI53" s="31"/>
      <c r="EJ53" s="31"/>
      <c r="EK53" s="4">
        <f>+EJ53+EI53+EF53+EC53+EB53+DY53+DV53+DS53</f>
        <v>0</v>
      </c>
      <c r="EL53" s="30" t="s">
        <v>97</v>
      </c>
    </row>
    <row r="54" spans="1:142" ht="15">
      <c r="A54" s="25">
        <v>11</v>
      </c>
      <c r="B54" s="1">
        <v>30</v>
      </c>
      <c r="C54" s="17" t="s">
        <v>178</v>
      </c>
      <c r="D54" s="29" t="s">
        <v>73</v>
      </c>
      <c r="E54" s="29">
        <v>500</v>
      </c>
      <c r="F54" s="29" t="s">
        <v>56</v>
      </c>
      <c r="G54" s="29">
        <v>400</v>
      </c>
      <c r="H54" s="29" t="s">
        <v>78</v>
      </c>
      <c r="I54" s="29">
        <v>450</v>
      </c>
      <c r="J54" s="29" t="s">
        <v>68</v>
      </c>
      <c r="K54" s="29">
        <v>570</v>
      </c>
      <c r="L54" s="29"/>
      <c r="M54" s="29"/>
      <c r="N54" s="64">
        <f>SUM(M54,K54,I54,G54,E54)</f>
        <v>1920</v>
      </c>
      <c r="O54" s="65">
        <v>10</v>
      </c>
      <c r="P54" s="29" t="s">
        <v>63</v>
      </c>
      <c r="Q54" s="29">
        <v>170</v>
      </c>
      <c r="R54" s="64">
        <f>SUM(Q54,M54,K54,I54,G54,E54)</f>
        <v>2090</v>
      </c>
      <c r="S54" s="65">
        <v>10</v>
      </c>
      <c r="T54" s="29" t="s">
        <v>84</v>
      </c>
      <c r="U54" s="29">
        <v>500</v>
      </c>
      <c r="V54" s="64">
        <f>SUM(U54,Q54,M54,K54,I54,G54)</f>
        <v>2090</v>
      </c>
      <c r="W54" s="65">
        <v>11</v>
      </c>
      <c r="X54" s="29" t="s">
        <v>75</v>
      </c>
      <c r="Y54" s="29">
        <v>450</v>
      </c>
      <c r="Z54" s="64">
        <f>SUM(Y54,U54,Q54,M54,K54,I54)</f>
        <v>2140</v>
      </c>
      <c r="AA54" s="65">
        <v>10</v>
      </c>
      <c r="AB54" s="29"/>
      <c r="AC54" s="29">
        <v>300</v>
      </c>
      <c r="AD54" s="29">
        <f>SUM(AC54,Y54,U54,Q54,M54,K54)</f>
        <v>1990</v>
      </c>
      <c r="AE54" s="65">
        <v>11</v>
      </c>
      <c r="AF54" s="29"/>
      <c r="AG54" s="29">
        <v>1250</v>
      </c>
      <c r="AH54" s="29">
        <v>250</v>
      </c>
      <c r="AI54" s="29">
        <f>+AH54+AG54+AC54+Y54+U54+Q54+M54</f>
        <v>2920</v>
      </c>
      <c r="AJ54" s="65">
        <v>11</v>
      </c>
      <c r="AK54" s="29">
        <v>400</v>
      </c>
      <c r="AL54" s="29">
        <f>+Q54+U54+Y54+AC54+AG54+AH54+AK54</f>
        <v>3320</v>
      </c>
      <c r="AM54" s="65">
        <v>11</v>
      </c>
      <c r="AN54" s="29"/>
      <c r="AO54" s="29">
        <v>650</v>
      </c>
      <c r="AP54" s="29">
        <f>+U54+Y54+AC54+AG54+AH54+AK54+AN54+AO54</f>
        <v>3800</v>
      </c>
      <c r="AQ54" s="65">
        <v>9</v>
      </c>
      <c r="AR54" s="29">
        <v>200</v>
      </c>
      <c r="AS54" s="29">
        <v>670</v>
      </c>
      <c r="AT54" s="29">
        <f>+Y54+AC54+AG54+AH54+AK54+AN54+AO54+AR54+AS54</f>
        <v>4170</v>
      </c>
      <c r="AU54" s="65">
        <v>11</v>
      </c>
      <c r="AV54" s="29">
        <v>200</v>
      </c>
      <c r="AW54" s="29">
        <v>630</v>
      </c>
      <c r="AX54" s="29">
        <f>+AC54+AG54+AH54+AK54+AN54+AO54+AR54+AS54+AV54+AW54</f>
        <v>4550</v>
      </c>
      <c r="AY54" s="65">
        <v>10</v>
      </c>
      <c r="AZ54" s="29">
        <v>200</v>
      </c>
      <c r="BA54" s="29">
        <v>1000</v>
      </c>
      <c r="BB54" s="29">
        <f>+AG54+AH54+AK54+AN54+AO54+AR54+AS54+AV54+AW54+AZ54+BA54</f>
        <v>5450</v>
      </c>
      <c r="BC54" s="65">
        <v>10</v>
      </c>
      <c r="BD54" s="29">
        <v>730</v>
      </c>
      <c r="BE54" s="29">
        <f>+AK54+AN54+AO54+AR54+AS54+AV54+AW54+AZ54+BA54+BD54</f>
        <v>4680</v>
      </c>
      <c r="BF54" s="65">
        <v>8</v>
      </c>
      <c r="BG54" s="29">
        <v>1250</v>
      </c>
      <c r="BH54" s="29">
        <f>+AN54+AO54+AR54+AS54+AV54+AW54+AZ54+BA54+BD54+BG54</f>
        <v>5530</v>
      </c>
      <c r="BI54" s="65">
        <v>5</v>
      </c>
      <c r="BJ54" s="29">
        <v>740</v>
      </c>
      <c r="BK54" s="29">
        <f>+AR54+AS54+AV54+AW54+AZ54+BA54+BD54+BG54+BJ54</f>
        <v>5620</v>
      </c>
      <c r="BL54" s="65">
        <v>5</v>
      </c>
      <c r="BM54" s="29">
        <v>625</v>
      </c>
      <c r="BN54" s="29">
        <v>800</v>
      </c>
      <c r="BO54" s="29">
        <f>+AV54+AW54+AZ54+BA54+BD54+BG54+BJ54+BM54+BN54</f>
        <v>6175</v>
      </c>
      <c r="BP54" s="65">
        <v>4</v>
      </c>
      <c r="BQ54" s="29"/>
      <c r="BR54" s="29">
        <f>+AZ54+BA54+BD54+BG54+BJ54+BM54+BN54+BQ54</f>
        <v>5345</v>
      </c>
      <c r="BS54" s="65">
        <v>4</v>
      </c>
      <c r="BT54" s="29">
        <v>710</v>
      </c>
      <c r="BU54" s="29">
        <f>+BT54+BQ54+BN54+BM54+BJ54+BG54+BD54</f>
        <v>4855</v>
      </c>
      <c r="BV54" s="65">
        <v>4</v>
      </c>
      <c r="BW54" s="29">
        <v>1250</v>
      </c>
      <c r="BX54" s="29">
        <f>+BT54+BQ54+BN54+BM54+BJ54+BG54+BW54</f>
        <v>5375</v>
      </c>
      <c r="BY54" s="65">
        <v>3</v>
      </c>
      <c r="BZ54" s="29">
        <v>3500</v>
      </c>
      <c r="CA54" s="29">
        <v>1150</v>
      </c>
      <c r="CB54" s="29">
        <f>+BJ54+BM54+BN54+BQ54+BT54+BW54+BZ54+CA54</f>
        <v>8775</v>
      </c>
      <c r="CC54" s="65">
        <v>2</v>
      </c>
      <c r="CD54" s="29">
        <v>680</v>
      </c>
      <c r="CE54" s="29">
        <f>+CD54+CA54+BZ54+BW54+BT54+BQ54+BN54+BM54</f>
        <v>8715</v>
      </c>
      <c r="CF54" s="65">
        <v>2</v>
      </c>
      <c r="CG54" s="29">
        <v>1150</v>
      </c>
      <c r="CH54" s="29">
        <v>900</v>
      </c>
      <c r="CI54" s="29">
        <f>+CG54+CD54+CA54+BZ54+BT54+BQ54+BW54+CH54</f>
        <v>9340</v>
      </c>
      <c r="CJ54" s="65">
        <v>1</v>
      </c>
      <c r="CK54" s="29">
        <v>550</v>
      </c>
      <c r="CL54" s="29">
        <f>+CH54+CG54+CD54+CA54+BZ54+BW54+BT54+CK54</f>
        <v>9890</v>
      </c>
      <c r="CM54" s="65">
        <v>1</v>
      </c>
      <c r="CN54" s="29">
        <v>350</v>
      </c>
      <c r="CO54" s="29"/>
      <c r="CP54" s="29">
        <f>+CO54+CN54+CK54+CH54+CG54+CD54+CA54+BZ54+BW54</f>
        <v>9530</v>
      </c>
      <c r="CQ54" s="65">
        <v>1</v>
      </c>
      <c r="CR54" s="29"/>
      <c r="CS54" s="29">
        <f>+CR54+CO54+CN54+CK54+CH54+CG54+CD54+CA54+BZ54</f>
        <v>8280</v>
      </c>
      <c r="CT54" s="65">
        <v>1</v>
      </c>
      <c r="CU54" s="29">
        <v>900</v>
      </c>
      <c r="CV54" s="29">
        <f>+CU54+CR54+CO54+CN54+CK54+CH54+CG54+CD54</f>
        <v>4530</v>
      </c>
      <c r="CW54" s="65">
        <v>8</v>
      </c>
      <c r="CX54" s="29">
        <v>1250</v>
      </c>
      <c r="CY54" s="29">
        <f>+CX54+CU54+CR54+CO54+CN54+CK54+CH54+CG54</f>
        <v>5100</v>
      </c>
      <c r="CZ54" s="65">
        <v>5</v>
      </c>
      <c r="DA54" s="29">
        <v>1250</v>
      </c>
      <c r="DB54" s="29">
        <v>680</v>
      </c>
      <c r="DC54" s="29">
        <f>+DB54+DA54+CX54+CU54+CR54+CO54+CN54+CK54</f>
        <v>4980</v>
      </c>
      <c r="DD54" s="65">
        <v>6</v>
      </c>
      <c r="DE54" s="29"/>
      <c r="DF54" s="29">
        <f>+DE54+DB54+DA54+CX54+CU54+CR54+CO54+CN54</f>
        <v>4430</v>
      </c>
      <c r="DG54" s="65" t="s">
        <v>184</v>
      </c>
      <c r="DH54" s="29"/>
      <c r="DI54" s="29"/>
      <c r="DJ54" s="29">
        <f>+DI54+DH54+DE54+DB54+DA54+CX54+CU54+CR54</f>
        <v>4080</v>
      </c>
      <c r="DK54" s="65" t="s">
        <v>184</v>
      </c>
      <c r="DL54" s="29"/>
      <c r="DM54" s="29"/>
      <c r="DN54" s="29">
        <f>+DM54+DL54+DI54+DH54+DE54+DB54+DA54+CX54+CU54</f>
        <v>4080</v>
      </c>
      <c r="DO54" s="65" t="s">
        <v>184</v>
      </c>
      <c r="DP54" s="29"/>
      <c r="DQ54" s="29">
        <f>+DP54+DM54+DL54+DI54+DH54+DE54+DB54+DA54+CX54</f>
        <v>3180</v>
      </c>
      <c r="DR54" s="65" t="s">
        <v>184</v>
      </c>
      <c r="DS54" s="29"/>
      <c r="DT54" s="29">
        <f>+DS54+DP54+DM54+DL54+DI54+DH54+DE54+DB54+DA54</f>
        <v>1930</v>
      </c>
      <c r="DU54" s="68" t="s">
        <v>184</v>
      </c>
      <c r="DV54" s="29"/>
      <c r="DW54" s="29">
        <f>+DV54+DS54+DP54+DM54+DL54+DI54+DH54+DE54</f>
        <v>0</v>
      </c>
      <c r="DX54" s="68" t="s">
        <v>184</v>
      </c>
      <c r="DY54" s="29"/>
      <c r="DZ54" s="29">
        <f>+DY54+DV54+DS54+DP54+DM54+DL54+DI54+DH54</f>
        <v>0</v>
      </c>
      <c r="EA54" s="68" t="s">
        <v>184</v>
      </c>
      <c r="EB54" s="29"/>
      <c r="EC54" s="29"/>
      <c r="ED54" s="29">
        <f>+EC54+EB54+DY54+DV54+DS54+DP54+DM54+DL54</f>
        <v>0</v>
      </c>
      <c r="EE54" s="65" t="s">
        <v>184</v>
      </c>
      <c r="EF54" s="29"/>
      <c r="EG54" s="29">
        <f>+EF54+EC54+EB54+DY54+DV54+DS54+DP54</f>
        <v>0</v>
      </c>
      <c r="EH54" s="65" t="s">
        <v>184</v>
      </c>
      <c r="EI54" s="29"/>
      <c r="EJ54" s="29"/>
      <c r="EK54" s="29">
        <f>+EJ54+EI54+EF54+EC54+EB54+DY54+DV54+DS54</f>
        <v>0</v>
      </c>
      <c r="EL54" s="65" t="s">
        <v>184</v>
      </c>
    </row>
    <row r="55" spans="1:142" ht="15">
      <c r="A55" s="25">
        <v>6</v>
      </c>
      <c r="B55" s="1">
        <v>34</v>
      </c>
      <c r="C55" s="17" t="s">
        <v>26</v>
      </c>
      <c r="D55" s="11" t="s">
        <v>56</v>
      </c>
      <c r="E55" s="13">
        <v>400</v>
      </c>
      <c r="F55" s="13" t="s">
        <v>73</v>
      </c>
      <c r="G55" s="13">
        <v>500</v>
      </c>
      <c r="H55" s="13" t="s">
        <v>57</v>
      </c>
      <c r="I55" s="13">
        <v>350</v>
      </c>
      <c r="J55" s="11" t="s">
        <v>66</v>
      </c>
      <c r="K55" s="13">
        <v>700</v>
      </c>
      <c r="L55" s="11"/>
      <c r="M55" s="12"/>
      <c r="N55" s="6">
        <f>SUM(M55,K55,I55,G55,E55)</f>
        <v>1950</v>
      </c>
      <c r="O55" s="26">
        <v>8</v>
      </c>
      <c r="P55" s="11" t="s">
        <v>71</v>
      </c>
      <c r="Q55" s="13">
        <v>800</v>
      </c>
      <c r="R55" s="14">
        <f>SUM(Q55,M55,K55,I55,G55,E55)</f>
        <v>2750</v>
      </c>
      <c r="S55" s="23">
        <v>7</v>
      </c>
      <c r="T55" s="11" t="s">
        <v>72</v>
      </c>
      <c r="U55" s="13">
        <v>650</v>
      </c>
      <c r="V55" s="15">
        <f>SUM(U55,Q55,M55,K55,I55,G55)</f>
        <v>3000</v>
      </c>
      <c r="W55" s="19">
        <v>6</v>
      </c>
      <c r="X55" s="11" t="s">
        <v>72</v>
      </c>
      <c r="Y55" s="13">
        <v>650</v>
      </c>
      <c r="Z55" s="16">
        <f>SUM(Y55,U55,Q55,M55,K55,I55)</f>
        <v>3150</v>
      </c>
      <c r="AA55" s="21">
        <v>5</v>
      </c>
      <c r="AB55" s="11"/>
      <c r="AC55" s="13">
        <v>600</v>
      </c>
      <c r="AD55" s="4">
        <f>SUM(AC55,Y55,U55,Q55,M55,K55)</f>
        <v>3400</v>
      </c>
      <c r="AE55" s="26">
        <v>6</v>
      </c>
      <c r="AF55" s="11"/>
      <c r="AG55" s="28">
        <v>700</v>
      </c>
      <c r="AH55" s="13">
        <v>900</v>
      </c>
      <c r="AI55" s="4">
        <f>+AH55+AG55+AC55+Y55+U55+Q55+M55</f>
        <v>4300</v>
      </c>
      <c r="AJ55" s="26">
        <v>7</v>
      </c>
      <c r="AK55" s="13">
        <v>710</v>
      </c>
      <c r="AL55" s="4">
        <f>+Q55+U55+Y55+AC55+AG55+AH55+AK55</f>
        <v>5010</v>
      </c>
      <c r="AM55" s="26">
        <v>5</v>
      </c>
      <c r="AN55" s="31"/>
      <c r="AO55" s="32">
        <v>710</v>
      </c>
      <c r="AP55" s="4">
        <f>+U55+Y55+AC55+AG55+AH55+AK55+AN55+AO55</f>
        <v>4920</v>
      </c>
      <c r="AQ55" s="26">
        <v>7</v>
      </c>
      <c r="AR55" s="28">
        <v>625</v>
      </c>
      <c r="AS55" s="32">
        <v>900</v>
      </c>
      <c r="AT55" s="4">
        <f>+Y55+AC55+AG55+AH55+AK55+AN55+AO55+AR55+AS55</f>
        <v>5795</v>
      </c>
      <c r="AU55" s="26">
        <v>6</v>
      </c>
      <c r="AV55" s="31"/>
      <c r="AW55" s="32">
        <v>730</v>
      </c>
      <c r="AX55" s="4">
        <f>+AC55+AG55+AH55+AK55+AN55+AO55+AR55+AS55+AV55+AW55</f>
        <v>5875</v>
      </c>
      <c r="AY55" s="26">
        <v>5</v>
      </c>
      <c r="AZ55" s="35">
        <v>1250</v>
      </c>
      <c r="BA55" s="33">
        <v>500</v>
      </c>
      <c r="BB55" s="4">
        <f>+AG55+AH55+AK55+AN55+AO55+AR55+AS55+AV55+AW55+AZ55+BA55</f>
        <v>7025</v>
      </c>
      <c r="BC55" s="26">
        <v>5</v>
      </c>
      <c r="BD55" s="32">
        <v>700</v>
      </c>
      <c r="BE55" s="4">
        <f>+AK55+AN55+AO55+AR55+AS55+AV55+AW55+AZ55+BA55+BD55</f>
        <v>6125</v>
      </c>
      <c r="BF55" s="26">
        <v>3</v>
      </c>
      <c r="BG55" s="31"/>
      <c r="BH55" s="4">
        <f>+AN55+AO55+AR55+AS55+AV55+AW55+AZ55+BA55+BD55+BG55</f>
        <v>5415</v>
      </c>
      <c r="BI55" s="26">
        <v>6</v>
      </c>
      <c r="BJ55" s="13">
        <v>1150</v>
      </c>
      <c r="BK55" s="4">
        <f>+AR55+AS55+AV55+AW55+AZ55+BA55+BD55+BG55+BJ55</f>
        <v>5855</v>
      </c>
      <c r="BL55" s="26">
        <v>4</v>
      </c>
      <c r="BM55" s="35">
        <v>1000</v>
      </c>
      <c r="BN55" s="13">
        <v>670</v>
      </c>
      <c r="BO55" s="4">
        <f>+AV55+AW55+AZ55+BA55+BD55+BG55+BJ55+BM55+BN55</f>
        <v>6000</v>
      </c>
      <c r="BP55" s="26">
        <v>5</v>
      </c>
      <c r="BQ55" s="31"/>
      <c r="BR55" s="4">
        <f>+AZ55+BA55+BD55+BG55+BJ55+BM55+BN55+BQ55</f>
        <v>5270</v>
      </c>
      <c r="BS55" s="26">
        <v>5</v>
      </c>
      <c r="BT55" s="31"/>
      <c r="BU55" s="4">
        <f>+BT55+BQ55+BN55+BM55+BJ55+BG55+BD55</f>
        <v>3520</v>
      </c>
      <c r="BV55" s="26">
        <v>9</v>
      </c>
      <c r="BW55" s="31"/>
      <c r="BX55" s="4">
        <f>+BT55+BQ55+BN55+BM55+BJ55+BG55+BW55</f>
        <v>2820</v>
      </c>
      <c r="BY55" s="26">
        <v>10</v>
      </c>
      <c r="BZ55" s="35">
        <v>2500</v>
      </c>
      <c r="CA55" s="28">
        <v>600</v>
      </c>
      <c r="CB55" s="4">
        <f>+BJ55+BM55+BN55+BQ55+BT55+BW55+BZ55+CA55</f>
        <v>5920</v>
      </c>
      <c r="CC55" s="26">
        <v>6</v>
      </c>
      <c r="CD55" s="31"/>
      <c r="CE55" s="4">
        <f>+CD55+CA55+BZ55+BW55+BT55+BQ55+BN55+BM55</f>
        <v>4770</v>
      </c>
      <c r="CF55" s="26">
        <v>9</v>
      </c>
      <c r="CG55" s="31"/>
      <c r="CH55" s="31"/>
      <c r="CI55" s="4">
        <f>+CG55+CD55+CA55+BZ55+BT55+BQ55+BW55+CH55</f>
        <v>3100</v>
      </c>
      <c r="CJ55" s="26">
        <v>15</v>
      </c>
      <c r="CK55" s="31"/>
      <c r="CL55" s="4">
        <f>+CH55+CG55+CD55+CA55+BZ55+BW55+BT55+CK55</f>
        <v>3100</v>
      </c>
      <c r="CM55" s="26">
        <v>15</v>
      </c>
      <c r="CN55" s="31"/>
      <c r="CO55" s="31"/>
      <c r="CP55" s="4">
        <f>+CO55+CN55+CK55+CH55+CG55+CD55+CA55+BZ55+BW55</f>
        <v>3100</v>
      </c>
      <c r="CQ55" s="30">
        <v>17</v>
      </c>
      <c r="CR55" s="50">
        <v>550</v>
      </c>
      <c r="CS55" s="4">
        <f>+CR55+CO55+CN55+CK55+CH55+CG55+CD55+CA55+BZ55</f>
        <v>3650</v>
      </c>
      <c r="CT55" s="26">
        <v>15</v>
      </c>
      <c r="CU55" s="31"/>
      <c r="CV55" s="4">
        <f>+CU55+CR55+CO55+CN55+CK55+CH55+CG55+CD55</f>
        <v>550</v>
      </c>
      <c r="CW55" s="30">
        <v>33</v>
      </c>
      <c r="CX55" s="31"/>
      <c r="CY55" s="4">
        <f>+CX55+CU55+CR55+CO55+CN55+CK55+CH55+CG55</f>
        <v>550</v>
      </c>
      <c r="CZ55" s="30">
        <v>31</v>
      </c>
      <c r="DA55" s="35">
        <v>350</v>
      </c>
      <c r="DB55" s="31"/>
      <c r="DC55" s="4">
        <f>+DB55+DA55+CX55+CU55+CR55+CO55+CN55+CK55</f>
        <v>900</v>
      </c>
      <c r="DD55" s="30">
        <v>25</v>
      </c>
      <c r="DE55" s="31"/>
      <c r="DF55" s="4">
        <f>+DE55+DB55+DA55+CX55+CU55+CR55+CO55+CN55</f>
        <v>900</v>
      </c>
      <c r="DG55" s="30">
        <v>24</v>
      </c>
      <c r="DH55" s="31"/>
      <c r="DI55" s="31"/>
      <c r="DJ55" s="4">
        <f>+DI55+DH55+DE55+DB55+DA55+CX55+CU55+CR55</f>
        <v>900</v>
      </c>
      <c r="DK55" s="30">
        <v>23</v>
      </c>
      <c r="DL55" s="66"/>
      <c r="DM55" s="31"/>
      <c r="DN55" s="4">
        <f>+DM55+DL55+DI55+DH55+DE55+DB55+DA55+CX55+CU55</f>
        <v>350</v>
      </c>
      <c r="DO55" s="30">
        <v>27</v>
      </c>
      <c r="DP55" s="31"/>
      <c r="DQ55" s="4">
        <f>+DP55+DM55+DL55+DI55+DH55+DE55+DB55+DA55+CX55</f>
        <v>350</v>
      </c>
      <c r="DR55" s="30">
        <v>27</v>
      </c>
      <c r="DS55" s="31"/>
      <c r="DT55" s="4">
        <f>+DS55+DP55+DM55+DL55+DI55+DH55+DE55+DB55+DA55</f>
        <v>350</v>
      </c>
      <c r="DU55" s="30">
        <v>27</v>
      </c>
      <c r="DV55" s="31"/>
      <c r="DW55" s="4">
        <f>+DV55+DS55+DP55+DM55+DL55+DI55+DH55+DE55</f>
        <v>0</v>
      </c>
      <c r="DX55" s="30" t="s">
        <v>97</v>
      </c>
      <c r="DY55" s="31"/>
      <c r="DZ55" s="4">
        <f>+DY55+DV55+DS55+DP55+DM55+DL55+DI55+DH55</f>
        <v>0</v>
      </c>
      <c r="EA55" s="30" t="s">
        <v>97</v>
      </c>
      <c r="EB55" s="66"/>
      <c r="EC55" s="31"/>
      <c r="ED55" s="4">
        <f>+EC55+EB55+DY55+DV55+DS55+DP55+DM55+DL55</f>
        <v>0</v>
      </c>
      <c r="EE55" s="30" t="s">
        <v>97</v>
      </c>
      <c r="EF55" s="31"/>
      <c r="EG55" s="4">
        <f>+EF55+EC55+EB55+DY55+DV55+DS55+DP55</f>
        <v>0</v>
      </c>
      <c r="EH55" s="30" t="s">
        <v>97</v>
      </c>
      <c r="EI55" s="66"/>
      <c r="EJ55" s="31"/>
      <c r="EK55" s="4">
        <f>+EJ55+EI55+EF55+EC55+EB55+DY55+DV55+DS55</f>
        <v>0</v>
      </c>
      <c r="EL55" s="30" t="s">
        <v>97</v>
      </c>
    </row>
    <row r="56" spans="1:142" ht="15">
      <c r="A56" s="37">
        <v>56</v>
      </c>
      <c r="B56" s="38">
        <v>36</v>
      </c>
      <c r="C56" s="17" t="s">
        <v>164</v>
      </c>
      <c r="D56" s="39"/>
      <c r="E56" s="40"/>
      <c r="F56" s="39"/>
      <c r="G56" s="41"/>
      <c r="H56" s="39"/>
      <c r="I56" s="41"/>
      <c r="J56" s="39"/>
      <c r="K56" s="41"/>
      <c r="L56" s="39"/>
      <c r="M56" s="41"/>
      <c r="N56" s="42"/>
      <c r="O56" s="42"/>
      <c r="P56" s="39"/>
      <c r="Q56" s="41"/>
      <c r="R56" s="43"/>
      <c r="S56" s="43"/>
      <c r="T56" s="39"/>
      <c r="U56" s="41"/>
      <c r="V56" s="44"/>
      <c r="W56" s="44"/>
      <c r="X56" s="39"/>
      <c r="Y56" s="41"/>
      <c r="Z56" s="45"/>
      <c r="AA56" s="45"/>
      <c r="AB56" s="39"/>
      <c r="AC56" s="41"/>
      <c r="AD56" s="46"/>
      <c r="AE56" s="42"/>
      <c r="AF56" s="39"/>
      <c r="AG56" s="41"/>
      <c r="AH56" s="41"/>
      <c r="AI56" s="46"/>
      <c r="AJ56" s="42"/>
      <c r="AK56" s="41"/>
      <c r="AL56" s="46"/>
      <c r="AM56" s="42"/>
      <c r="AN56" s="47"/>
      <c r="AO56" s="47"/>
      <c r="AP56" s="46"/>
      <c r="AQ56" s="42"/>
      <c r="AR56" s="47"/>
      <c r="AS56" s="47"/>
      <c r="AT56" s="46"/>
      <c r="AU56" s="42"/>
      <c r="AV56" s="47"/>
      <c r="AW56" s="47"/>
      <c r="AX56" s="46"/>
      <c r="AY56" s="42"/>
      <c r="AZ56" s="47"/>
      <c r="BA56" s="47"/>
      <c r="BB56" s="46"/>
      <c r="BC56" s="42"/>
      <c r="BD56" s="47"/>
      <c r="BE56" s="46"/>
      <c r="BF56" s="42"/>
      <c r="BG56" s="47"/>
      <c r="BH56" s="46"/>
      <c r="BI56" s="42"/>
      <c r="BJ56" s="47"/>
      <c r="BK56" s="4">
        <f>+AR56+AS56+AV56+AW56+AZ56+BA56+BD56+BG56+BJ56</f>
        <v>0</v>
      </c>
      <c r="BL56" s="30" t="s">
        <v>97</v>
      </c>
      <c r="BM56" s="31"/>
      <c r="BN56" s="31"/>
      <c r="BO56" s="4">
        <f>+AV56+AW56+AZ56+BA56+BD56+BG56+BJ56+BM56+BN56</f>
        <v>0</v>
      </c>
      <c r="BP56" s="30" t="s">
        <v>97</v>
      </c>
      <c r="BQ56" s="31"/>
      <c r="BR56" s="4">
        <f>+AZ56+BA56+BD56+BG56+BJ56+BM56+BN56+BQ56</f>
        <v>0</v>
      </c>
      <c r="BS56" s="30" t="s">
        <v>97</v>
      </c>
      <c r="BT56" s="31"/>
      <c r="BU56" s="4">
        <f>+BT56+BQ56+BN56+BM56+BJ56+BG56+BD56</f>
        <v>0</v>
      </c>
      <c r="BV56" s="30" t="s">
        <v>97</v>
      </c>
      <c r="BW56" s="31"/>
      <c r="BX56" s="4">
        <f>+BT56+BQ56+BN56+BM56+BJ56+BG56+BW56</f>
        <v>0</v>
      </c>
      <c r="BY56" s="30" t="s">
        <v>97</v>
      </c>
      <c r="BZ56" s="31"/>
      <c r="CA56" s="34">
        <v>800</v>
      </c>
      <c r="CB56" s="4">
        <f>+BJ56+BM56+BN56+BQ56+BT56+BW56+BZ56+CA56</f>
        <v>800</v>
      </c>
      <c r="CC56" s="30">
        <v>33</v>
      </c>
      <c r="CD56" s="32">
        <v>800</v>
      </c>
      <c r="CE56" s="4">
        <f>+CD56+CA56+BZ56+BW56+BT56+BQ56+BN56+BM56</f>
        <v>1600</v>
      </c>
      <c r="CF56" s="30">
        <v>25</v>
      </c>
      <c r="CG56" s="13">
        <v>400</v>
      </c>
      <c r="CH56" s="31"/>
      <c r="CI56" s="4">
        <f>+CG56+CD56+CA56+BZ56+BT56+BQ56+BW56+CH56</f>
        <v>2000</v>
      </c>
      <c r="CJ56" s="30">
        <v>23</v>
      </c>
      <c r="CK56" s="32">
        <v>700</v>
      </c>
      <c r="CL56" s="4">
        <f>+CH56+CG56+CD56+CA56+BZ56+BW56+BT56+CK56</f>
        <v>2700</v>
      </c>
      <c r="CM56" s="30">
        <v>20</v>
      </c>
      <c r="CN56" s="35">
        <v>350</v>
      </c>
      <c r="CO56" s="32">
        <v>400</v>
      </c>
      <c r="CP56" s="4">
        <f>+CO56+CN56+CK56+CH56+CG56+CD56+CA56+BZ56+BW56</f>
        <v>3450</v>
      </c>
      <c r="CQ56" s="26">
        <v>14</v>
      </c>
      <c r="CR56" s="34">
        <v>550</v>
      </c>
      <c r="CS56" s="4">
        <f>+CR56+CO56+CN56+CK56+CH56+CG56+CD56+CA56+BZ56</f>
        <v>4000</v>
      </c>
      <c r="CT56" s="26">
        <v>13</v>
      </c>
      <c r="CU56" s="57"/>
      <c r="CV56" s="4">
        <f>+CU56+CR56+CO56+CN56+CK56+CH56+CG56+CD56</f>
        <v>3200</v>
      </c>
      <c r="CW56" s="26">
        <v>13</v>
      </c>
      <c r="CX56" s="57"/>
      <c r="CY56" s="4">
        <f>+CX56+CU56+CR56+CO56+CN56+CK56+CH56+CG56</f>
        <v>2400</v>
      </c>
      <c r="CZ56" s="30">
        <v>17</v>
      </c>
      <c r="DA56" s="31"/>
      <c r="DB56" s="31"/>
      <c r="DC56" s="4">
        <f>+DB56+DA56+CX56+CU56+CR56+CO56+CN56+CK56</f>
        <v>2000</v>
      </c>
      <c r="DD56" s="30">
        <v>19</v>
      </c>
      <c r="DE56" s="31"/>
      <c r="DF56" s="4">
        <f>+DE56+DB56+DA56+CX56+CU56+CR56+CO56+CN56</f>
        <v>1300</v>
      </c>
      <c r="DG56" s="30">
        <v>22</v>
      </c>
      <c r="DH56" s="31"/>
      <c r="DI56" s="31"/>
      <c r="DJ56" s="4">
        <f>+DI56+DH56+DE56+DB56+DA56+CX56+CU56+CR56</f>
        <v>550</v>
      </c>
      <c r="DK56" s="30">
        <v>25</v>
      </c>
      <c r="DL56" s="31"/>
      <c r="DM56" s="31"/>
      <c r="DN56" s="4">
        <f>+DM56+DL56+DI56+DH56+DE56+DB56+DA56+CX56+CU56</f>
        <v>0</v>
      </c>
      <c r="DO56" s="30" t="s">
        <v>97</v>
      </c>
      <c r="DP56" s="31"/>
      <c r="DQ56" s="4">
        <f>+DP56+DM56+DL56+DI56+DH56+DE56+DB56+DA56+CX56</f>
        <v>0</v>
      </c>
      <c r="DR56" s="30" t="s">
        <v>97</v>
      </c>
      <c r="DS56" s="31"/>
      <c r="DT56" s="4">
        <f>+DS56+DP56+DM56+DL56+DI56+DH56+DE56+DB56+DA56</f>
        <v>0</v>
      </c>
      <c r="DU56" s="30" t="s">
        <v>97</v>
      </c>
      <c r="DV56" s="31"/>
      <c r="DW56" s="4">
        <f>+DV56+DS56+DP56+DM56+DL56+DI56+DH56+DE56</f>
        <v>0</v>
      </c>
      <c r="DX56" s="30" t="s">
        <v>97</v>
      </c>
      <c r="DY56" s="31"/>
      <c r="DZ56" s="4">
        <f>+DY56+DV56+DS56+DP56+DM56+DL56+DI56+DH56</f>
        <v>0</v>
      </c>
      <c r="EA56" s="30" t="s">
        <v>97</v>
      </c>
      <c r="EB56" s="31"/>
      <c r="EC56" s="31"/>
      <c r="ED56" s="4">
        <f>+EC56+EB56+DY56+DV56+DS56+DP56+DM56+DL56</f>
        <v>0</v>
      </c>
      <c r="EE56" s="30" t="s">
        <v>97</v>
      </c>
      <c r="EF56" s="31"/>
      <c r="EG56" s="4">
        <f>+EF56+EC56+EB56+DY56+DV56+DS56+DP56</f>
        <v>0</v>
      </c>
      <c r="EH56" s="30" t="s">
        <v>97</v>
      </c>
      <c r="EI56" s="31"/>
      <c r="EJ56" s="31"/>
      <c r="EK56" s="4">
        <f>+EJ56+EI56+EF56+EC56+EB56+DY56+DV56+DS56</f>
        <v>0</v>
      </c>
      <c r="EL56" s="30" t="s">
        <v>97</v>
      </c>
    </row>
    <row r="57" spans="1:142" ht="15">
      <c r="A57" s="25">
        <v>60</v>
      </c>
      <c r="B57" s="1">
        <v>27</v>
      </c>
      <c r="C57" s="17" t="s">
        <v>110</v>
      </c>
      <c r="D57" s="11" t="s">
        <v>63</v>
      </c>
      <c r="E57" s="12"/>
      <c r="F57" s="12"/>
      <c r="G57" s="12"/>
      <c r="H57" s="11"/>
      <c r="I57" s="12"/>
      <c r="J57" s="11"/>
      <c r="K57" s="12"/>
      <c r="L57" s="11"/>
      <c r="M57" s="12"/>
      <c r="N57" s="6">
        <f>SUM(M57,K57,I57,G57,E57)</f>
        <v>0</v>
      </c>
      <c r="O57" s="6" t="s">
        <v>97</v>
      </c>
      <c r="P57" s="11"/>
      <c r="Q57" s="12"/>
      <c r="R57" s="14">
        <f>SUM(Q57,M57,K57,I57,G57,E57)</f>
        <v>0</v>
      </c>
      <c r="S57" s="24" t="s">
        <v>97</v>
      </c>
      <c r="T57" s="11"/>
      <c r="U57" s="12"/>
      <c r="V57" s="15">
        <f>SUM(U57,Q57,M57,K57,I57,G57)</f>
        <v>0</v>
      </c>
      <c r="W57" s="20" t="s">
        <v>97</v>
      </c>
      <c r="X57" s="11"/>
      <c r="Y57" s="12"/>
      <c r="Z57" s="16">
        <f>SUM(Y57,U57,Q57,M57,K57,I57)</f>
        <v>0</v>
      </c>
      <c r="AA57" s="22" t="s">
        <v>97</v>
      </c>
      <c r="AB57" s="11"/>
      <c r="AC57" s="12"/>
      <c r="AD57" s="4">
        <f>MAX(AC57,Y57,U57,Q57,M57,K57)</f>
        <v>0</v>
      </c>
      <c r="AE57" s="6" t="s">
        <v>97</v>
      </c>
      <c r="AF57" s="11"/>
      <c r="AG57" s="12"/>
      <c r="AH57" s="13">
        <v>70</v>
      </c>
      <c r="AI57" s="4">
        <f>+AH57+AG57+AC57+Y57+U57+Q57+M57</f>
        <v>70</v>
      </c>
      <c r="AJ57" s="6">
        <v>45</v>
      </c>
      <c r="AK57" s="13">
        <v>90</v>
      </c>
      <c r="AL57" s="4">
        <f>+Q57+U57+Y57+AC57+AG57+AH57+AK57</f>
        <v>160</v>
      </c>
      <c r="AM57" s="30">
        <v>42</v>
      </c>
      <c r="AN57" s="31"/>
      <c r="AO57" s="32">
        <v>130</v>
      </c>
      <c r="AP57" s="4">
        <f>+U57+Y57+AC57+AG57+AH57+AK57+AN57+AO57</f>
        <v>290</v>
      </c>
      <c r="AQ57" s="30">
        <v>42</v>
      </c>
      <c r="AR57" s="31"/>
      <c r="AS57" s="31"/>
      <c r="AT57" s="4">
        <f>+Y57+AC57+AG57+AH57+AK57+AN57+AO57+AR57+AS57</f>
        <v>290</v>
      </c>
      <c r="AU57" s="30">
        <v>42</v>
      </c>
      <c r="AV57" s="31"/>
      <c r="AW57" s="31"/>
      <c r="AX57" s="4">
        <f>+AC57+AG57+AH57+AK57+AN57+AO57+AR57+AS57+AV57+AW57</f>
        <v>290</v>
      </c>
      <c r="AY57" s="30">
        <v>44</v>
      </c>
      <c r="AZ57" s="31"/>
      <c r="BA57" s="31"/>
      <c r="BB57" s="4">
        <f>+AG57+AH57+AK57+AN57+AO57+AR57+AS57+AV57+AW57+AZ57+BA57</f>
        <v>290</v>
      </c>
      <c r="BC57" s="30">
        <v>52</v>
      </c>
      <c r="BD57" s="31"/>
      <c r="BE57" s="4">
        <f>+AK57+AN57+AO57+AR57+AS57+AV57+AW57+AZ57+BA57+BD57</f>
        <v>220</v>
      </c>
      <c r="BF57" s="30">
        <v>48</v>
      </c>
      <c r="BG57" s="31"/>
      <c r="BH57" s="4">
        <f>+AN57+AO57+AR57+AS57+AV57+AW57+AZ57+BA57+BD57+BG57</f>
        <v>130</v>
      </c>
      <c r="BI57" s="30">
        <v>50</v>
      </c>
      <c r="BJ57" s="31"/>
      <c r="BK57" s="4">
        <f>+AR57+AS57+AV57+AW57+AZ57+BA57+BD57+BG57+BJ57</f>
        <v>0</v>
      </c>
      <c r="BL57" s="30" t="s">
        <v>97</v>
      </c>
      <c r="BM57" s="31"/>
      <c r="BN57" s="31"/>
      <c r="BO57" s="4">
        <f>+AV57+AW57+AZ57+BA57+BD57+BG57+BJ57+BM57+BN57</f>
        <v>0</v>
      </c>
      <c r="BP57" s="30" t="s">
        <v>97</v>
      </c>
      <c r="BQ57" s="31"/>
      <c r="BR57" s="4">
        <f>+AZ57+BA57+BD57+BG57+BJ57+BM57+BN57+BQ57</f>
        <v>0</v>
      </c>
      <c r="BS57" s="30" t="s">
        <v>97</v>
      </c>
      <c r="BT57" s="31"/>
      <c r="BU57" s="4">
        <f>+BT57+BQ57+BN57+BM57+BJ57+BG57+BD57</f>
        <v>0</v>
      </c>
      <c r="BV57" s="30" t="s">
        <v>97</v>
      </c>
      <c r="BW57" s="31"/>
      <c r="BX57" s="4">
        <f>+BT57+BQ57+BN57+BM57+BJ57+BG57+BW57</f>
        <v>0</v>
      </c>
      <c r="BY57" s="30" t="s">
        <v>97</v>
      </c>
      <c r="BZ57" s="31"/>
      <c r="CA57" s="31"/>
      <c r="CB57" s="4">
        <f>+BJ57+BM57+BN57+BQ57+BT57+BW57+BZ57+CA57</f>
        <v>0</v>
      </c>
      <c r="CC57" s="30" t="s">
        <v>97</v>
      </c>
      <c r="CD57" s="31"/>
      <c r="CE57" s="4">
        <f>+CD57+CA57+BZ57+BW57+BT57+BQ57+BN57+BM57</f>
        <v>0</v>
      </c>
      <c r="CF57" s="30" t="s">
        <v>97</v>
      </c>
      <c r="CG57" s="31"/>
      <c r="CH57" s="31"/>
      <c r="CI57" s="4">
        <f>+CG57+CD57+CA57+BZ57+BT57+BQ57+BW57+CH57</f>
        <v>0</v>
      </c>
      <c r="CJ57" s="30" t="s">
        <v>97</v>
      </c>
      <c r="CK57" s="31"/>
      <c r="CL57" s="4">
        <f>+CH57+CG57+CD57+CA57+BZ57+BW57+BT57+CK57</f>
        <v>0</v>
      </c>
      <c r="CM57" s="30" t="s">
        <v>97</v>
      </c>
      <c r="CN57" s="31"/>
      <c r="CO57" s="28">
        <v>150</v>
      </c>
      <c r="CP57" s="4">
        <f>+CO57+CN57+CK57+CH57+CG57+CD57+CA57+BZ57+BW57</f>
        <v>150</v>
      </c>
      <c r="CQ57" s="30">
        <v>44</v>
      </c>
      <c r="CR57" s="32">
        <v>300</v>
      </c>
      <c r="CS57" s="4">
        <f>+CR57+CO57+CN57+CK57+CH57+CG57+CD57+CA57+BZ57</f>
        <v>450</v>
      </c>
      <c r="CT57" s="30">
        <v>39</v>
      </c>
      <c r="CU57" s="31"/>
      <c r="CV57" s="4">
        <f>+CU57+CR57+CO57+CN57+CK57+CH57+CG57+CD57</f>
        <v>450</v>
      </c>
      <c r="CW57" s="30">
        <v>34</v>
      </c>
      <c r="CX57" s="31"/>
      <c r="CY57" s="4">
        <f>+CX57+CU57+CR57+CO57+CN57+CK57+CH57+CG57</f>
        <v>450</v>
      </c>
      <c r="CZ57" s="30">
        <v>34</v>
      </c>
      <c r="DA57" s="31"/>
      <c r="DB57" s="31"/>
      <c r="DC57" s="4">
        <f>+DB57+DA57+CX57+CU57+CR57+CO57+CN57+CK57</f>
        <v>450</v>
      </c>
      <c r="DD57" s="30">
        <v>30</v>
      </c>
      <c r="DE57" s="31"/>
      <c r="DF57" s="4">
        <f>+DE57+DB57+DA57+CX57+CU57+CR57+CO57+CN57</f>
        <v>450</v>
      </c>
      <c r="DG57" s="30">
        <v>28</v>
      </c>
      <c r="DH57" s="31"/>
      <c r="DI57" s="31"/>
      <c r="DJ57" s="4">
        <f>+DI57+DH57+DE57+DB57+DA57+CX57+CU57+CR57</f>
        <v>300</v>
      </c>
      <c r="DK57" s="30">
        <v>29</v>
      </c>
      <c r="DL57" s="31"/>
      <c r="DM57" s="31"/>
      <c r="DN57" s="4">
        <f>+DM57+DL57+DI57+DH57+DE57+DB57+DA57+CX57+CU57</f>
        <v>0</v>
      </c>
      <c r="DO57" s="30" t="s">
        <v>97</v>
      </c>
      <c r="DP57" s="31"/>
      <c r="DQ57" s="4">
        <f>+DP57+DM57+DL57+DI57+DH57+DE57+DB57+DA57+CX57</f>
        <v>0</v>
      </c>
      <c r="DR57" s="30" t="s">
        <v>97</v>
      </c>
      <c r="DS57" s="31"/>
      <c r="DT57" s="4">
        <f>+DS57+DP57+DM57+DL57+DI57+DH57+DE57+DB57+DA57</f>
        <v>0</v>
      </c>
      <c r="DU57" s="30" t="s">
        <v>97</v>
      </c>
      <c r="DV57" s="31"/>
      <c r="DW57" s="4">
        <f>+DV57+DS57+DP57+DM57+DL57+DI57+DH57+DE57</f>
        <v>0</v>
      </c>
      <c r="DX57" s="30" t="s">
        <v>97</v>
      </c>
      <c r="DY57" s="31"/>
      <c r="DZ57" s="4">
        <f>+DY57+DV57+DS57+DP57+DM57+DL57+DI57+DH57</f>
        <v>0</v>
      </c>
      <c r="EA57" s="30" t="s">
        <v>97</v>
      </c>
      <c r="EB57" s="31"/>
      <c r="EC57" s="31"/>
      <c r="ED57" s="4">
        <f>+EC57+EB57+DY57+DV57+DS57+DP57+DM57+DL57</f>
        <v>0</v>
      </c>
      <c r="EE57" s="30" t="s">
        <v>97</v>
      </c>
      <c r="EF57" s="31"/>
      <c r="EG57" s="4">
        <f>+EF57+EC57+EB57+DY57+DV57+DS57+DP57</f>
        <v>0</v>
      </c>
      <c r="EH57" s="30" t="s">
        <v>97</v>
      </c>
      <c r="EI57" s="31"/>
      <c r="EJ57" s="31"/>
      <c r="EK57" s="4">
        <f>+EJ57+EI57+EF57+EC57+EB57+DY57+DV57+DS57</f>
        <v>0</v>
      </c>
      <c r="EL57" s="30" t="s">
        <v>97</v>
      </c>
    </row>
    <row r="58" spans="1:142" ht="15">
      <c r="A58" s="25">
        <v>28</v>
      </c>
      <c r="B58" s="1">
        <v>53</v>
      </c>
      <c r="C58" s="17" t="s">
        <v>43</v>
      </c>
      <c r="D58" s="11"/>
      <c r="E58" s="12"/>
      <c r="F58" s="11"/>
      <c r="G58" s="12"/>
      <c r="H58" s="11"/>
      <c r="I58" s="12"/>
      <c r="J58" s="11"/>
      <c r="K58" s="12"/>
      <c r="L58" s="11"/>
      <c r="M58" s="12"/>
      <c r="N58" s="6">
        <f>SUM(M58,K58,I58,G58,E58)</f>
        <v>0</v>
      </c>
      <c r="O58" s="6" t="s">
        <v>97</v>
      </c>
      <c r="P58" s="11" t="s">
        <v>84</v>
      </c>
      <c r="Q58" s="13">
        <v>500</v>
      </c>
      <c r="R58" s="14">
        <f>SUM(Q58,M58,K58,I58,G58,E58)</f>
        <v>500</v>
      </c>
      <c r="S58" s="24">
        <v>27</v>
      </c>
      <c r="T58" s="11"/>
      <c r="U58" s="12"/>
      <c r="V58" s="15">
        <f>SUM(U58,Q58,M58,K58,I58,G58)</f>
        <v>500</v>
      </c>
      <c r="W58" s="20">
        <v>29</v>
      </c>
      <c r="X58" s="11"/>
      <c r="Y58" s="12"/>
      <c r="Z58" s="16">
        <f>SUM(Y58,U58,Q58,M58,K58,I58)</f>
        <v>500</v>
      </c>
      <c r="AA58" s="22">
        <v>28</v>
      </c>
      <c r="AB58" s="11"/>
      <c r="AC58" s="12"/>
      <c r="AD58" s="4">
        <f>SUM(AC58,Y58,U58,Q58,M58,K58)</f>
        <v>500</v>
      </c>
      <c r="AE58" s="6">
        <v>28</v>
      </c>
      <c r="AF58" s="11"/>
      <c r="AG58" s="12"/>
      <c r="AH58" s="12"/>
      <c r="AI58" s="4">
        <f>+AH58+AG58+AC58+Y58+U58+Q58+M58</f>
        <v>500</v>
      </c>
      <c r="AJ58" s="6">
        <v>33</v>
      </c>
      <c r="AK58" s="12"/>
      <c r="AL58" s="4">
        <f>+Q58+U58+Y58+AC58+AG58+AH58+AK58</f>
        <v>500</v>
      </c>
      <c r="AM58" s="30">
        <v>34</v>
      </c>
      <c r="AN58" s="31"/>
      <c r="AO58" s="31"/>
      <c r="AP58" s="4">
        <f>+U58+Y58+AC58+AG58+AH58+AK58+AN58+AO58</f>
        <v>0</v>
      </c>
      <c r="AQ58" s="6" t="s">
        <v>97</v>
      </c>
      <c r="AR58" s="31"/>
      <c r="AS58" s="31"/>
      <c r="AT58" s="4">
        <f>+Y58+AC58+AG58+AH58+AK58+AN58+AO58+AR58+AS58</f>
        <v>0</v>
      </c>
      <c r="AU58" s="6" t="s">
        <v>97</v>
      </c>
      <c r="AV58" s="31"/>
      <c r="AW58" s="31"/>
      <c r="AX58" s="4">
        <f>+AC58+AG58+AH58+AK58+AN58+AO58+AR58+AS58+AV58+AW58</f>
        <v>0</v>
      </c>
      <c r="AY58" s="6" t="s">
        <v>97</v>
      </c>
      <c r="AZ58" s="31"/>
      <c r="BA58" s="31"/>
      <c r="BB58" s="4">
        <f>+AG58+AH58+AK58+AN58+AO58+AR58+AS58+AV58+AW58+AZ58+BA58</f>
        <v>0</v>
      </c>
      <c r="BC58" s="6" t="s">
        <v>97</v>
      </c>
      <c r="BD58" s="31"/>
      <c r="BE58" s="4">
        <f>+AK58+AN58+AO58+AR58+AS58+AV58+AW58+AZ58+BA58+BD58</f>
        <v>0</v>
      </c>
      <c r="BF58" s="30" t="s">
        <v>97</v>
      </c>
      <c r="BG58" s="31"/>
      <c r="BH58" s="4">
        <f>+AN58+AO58+AR58+AS58+AV58+AW58+AZ58+BA58+BD58+BG58</f>
        <v>0</v>
      </c>
      <c r="BI58" s="30" t="s">
        <v>97</v>
      </c>
      <c r="BJ58" s="31"/>
      <c r="BK58" s="4">
        <f>+AR58+AS58+AV58+AW58+AZ58+BA58+BD58+BG58+BJ58</f>
        <v>0</v>
      </c>
      <c r="BL58" s="30" t="s">
        <v>97</v>
      </c>
      <c r="BM58" s="31"/>
      <c r="BN58" s="31"/>
      <c r="BO58" s="4">
        <f>+AV58+AW58+AZ58+BA58+BD58+BG58+BJ58+BM58+BN58</f>
        <v>0</v>
      </c>
      <c r="BP58" s="30" t="s">
        <v>97</v>
      </c>
      <c r="BQ58" s="31"/>
      <c r="BR58" s="4">
        <f>+AZ58+BA58+BD58+BG58+BJ58+BM58+BN58+BQ58</f>
        <v>0</v>
      </c>
      <c r="BS58" s="30" t="s">
        <v>97</v>
      </c>
      <c r="BT58" s="31"/>
      <c r="BU58" s="4">
        <f>+BT58+BQ58+BN58+BM58+BJ58+BG58+BD58</f>
        <v>0</v>
      </c>
      <c r="BV58" s="30" t="s">
        <v>97</v>
      </c>
      <c r="BW58" s="31"/>
      <c r="BX58" s="4">
        <f>+BT58+BQ58+BN58+BM58+BJ58+BG58+BW58</f>
        <v>0</v>
      </c>
      <c r="BY58" s="30" t="s">
        <v>97</v>
      </c>
      <c r="BZ58" s="31"/>
      <c r="CA58" s="31"/>
      <c r="CB58" s="4">
        <f>+BJ58+BM58+BN58+BQ58+BT58+BW58+BZ58+CA58</f>
        <v>0</v>
      </c>
      <c r="CC58" s="30" t="s">
        <v>97</v>
      </c>
      <c r="CD58" s="31"/>
      <c r="CE58" s="4">
        <f>+CD58+CA58+BZ58+BW58+BT58+BQ58+BN58+BM58</f>
        <v>0</v>
      </c>
      <c r="CF58" s="30" t="s">
        <v>97</v>
      </c>
      <c r="CG58" s="34">
        <v>1300</v>
      </c>
      <c r="CH58" s="35">
        <v>800</v>
      </c>
      <c r="CI58" s="4">
        <f>+CG58+CD58+CA58+BZ58+BT58+BQ58+BW58+CH58</f>
        <v>2100</v>
      </c>
      <c r="CJ58" s="30">
        <v>21</v>
      </c>
      <c r="CK58" s="34">
        <v>1400</v>
      </c>
      <c r="CL58" s="4">
        <f>+CH58+CG58+CD58+CA58+BZ58+BW58+BT58+CK58</f>
        <v>3500</v>
      </c>
      <c r="CM58" s="26">
        <v>14</v>
      </c>
      <c r="CN58" s="35">
        <v>1250</v>
      </c>
      <c r="CO58" s="55"/>
      <c r="CP58" s="4">
        <f>+CO58+CN58+CK58+CH58+CG58+CD58+CA58+BZ58+BW58</f>
        <v>4750</v>
      </c>
      <c r="CQ58" s="26">
        <v>11</v>
      </c>
      <c r="CR58" s="56"/>
      <c r="CS58" s="4">
        <f>+CR58+CO58+CN58+CK58+CH58+CG58+CD58+CA58+BZ58</f>
        <v>4750</v>
      </c>
      <c r="CT58" s="26">
        <v>11</v>
      </c>
      <c r="CU58" s="56"/>
      <c r="CV58" s="4">
        <f>+CU58+CR58+CO58+CN58+CK58+CH58+CG58+CD58</f>
        <v>4750</v>
      </c>
      <c r="CW58" s="26">
        <v>5</v>
      </c>
      <c r="CX58" s="56"/>
      <c r="CY58" s="4">
        <f>+CX58+CU58+CR58+CO58+CN58+CK58+CH58+CG58</f>
        <v>4750</v>
      </c>
      <c r="CZ58" s="26">
        <v>7</v>
      </c>
      <c r="DA58" s="31"/>
      <c r="DB58" s="56"/>
      <c r="DC58" s="4">
        <f>+DB58+DA58+CX58+CU58+CR58+CO58+CN58+CK58</f>
        <v>2650</v>
      </c>
      <c r="DD58" s="26">
        <v>13</v>
      </c>
      <c r="DE58" s="56"/>
      <c r="DF58" s="4">
        <f>+DE58+DB58+DA58+CX58+CU58+CR58+CO58+CN58</f>
        <v>1250</v>
      </c>
      <c r="DG58" s="30">
        <v>23</v>
      </c>
      <c r="DH58" s="31"/>
      <c r="DI58" s="31"/>
      <c r="DJ58" s="4">
        <f>+DI58+DH58+DE58+DB58+DA58+CX58+CU58+CR58</f>
        <v>0</v>
      </c>
      <c r="DK58" s="30" t="s">
        <v>97</v>
      </c>
      <c r="DL58" s="31"/>
      <c r="DM58" s="31"/>
      <c r="DN58" s="4">
        <f>+DM58+DL58+DI58+DH58+DE58+DB58+DA58+CX58+CU58</f>
        <v>0</v>
      </c>
      <c r="DO58" s="30" t="s">
        <v>97</v>
      </c>
      <c r="DP58" s="31"/>
      <c r="DQ58" s="4">
        <f>+DP58+DM58+DL58+DI58+DH58+DE58+DB58+DA58+CX58</f>
        <v>0</v>
      </c>
      <c r="DR58" s="30" t="s">
        <v>97</v>
      </c>
      <c r="DS58" s="31"/>
      <c r="DT58" s="4">
        <f>+DS58+DP58+DM58+DL58+DI58+DH58+DE58+DB58+DA58</f>
        <v>0</v>
      </c>
      <c r="DU58" s="30" t="s">
        <v>97</v>
      </c>
      <c r="DV58" s="31"/>
      <c r="DW58" s="4">
        <f>+DV58+DS58+DP58+DM58+DL58+DI58+DH58+DE58</f>
        <v>0</v>
      </c>
      <c r="DX58" s="30" t="s">
        <v>97</v>
      </c>
      <c r="DY58" s="31"/>
      <c r="DZ58" s="4">
        <f>+DY58+DV58+DS58+DP58+DM58+DL58+DI58+DH58</f>
        <v>0</v>
      </c>
      <c r="EA58" s="30" t="s">
        <v>97</v>
      </c>
      <c r="EB58" s="31"/>
      <c r="EC58" s="31"/>
      <c r="ED58" s="4">
        <f>+EC58+EB58+DY58+DV58+DS58+DP58+DM58+DL58</f>
        <v>0</v>
      </c>
      <c r="EE58" s="30" t="s">
        <v>97</v>
      </c>
      <c r="EF58" s="31"/>
      <c r="EG58" s="4">
        <f>+EF58+EC58+EB58+DY58+DV58+DS58+DP58</f>
        <v>0</v>
      </c>
      <c r="EH58" s="30" t="s">
        <v>97</v>
      </c>
      <c r="EI58" s="31"/>
      <c r="EJ58" s="31"/>
      <c r="EK58" s="4">
        <f>+EJ58+EI58+EF58+EC58+EB58+DY58+DV58+DS58</f>
        <v>0</v>
      </c>
      <c r="EL58" s="30" t="s">
        <v>97</v>
      </c>
    </row>
    <row r="59" spans="1:142" ht="15">
      <c r="A59" s="25">
        <v>56</v>
      </c>
      <c r="B59" s="1">
        <v>36</v>
      </c>
      <c r="C59" s="17" t="s">
        <v>168</v>
      </c>
      <c r="D59" s="11" t="s">
        <v>61</v>
      </c>
      <c r="E59" s="13">
        <v>150</v>
      </c>
      <c r="F59" s="11"/>
      <c r="G59" s="12"/>
      <c r="H59" s="11"/>
      <c r="I59" s="12"/>
      <c r="J59" s="11"/>
      <c r="K59" s="12"/>
      <c r="L59" s="11"/>
      <c r="M59" s="12"/>
      <c r="N59" s="6">
        <f>SUM(M59,K59,I59,G59,E59)</f>
        <v>150</v>
      </c>
      <c r="O59" s="6">
        <v>36</v>
      </c>
      <c r="P59" s="11"/>
      <c r="Q59" s="12"/>
      <c r="R59" s="14">
        <f>SUM(Q59,M59,K59,I59,G59,E59)</f>
        <v>150</v>
      </c>
      <c r="S59" s="24">
        <v>41</v>
      </c>
      <c r="T59" s="11"/>
      <c r="U59" s="12"/>
      <c r="V59" s="15">
        <f>SUM(U59,Q59,M59,K59,I59,G59)</f>
        <v>0</v>
      </c>
      <c r="W59" s="20" t="s">
        <v>97</v>
      </c>
      <c r="X59" s="11"/>
      <c r="Y59" s="12"/>
      <c r="Z59" s="16">
        <f>SUM(Y59,U59,Q59,M59,K59,I59)</f>
        <v>0</v>
      </c>
      <c r="AA59" s="22" t="s">
        <v>97</v>
      </c>
      <c r="AB59" s="11"/>
      <c r="AC59" s="12"/>
      <c r="AD59" s="4">
        <f>SUM(AC59,Y59,U59,Q59,M59,K59)</f>
        <v>0</v>
      </c>
      <c r="AE59" s="6" t="s">
        <v>97</v>
      </c>
      <c r="AF59" s="11"/>
      <c r="AG59" s="12"/>
      <c r="AH59" s="12"/>
      <c r="AI59" s="4">
        <f>+AH59+AG59+AC59+Y59+U59+Q59+M59</f>
        <v>0</v>
      </c>
      <c r="AJ59" s="6" t="s">
        <v>97</v>
      </c>
      <c r="AK59" s="12"/>
      <c r="AL59" s="4">
        <f>+Q59+U59+Y59+AC59+AG59+AH59+AK59</f>
        <v>0</v>
      </c>
      <c r="AM59" s="30" t="s">
        <v>97</v>
      </c>
      <c r="AN59" s="31"/>
      <c r="AO59" s="31"/>
      <c r="AP59" s="4">
        <f>+U59+Y59+AC59+AG59+AH59+AK59+AN59+AO59</f>
        <v>0</v>
      </c>
      <c r="AQ59" s="6" t="s">
        <v>97</v>
      </c>
      <c r="AR59" s="31"/>
      <c r="AS59" s="31"/>
      <c r="AT59" s="4">
        <f>+Y59+AC59+AG59+AH59+AK59+AN59+AO59+AR59+AS59</f>
        <v>0</v>
      </c>
      <c r="AU59" s="6" t="s">
        <v>97</v>
      </c>
      <c r="AV59" s="31"/>
      <c r="AW59" s="31"/>
      <c r="AX59" s="4">
        <f>+AC59+AG59+AH59+AK59+AN59+AO59+AR59+AS59+AV59+AW59</f>
        <v>0</v>
      </c>
      <c r="AY59" s="6" t="s">
        <v>97</v>
      </c>
      <c r="AZ59" s="31"/>
      <c r="BA59" s="31"/>
      <c r="BB59" s="4">
        <f>+AG59+AH59+AK59+AN59+AO59+AR59+AS59+AV59+AW59+AZ59+BA59</f>
        <v>0</v>
      </c>
      <c r="BC59" s="6" t="s">
        <v>97</v>
      </c>
      <c r="BD59" s="31"/>
      <c r="BE59" s="4">
        <f>+AK59+AN59+AO59+AR59+AS59+AV59+AW59+AZ59+BA59+BD59</f>
        <v>0</v>
      </c>
      <c r="BF59" s="30" t="s">
        <v>97</v>
      </c>
      <c r="BG59" s="31"/>
      <c r="BH59" s="4"/>
      <c r="BI59" s="30"/>
      <c r="BJ59" s="31"/>
      <c r="BK59" s="4"/>
      <c r="BL59" s="30"/>
      <c r="BM59" s="31"/>
      <c r="BN59" s="31"/>
      <c r="BO59" s="4"/>
      <c r="BP59" s="30"/>
      <c r="BQ59" s="31"/>
      <c r="BR59" s="4">
        <f>+AZ59+BA59+BD59+BG59+BJ59+BM59+BN59+BQ59</f>
        <v>0</v>
      </c>
      <c r="BS59" s="30" t="s">
        <v>97</v>
      </c>
      <c r="BT59" s="31"/>
      <c r="BU59" s="4">
        <f>+BT59+BQ59+BN59+BM59+BJ59+BG59+BD59</f>
        <v>0</v>
      </c>
      <c r="BV59" s="30" t="s">
        <v>97</v>
      </c>
      <c r="BW59" s="31"/>
      <c r="BX59" s="4">
        <f>+BT59+BQ59+BN59+BM59+BJ59+BG59+BW59</f>
        <v>0</v>
      </c>
      <c r="BY59" s="30" t="s">
        <v>97</v>
      </c>
      <c r="BZ59" s="31"/>
      <c r="CA59" s="31"/>
      <c r="CB59" s="4">
        <f>+BJ59+BM59+BN59+BQ59+BT59+BW59+BZ59+CA59</f>
        <v>0</v>
      </c>
      <c r="CC59" s="30" t="s">
        <v>97</v>
      </c>
      <c r="CD59" s="31"/>
      <c r="CE59" s="4">
        <f>+CA59+BX59+BU59+BT59+BQ59+BN59+CD59</f>
        <v>0</v>
      </c>
      <c r="CF59" s="30" t="s">
        <v>97</v>
      </c>
      <c r="CG59" s="32">
        <v>450</v>
      </c>
      <c r="CH59" s="31"/>
      <c r="CI59" s="4">
        <f>+CG59+CD59+CA59+BZ59+BT59+BQ59+BW59+CH59</f>
        <v>450</v>
      </c>
      <c r="CJ59" s="30">
        <v>36</v>
      </c>
      <c r="CK59" s="28">
        <v>450</v>
      </c>
      <c r="CL59" s="4">
        <f>+CH59+CG59+CD59+CA59+BZ59+BW59+BT59+CK59</f>
        <v>900</v>
      </c>
      <c r="CM59" s="30">
        <v>31</v>
      </c>
      <c r="CN59" s="35">
        <v>350</v>
      </c>
      <c r="CO59" s="31"/>
      <c r="CP59" s="4">
        <f>+CO59+CN59+CK59+CH59+CG59+CD59+CA59+BZ59+BW59</f>
        <v>1250</v>
      </c>
      <c r="CQ59" s="30">
        <v>27</v>
      </c>
      <c r="CR59" s="31"/>
      <c r="CS59" s="4">
        <f>+CR59+CO59+CN59+CK59+CH59+CG59+CD59+CA59+BZ59</f>
        <v>1250</v>
      </c>
      <c r="CT59" s="30">
        <v>28</v>
      </c>
      <c r="CU59" s="31"/>
      <c r="CV59" s="4">
        <f>+CU59+CR59+CO59+CN59+CK59+CH59+CG59+CD59</f>
        <v>1250</v>
      </c>
      <c r="CW59" s="30">
        <v>23</v>
      </c>
      <c r="CX59" s="31"/>
      <c r="CY59" s="4">
        <f>+CX59+CU59+CR59+CO59+CN59+CK59+CH59+CG59</f>
        <v>1250</v>
      </c>
      <c r="CZ59" s="30">
        <v>24</v>
      </c>
      <c r="DA59" s="31"/>
      <c r="DB59" s="31"/>
      <c r="DC59" s="4">
        <f>+DB59+DA59+CX59+CU59+CR59+CO59+CN59+CK59</f>
        <v>800</v>
      </c>
      <c r="DD59" s="30">
        <v>26</v>
      </c>
      <c r="DE59" s="31"/>
      <c r="DF59" s="4">
        <f>+DE59+DB59+DA59+CX59+CU59+CR59+CO59+CN59</f>
        <v>350</v>
      </c>
      <c r="DG59" s="30">
        <v>29</v>
      </c>
      <c r="DH59" s="31"/>
      <c r="DI59" s="31"/>
      <c r="DJ59" s="4">
        <f>+DI59+DH59+DE59+DB59+DA59+CX59+CU59+CR59</f>
        <v>0</v>
      </c>
      <c r="DK59" s="30" t="s">
        <v>97</v>
      </c>
      <c r="DL59" s="31"/>
      <c r="DM59" s="31"/>
      <c r="DN59" s="4">
        <f>+DM59+DL59+DI59+DH59+DE59+DB59+DA59+CX59+CU59</f>
        <v>0</v>
      </c>
      <c r="DO59" s="30" t="s">
        <v>97</v>
      </c>
      <c r="DP59" s="31"/>
      <c r="DQ59" s="4">
        <f>+DP59+DM59+DL59+DI59+DH59+DE59+DB59+DA59+CX59</f>
        <v>0</v>
      </c>
      <c r="DR59" s="30" t="s">
        <v>97</v>
      </c>
      <c r="DS59" s="31"/>
      <c r="DT59" s="4">
        <f>+DS59+DP59+DM59+DL59+DI59+DH59+DE59+DB59+DA59</f>
        <v>0</v>
      </c>
      <c r="DU59" s="30" t="s">
        <v>97</v>
      </c>
      <c r="DV59" s="31"/>
      <c r="DW59" s="4">
        <f>+DV59+DS59+DP59+DM59+DL59+DI59+DH59+DE59</f>
        <v>0</v>
      </c>
      <c r="DX59" s="30" t="s">
        <v>97</v>
      </c>
      <c r="DY59" s="31"/>
      <c r="DZ59" s="4">
        <f>+DY59+DV59+DS59+DP59+DM59+DL59+DI59+DH59</f>
        <v>0</v>
      </c>
      <c r="EA59" s="30" t="s">
        <v>97</v>
      </c>
      <c r="EB59" s="31"/>
      <c r="EC59" s="31"/>
      <c r="ED59" s="4">
        <f>+EC59+EB59+DY59+DV59+DS59+DP59+DM59+DL59</f>
        <v>0</v>
      </c>
      <c r="EE59" s="30" t="s">
        <v>97</v>
      </c>
      <c r="EF59" s="31"/>
      <c r="EG59" s="4">
        <f>+EF59+EC59+EB59+DY59+DV59+DS59+DP59</f>
        <v>0</v>
      </c>
      <c r="EH59" s="30" t="s">
        <v>97</v>
      </c>
      <c r="EI59" s="31"/>
      <c r="EJ59" s="31"/>
      <c r="EK59" s="4">
        <f>+EJ59+EI59+EF59+EC59+EB59+DY59+DV59+DS59</f>
        <v>0</v>
      </c>
      <c r="EL59" s="30" t="s">
        <v>97</v>
      </c>
    </row>
    <row r="60" spans="1:142" ht="15">
      <c r="A60" s="25">
        <v>47</v>
      </c>
      <c r="B60" s="1">
        <v>3</v>
      </c>
      <c r="C60" s="17" t="s">
        <v>8</v>
      </c>
      <c r="D60" s="11"/>
      <c r="E60" s="12"/>
      <c r="F60" s="11"/>
      <c r="G60" s="12"/>
      <c r="H60" s="11" t="s">
        <v>74</v>
      </c>
      <c r="I60" s="18">
        <v>1450</v>
      </c>
      <c r="J60" s="11"/>
      <c r="K60" s="12"/>
      <c r="L60" s="11"/>
      <c r="M60" s="12"/>
      <c r="N60" s="6">
        <f>SUM(M60,K60,I60,G60,E60)</f>
        <v>1450</v>
      </c>
      <c r="O60" s="26">
        <v>14</v>
      </c>
      <c r="P60" s="11"/>
      <c r="Q60" s="12"/>
      <c r="R60" s="14">
        <f>SUM(Q60,M60,K60,I60,G60,E60)</f>
        <v>1450</v>
      </c>
      <c r="S60" s="24">
        <v>17</v>
      </c>
      <c r="T60" s="11"/>
      <c r="U60" s="12"/>
      <c r="V60" s="15">
        <f>SUM(U60,Q60,M60,K60,I60,G60)</f>
        <v>1450</v>
      </c>
      <c r="W60" s="20">
        <v>17</v>
      </c>
      <c r="X60" s="11"/>
      <c r="Y60" s="12"/>
      <c r="Z60" s="16">
        <f>SUM(Y60,U60,Q60,M60,K60,I60)</f>
        <v>1450</v>
      </c>
      <c r="AA60" s="21">
        <v>15</v>
      </c>
      <c r="AB60" s="11"/>
      <c r="AC60" s="12"/>
      <c r="AD60" s="4">
        <f>SUM(AC60,Y60,U60,Q60,M60,K60)</f>
        <v>0</v>
      </c>
      <c r="AE60" s="6" t="s">
        <v>97</v>
      </c>
      <c r="AF60" s="11"/>
      <c r="AG60" s="12"/>
      <c r="AH60" s="12"/>
      <c r="AI60" s="4">
        <f>+AH60+AG60+AC60+Y60+U60+Q60+M60</f>
        <v>0</v>
      </c>
      <c r="AJ60" s="6" t="s">
        <v>97</v>
      </c>
      <c r="AK60" s="12"/>
      <c r="AL60" s="4">
        <f>+Q60+U60+Y60+AC60+AG60+AH60+AK60</f>
        <v>0</v>
      </c>
      <c r="AM60" s="30" t="s">
        <v>97</v>
      </c>
      <c r="AN60" s="32">
        <v>200</v>
      </c>
      <c r="AO60" s="31"/>
      <c r="AP60" s="4">
        <f>+U60+Y60+AC60+AG60+AH60+AK60+AN60+AO60</f>
        <v>200</v>
      </c>
      <c r="AQ60" s="30">
        <v>45</v>
      </c>
      <c r="AR60" s="31"/>
      <c r="AS60" s="31"/>
      <c r="AT60" s="4">
        <f>+Y60+AC60+AG60+AH60+AK60+AN60+AO60+AR60+AS60</f>
        <v>200</v>
      </c>
      <c r="AU60" s="30">
        <v>44</v>
      </c>
      <c r="AV60" s="31"/>
      <c r="AW60" s="31"/>
      <c r="AX60" s="4">
        <f>+AC60+AG60+AH60+AK60+AN60+AO60+AR60+AS60+AV60+AW60</f>
        <v>200</v>
      </c>
      <c r="AY60" s="30">
        <v>46</v>
      </c>
      <c r="AZ60" s="31"/>
      <c r="BA60" s="31"/>
      <c r="BB60" s="4">
        <f>+AG60+AH60+AK60+AN60+AO60+AR60+AS60+AV60+AW60+AZ60+BA60</f>
        <v>200</v>
      </c>
      <c r="BC60" s="30">
        <v>53</v>
      </c>
      <c r="BD60" s="31"/>
      <c r="BE60" s="4">
        <f>+AK60+AN60+AO60+AR60+AS60+AV60+AW60+AZ60+BA60+BD60</f>
        <v>200</v>
      </c>
      <c r="BF60" s="30">
        <v>49</v>
      </c>
      <c r="BG60" s="31"/>
      <c r="BH60" s="4">
        <f>+AN60+AO60+AR60+AS60+AV60+AW60+AZ60+BA60+BD60+BG60</f>
        <v>200</v>
      </c>
      <c r="BI60" s="30">
        <v>47</v>
      </c>
      <c r="BJ60" s="31"/>
      <c r="BK60" s="4">
        <f>+AR60+AS60+AV60+AW60+AZ60+BA60+BD60+BG60+BJ60</f>
        <v>0</v>
      </c>
      <c r="BL60" s="30" t="s">
        <v>97</v>
      </c>
      <c r="BM60" s="31"/>
      <c r="BN60" s="31"/>
      <c r="BO60" s="4">
        <f>+AV60+AW60+AZ60+BA60+BD60+BG60+BJ60+BM60+BN60</f>
        <v>0</v>
      </c>
      <c r="BP60" s="30" t="s">
        <v>97</v>
      </c>
      <c r="BQ60" s="31"/>
      <c r="BR60" s="4">
        <f>+AZ60+BA60+BD60+BG60+BJ60+BM60+BN60+BQ60</f>
        <v>0</v>
      </c>
      <c r="BS60" s="30" t="s">
        <v>97</v>
      </c>
      <c r="BT60" s="31"/>
      <c r="BU60" s="4">
        <f>+BT60+BQ60+BN60+BM60+BJ60+BG60+BD60</f>
        <v>0</v>
      </c>
      <c r="BV60" s="30" t="s">
        <v>97</v>
      </c>
      <c r="BW60" s="31"/>
      <c r="BX60" s="4">
        <f>+BT60+BQ60+BN60+BM60+BJ60+BG60+BW60</f>
        <v>0</v>
      </c>
      <c r="BY60" s="30" t="s">
        <v>97</v>
      </c>
      <c r="BZ60" s="31"/>
      <c r="CA60" s="31"/>
      <c r="CB60" s="4">
        <f>+BJ60+BM60+BN60+BQ60+BT60+BW60+BZ60+CA60</f>
        <v>0</v>
      </c>
      <c r="CC60" s="30" t="s">
        <v>97</v>
      </c>
      <c r="CD60" s="31"/>
      <c r="CE60" s="4">
        <f>+CD60+CA60+BZ60+BW60+BT60+BQ60+BN60+BM60</f>
        <v>0</v>
      </c>
      <c r="CF60" s="30" t="s">
        <v>97</v>
      </c>
      <c r="CG60" s="31"/>
      <c r="CH60" s="35">
        <v>1000</v>
      </c>
      <c r="CI60" s="4">
        <f>+CG60+CD60+CA60+BZ60+BT60+BQ60+BW60+CH60</f>
        <v>1000</v>
      </c>
      <c r="CJ60" s="30">
        <v>29</v>
      </c>
      <c r="CK60" s="31"/>
      <c r="CL60" s="4">
        <f>+CH60+CG60+CD60+CA60+BZ60+BW60+BT60+CK60</f>
        <v>1000</v>
      </c>
      <c r="CM60" s="30">
        <v>28</v>
      </c>
      <c r="CN60" s="31"/>
      <c r="CO60" s="31"/>
      <c r="CP60" s="4">
        <f>+CO60+CN60+CK60+CH60+CG60+CD60+CA60+BZ60+BW60</f>
        <v>1000</v>
      </c>
      <c r="CQ60" s="30">
        <v>31</v>
      </c>
      <c r="CR60" s="31"/>
      <c r="CS60" s="4">
        <f>+CR60+CO60+CN60+CK60+CH60+CG60+CD60+CA60+BZ60</f>
        <v>1000</v>
      </c>
      <c r="CT60" s="30">
        <v>31</v>
      </c>
      <c r="CU60" s="31"/>
      <c r="CV60" s="4">
        <f>+CU60+CR60+CO60+CN60+CK60+CH60+CG60+CD60</f>
        <v>1000</v>
      </c>
      <c r="CW60" s="30">
        <v>26</v>
      </c>
      <c r="CX60" s="31"/>
      <c r="CY60" s="4">
        <f>+CX60+CU60+CR60+CO60+CN60+CK60+CH60+CG60</f>
        <v>1000</v>
      </c>
      <c r="CZ60" s="30">
        <v>26</v>
      </c>
      <c r="DA60" s="31"/>
      <c r="DB60" s="31"/>
      <c r="DC60" s="4">
        <f>+DB60+DA60+CX60+CU60+CR60+CO60+CN60+CK60</f>
        <v>0</v>
      </c>
      <c r="DD60" s="30" t="s">
        <v>97</v>
      </c>
      <c r="DE60" s="31"/>
      <c r="DF60" s="4">
        <f>+DE60+DB60+DA60+CX60+CU60+CR60+CO60+CN60</f>
        <v>0</v>
      </c>
      <c r="DG60" s="30" t="s">
        <v>97</v>
      </c>
      <c r="DH60" s="31"/>
      <c r="DI60" s="31"/>
      <c r="DJ60" s="4">
        <f>+DI60+DH60+DE60+DB60+DA60+CX60+CU60+CR60</f>
        <v>0</v>
      </c>
      <c r="DK60" s="30" t="s">
        <v>97</v>
      </c>
      <c r="DL60" s="31"/>
      <c r="DM60" s="31"/>
      <c r="DN60" s="4">
        <f>+DM60+DL60+DI60+DH60+DE60+DB60+DA60+CX60+CU60</f>
        <v>0</v>
      </c>
      <c r="DO60" s="30" t="s">
        <v>97</v>
      </c>
      <c r="DP60" s="31"/>
      <c r="DQ60" s="4">
        <f>+DP60+DM60+DL60+DI60+DH60+DE60+DB60+DA60+CX60</f>
        <v>0</v>
      </c>
      <c r="DR60" s="30" t="s">
        <v>97</v>
      </c>
      <c r="DS60" s="31"/>
      <c r="DT60" s="4">
        <f>+DS60+DP60+DM60+DL60+DI60+DH60+DE60+DB60+DA60</f>
        <v>0</v>
      </c>
      <c r="DU60" s="30" t="s">
        <v>97</v>
      </c>
      <c r="DV60" s="31"/>
      <c r="DW60" s="4">
        <f>+DV60+DS60+DP60+DM60+DL60+DI60+DH60+DE60</f>
        <v>0</v>
      </c>
      <c r="DX60" s="30" t="s">
        <v>97</v>
      </c>
      <c r="DY60" s="31"/>
      <c r="DZ60" s="4">
        <f>+DY60+DV60+DS60+DP60+DM60+DL60+DI60+DH60</f>
        <v>0</v>
      </c>
      <c r="EA60" s="30" t="s">
        <v>97</v>
      </c>
      <c r="EB60" s="31"/>
      <c r="EC60" s="31"/>
      <c r="ED60" s="4">
        <f>+EC60+EB60+DY60+DV60+DS60+DP60+DM60+DL60</f>
        <v>0</v>
      </c>
      <c r="EE60" s="30" t="s">
        <v>97</v>
      </c>
      <c r="EF60" s="31"/>
      <c r="EG60" s="4">
        <f>+EF60+EC60+EB60+DY60+DV60+DS60+DP60</f>
        <v>0</v>
      </c>
      <c r="EH60" s="30" t="s">
        <v>97</v>
      </c>
      <c r="EI60" s="31"/>
      <c r="EJ60" s="31"/>
      <c r="EK60" s="4">
        <f>+EJ60+EI60+EF60+EC60+EB60+DY60+DV60+DS60</f>
        <v>0</v>
      </c>
      <c r="EL60" s="30" t="s">
        <v>97</v>
      </c>
    </row>
    <row r="61" spans="1:142" ht="15">
      <c r="A61" s="25">
        <v>54</v>
      </c>
      <c r="B61" s="1">
        <v>35</v>
      </c>
      <c r="C61" s="17" t="s">
        <v>156</v>
      </c>
      <c r="D61" s="11" t="s">
        <v>58</v>
      </c>
      <c r="E61" s="13">
        <v>300</v>
      </c>
      <c r="F61" s="11"/>
      <c r="G61" s="12"/>
      <c r="H61" s="11"/>
      <c r="I61" s="12"/>
      <c r="J61" s="11"/>
      <c r="K61" s="12"/>
      <c r="L61" s="11"/>
      <c r="M61" s="12"/>
      <c r="N61" s="6">
        <f>SUM(M61,K61,I61,G61,E61)</f>
        <v>300</v>
      </c>
      <c r="O61" s="6">
        <v>30</v>
      </c>
      <c r="P61" s="11"/>
      <c r="Q61" s="12"/>
      <c r="R61" s="14">
        <f>SUM(Q61,M61,K61,I61,G61,E61)</f>
        <v>300</v>
      </c>
      <c r="S61" s="24">
        <v>32</v>
      </c>
      <c r="T61" s="11"/>
      <c r="U61" s="12"/>
      <c r="V61" s="15">
        <f>SUM(U61,Q61,M61,K61,I61,G61)</f>
        <v>0</v>
      </c>
      <c r="W61" s="20" t="s">
        <v>97</v>
      </c>
      <c r="X61" s="11"/>
      <c r="Y61" s="12"/>
      <c r="Z61" s="16">
        <f>SUM(Y61,U61,Q61,M61,K61,I61)</f>
        <v>0</v>
      </c>
      <c r="AA61" s="22" t="s">
        <v>97</v>
      </c>
      <c r="AB61" s="11"/>
      <c r="AC61" s="12"/>
      <c r="AD61" s="4">
        <f>SUM(AC61,Y61,U61,Q61,M61,K61)</f>
        <v>0</v>
      </c>
      <c r="AE61" s="6" t="s">
        <v>97</v>
      </c>
      <c r="AF61" s="11"/>
      <c r="AG61" s="12"/>
      <c r="AH61" s="12"/>
      <c r="AI61" s="4">
        <f>+AH61+AG61+AC61+Y61+U61+Q61+M61</f>
        <v>0</v>
      </c>
      <c r="AJ61" s="6" t="s">
        <v>97</v>
      </c>
      <c r="AK61" s="12"/>
      <c r="AL61" s="4">
        <f>+Q61+U61+Y61+AC61+AG61+AH61+AK61</f>
        <v>0</v>
      </c>
      <c r="AM61" s="30" t="s">
        <v>97</v>
      </c>
      <c r="AN61" s="31"/>
      <c r="AO61" s="31"/>
      <c r="AP61" s="4">
        <f>+U61+Y61+AC61+AG61+AH61+AK61+AN61+AO61</f>
        <v>0</v>
      </c>
      <c r="AQ61" s="6" t="s">
        <v>97</v>
      </c>
      <c r="AR61" s="31"/>
      <c r="AS61" s="31"/>
      <c r="AT61" s="4">
        <f>+Y61+AC61+AG61+AH61+AK61+AN61+AO61+AR61+AS61</f>
        <v>0</v>
      </c>
      <c r="AU61" s="6" t="s">
        <v>97</v>
      </c>
      <c r="AV61" s="31"/>
      <c r="AW61" s="31"/>
      <c r="AX61" s="4">
        <f>+AC61+AG61+AH61+AK61+AN61+AO61+AR61+AS61+AV61+AW61</f>
        <v>0</v>
      </c>
      <c r="AY61" s="6" t="s">
        <v>97</v>
      </c>
      <c r="AZ61" s="31"/>
      <c r="BA61" s="31"/>
      <c r="BB61" s="4">
        <f>+AG61+AH61+AK61+AN61+AO61+AR61+AS61+AV61+AW61+AZ61+BA61</f>
        <v>0</v>
      </c>
      <c r="BC61" s="6" t="s">
        <v>97</v>
      </c>
      <c r="BD61" s="31"/>
      <c r="BE61" s="4">
        <f>+AK61+AN61+AO61+AR61+AS61+AV61+AW61+AZ61+BA61+BD61</f>
        <v>0</v>
      </c>
      <c r="BF61" s="30" t="s">
        <v>97</v>
      </c>
      <c r="BG61" s="31"/>
      <c r="BH61" s="4">
        <f>+AN61+AO61+AR61+AS61+AV61+AW61+AZ61+BA61+BD61+BG61</f>
        <v>0</v>
      </c>
      <c r="BI61" s="30" t="s">
        <v>97</v>
      </c>
      <c r="BJ61" s="31"/>
      <c r="BK61" s="4">
        <f>+AR61+AS61+AV61+AW61+AZ61+BA61+BD61+BG61+BJ61</f>
        <v>0</v>
      </c>
      <c r="BL61" s="30" t="s">
        <v>97</v>
      </c>
      <c r="BM61" s="35">
        <v>200</v>
      </c>
      <c r="BN61" s="31"/>
      <c r="BO61" s="4">
        <f>+AV61+AW61+AZ61+BA61+BD61+BG61+BJ61+BM61+BN61</f>
        <v>200</v>
      </c>
      <c r="BP61" s="30">
        <v>45</v>
      </c>
      <c r="BQ61" s="32">
        <v>130</v>
      </c>
      <c r="BR61" s="4">
        <f>+AZ61+BA61+BD61+BG61+BJ61+BM61+BN61+BQ61</f>
        <v>330</v>
      </c>
      <c r="BS61" s="30">
        <v>42</v>
      </c>
      <c r="BT61" s="31"/>
      <c r="BU61" s="4">
        <f>+BT61+BQ61+BN61+BM61+BJ61+BG61+BD61</f>
        <v>330</v>
      </c>
      <c r="BV61" s="30">
        <v>37</v>
      </c>
      <c r="BW61" s="31"/>
      <c r="BX61" s="4">
        <f>+BT61+BQ61+BN61+BM61+BJ61+BG61+BW61</f>
        <v>330</v>
      </c>
      <c r="BY61" s="30">
        <v>36</v>
      </c>
      <c r="BZ61" s="31"/>
      <c r="CA61" s="31"/>
      <c r="CB61" s="4">
        <f>+BJ61+BM61+BN61+BQ61+BT61+BW61+BZ61+CA61</f>
        <v>330</v>
      </c>
      <c r="CC61" s="30">
        <v>41</v>
      </c>
      <c r="CD61" s="31"/>
      <c r="CE61" s="4">
        <f>+CD61+CA61+BZ61+BW61+BT61+BQ61+BN61+BM61</f>
        <v>330</v>
      </c>
      <c r="CF61" s="30">
        <v>41</v>
      </c>
      <c r="CG61" s="32">
        <v>90</v>
      </c>
      <c r="CH61" s="31"/>
      <c r="CI61" s="4">
        <f>+CG61+CD61+CA61+BZ61+BT61+BQ61+BW61+CH61</f>
        <v>220</v>
      </c>
      <c r="CJ61" s="30">
        <v>43</v>
      </c>
      <c r="CK61" s="31"/>
      <c r="CL61" s="4">
        <f>+CH61+CG61+CD61+CA61+BZ61+BW61+BT61+CK61</f>
        <v>90</v>
      </c>
      <c r="CM61" s="30">
        <v>44</v>
      </c>
      <c r="CN61" s="31"/>
      <c r="CO61" s="31"/>
      <c r="CP61" s="4">
        <f>+CO61+CN61+CK61+CH61+CG61+CD61+CA61+BZ61+BW61</f>
        <v>90</v>
      </c>
      <c r="CQ61" s="30">
        <v>45</v>
      </c>
      <c r="CR61" s="31"/>
      <c r="CS61" s="4">
        <f>+CR61+CO61+CN61+CK61+CH61+CG61+CD61+CA61+BZ61</f>
        <v>90</v>
      </c>
      <c r="CT61" s="30">
        <v>45</v>
      </c>
      <c r="CU61" s="31"/>
      <c r="CV61" s="4">
        <f>+CU61+CR61+CO61+CN61+CK61+CH61+CG61+CD61</f>
        <v>90</v>
      </c>
      <c r="CW61" s="30">
        <v>38</v>
      </c>
      <c r="CX61" s="31"/>
      <c r="CY61" s="4">
        <f>+CX61+CU61+CR61+CO61+CN61+CK61+CH61+CG61</f>
        <v>90</v>
      </c>
      <c r="CZ61" s="30">
        <v>37</v>
      </c>
      <c r="DA61" s="31"/>
      <c r="DB61" s="31"/>
      <c r="DC61" s="4">
        <f>+DB61+DA61+CX61+CU61+CR61+CO61+CN61+CK61</f>
        <v>0</v>
      </c>
      <c r="DD61" s="30" t="s">
        <v>97</v>
      </c>
      <c r="DE61" s="31"/>
      <c r="DF61" s="4">
        <f>+DE61+DB61+DA61+CX61+CU61+CR61+CO61+CN61</f>
        <v>0</v>
      </c>
      <c r="DG61" s="30" t="s">
        <v>97</v>
      </c>
      <c r="DH61" s="31"/>
      <c r="DI61" s="31"/>
      <c r="DJ61" s="4">
        <f>+DI61+DH61+DE61+DB61+DA61+CX61+CU61+CR61</f>
        <v>0</v>
      </c>
      <c r="DK61" s="30" t="s">
        <v>97</v>
      </c>
      <c r="DL61" s="31"/>
      <c r="DM61" s="31"/>
      <c r="DN61" s="4">
        <f>+DM61+DL61+DI61+DH61+DE61+DB61+DA61+CX61+CU61</f>
        <v>0</v>
      </c>
      <c r="DO61" s="30" t="s">
        <v>97</v>
      </c>
      <c r="DP61" s="31"/>
      <c r="DQ61" s="4">
        <f>+DP61+DM61+DL61+DI61+DH61+DE61+DB61+DA61+CX61</f>
        <v>0</v>
      </c>
      <c r="DR61" s="30" t="s">
        <v>97</v>
      </c>
      <c r="DS61" s="31"/>
      <c r="DT61" s="4">
        <f>+DS61+DP61+DM61+DL61+DI61+DH61+DE61+DB61+DA61</f>
        <v>0</v>
      </c>
      <c r="DU61" s="30" t="s">
        <v>97</v>
      </c>
      <c r="DV61" s="31"/>
      <c r="DW61" s="4">
        <f>+DV61+DS61+DP61+DM61+DL61+DI61+DH61+DE61</f>
        <v>0</v>
      </c>
      <c r="DX61" s="30" t="s">
        <v>97</v>
      </c>
      <c r="DY61" s="31"/>
      <c r="DZ61" s="4">
        <f>+DY61+DV61+DS61+DP61+DM61+DL61+DI61+DH61</f>
        <v>0</v>
      </c>
      <c r="EA61" s="30" t="s">
        <v>97</v>
      </c>
      <c r="EB61" s="31"/>
      <c r="EC61" s="31"/>
      <c r="ED61" s="4">
        <f>+EC61+EB61+DY61+DV61+DS61+DP61+DM61+DL61</f>
        <v>0</v>
      </c>
      <c r="EE61" s="30" t="s">
        <v>97</v>
      </c>
      <c r="EF61" s="31"/>
      <c r="EG61" s="4">
        <f>+EF61+EC61+EB61+DY61+DV61+DS61+DP61</f>
        <v>0</v>
      </c>
      <c r="EH61" s="30" t="s">
        <v>97</v>
      </c>
      <c r="EI61" s="31"/>
      <c r="EJ61" s="31"/>
      <c r="EK61" s="4">
        <f>+EJ61+EI61+EF61+EC61+EB61+DY61+DV61+DS61</f>
        <v>0</v>
      </c>
      <c r="EL61" s="30" t="s">
        <v>97</v>
      </c>
    </row>
    <row r="62" spans="1:142" ht="15">
      <c r="A62" s="25">
        <v>53</v>
      </c>
      <c r="B62" s="1">
        <v>9</v>
      </c>
      <c r="C62" s="17" t="s">
        <v>130</v>
      </c>
      <c r="D62" s="11" t="s">
        <v>60</v>
      </c>
      <c r="E62" s="13">
        <v>200</v>
      </c>
      <c r="F62" s="11" t="s">
        <v>60</v>
      </c>
      <c r="G62" s="13">
        <v>200</v>
      </c>
      <c r="H62" s="11"/>
      <c r="I62" s="12"/>
      <c r="J62" s="11"/>
      <c r="K62" s="12"/>
      <c r="L62" s="11"/>
      <c r="M62" s="12"/>
      <c r="N62" s="6">
        <f>SUM(M62,K62,I62,G62,E62)</f>
        <v>400</v>
      </c>
      <c r="O62" s="6">
        <v>26</v>
      </c>
      <c r="P62" s="11"/>
      <c r="Q62" s="12"/>
      <c r="R62" s="14">
        <f>SUM(Q62,M62,K62,I62,G62,E62)</f>
        <v>400</v>
      </c>
      <c r="S62" s="24">
        <v>29</v>
      </c>
      <c r="T62" s="11"/>
      <c r="U62" s="12"/>
      <c r="V62" s="15">
        <f>SUM(U62,Q62,M62,K62,I62,G62)</f>
        <v>200</v>
      </c>
      <c r="W62" s="20">
        <v>35</v>
      </c>
      <c r="X62" s="11"/>
      <c r="Y62" s="12"/>
      <c r="Z62" s="16">
        <f>SUM(Y62,U62,Q62,M62,K62,I62)</f>
        <v>0</v>
      </c>
      <c r="AA62" s="22" t="s">
        <v>97</v>
      </c>
      <c r="AB62" s="11"/>
      <c r="AC62" s="12"/>
      <c r="AD62" s="4">
        <f>SUM(AC62,Y62,U62,Q62,M62,K62)</f>
        <v>0</v>
      </c>
      <c r="AE62" s="6" t="s">
        <v>97</v>
      </c>
      <c r="AF62" s="11"/>
      <c r="AG62" s="12"/>
      <c r="AH62" s="12"/>
      <c r="AI62" s="4">
        <f>+AH62+AG62+AC62+Y62+U62+Q62+M62</f>
        <v>0</v>
      </c>
      <c r="AJ62" s="6" t="s">
        <v>97</v>
      </c>
      <c r="AK62" s="12"/>
      <c r="AL62" s="4">
        <f>+Q62+U62+Y62+AC62+AG62+AH62+AK62</f>
        <v>0</v>
      </c>
      <c r="AM62" s="30" t="s">
        <v>97</v>
      </c>
      <c r="AN62" s="31"/>
      <c r="AO62" s="31"/>
      <c r="AP62" s="4">
        <f>+U62+Y62+AC62+AG62+AH62+AK62+AN62+AO62</f>
        <v>0</v>
      </c>
      <c r="AQ62" s="6" t="s">
        <v>97</v>
      </c>
      <c r="AR62" s="31"/>
      <c r="AS62" s="31"/>
      <c r="AT62" s="4">
        <f>+Y62+AC62+AG62+AH62+AK62+AN62+AO62+AR62+AS62</f>
        <v>0</v>
      </c>
      <c r="AU62" s="6" t="s">
        <v>97</v>
      </c>
      <c r="AV62" s="31"/>
      <c r="AW62" s="32">
        <v>300</v>
      </c>
      <c r="AX62" s="4">
        <f>+AC62+AG62+AH62+AK62+AN62+AO62+AR62+AS62+AV62+AW62</f>
        <v>300</v>
      </c>
      <c r="AY62" s="30">
        <v>43</v>
      </c>
      <c r="AZ62" s="35">
        <v>200</v>
      </c>
      <c r="BA62" s="13">
        <v>150</v>
      </c>
      <c r="BB62" s="4">
        <f>+AG62+AH62+AK62+AN62+AO62+AR62+AS62+AV62+AW62+AZ62+BA62</f>
        <v>650</v>
      </c>
      <c r="BC62" s="30">
        <v>38</v>
      </c>
      <c r="BD62" s="32">
        <v>250</v>
      </c>
      <c r="BE62" s="4">
        <f>+AK62+AN62+AO62+AR62+AS62+AV62+AW62+AZ62+BA62+BD62</f>
        <v>900</v>
      </c>
      <c r="BF62" s="30">
        <v>34</v>
      </c>
      <c r="BG62" s="32">
        <v>90</v>
      </c>
      <c r="BH62" s="4">
        <f>+AN62+AO62+AR62+AS62+AV62+AW62+AZ62+BA62+BD62+BG62</f>
        <v>990</v>
      </c>
      <c r="BI62" s="30">
        <v>30</v>
      </c>
      <c r="BJ62" s="32">
        <v>200</v>
      </c>
      <c r="BK62" s="4">
        <f>+AR62+AS62+AV62+AW62+AZ62+BA62+BD62+BG62+BJ62</f>
        <v>1190</v>
      </c>
      <c r="BL62" s="30">
        <v>30</v>
      </c>
      <c r="BM62" s="35">
        <v>200</v>
      </c>
      <c r="BN62" s="34">
        <v>450</v>
      </c>
      <c r="BO62" s="4">
        <f>+AV62+AW62+AZ62+BA62+BD62+BG62+BJ62+BM62+BN62</f>
        <v>1840</v>
      </c>
      <c r="BP62" s="30">
        <v>24</v>
      </c>
      <c r="BQ62" s="32">
        <v>150</v>
      </c>
      <c r="BR62" s="4">
        <f>+AZ62+BA62+BD62+BG62+BJ62+BM62+BN62+BQ62</f>
        <v>1690</v>
      </c>
      <c r="BS62" s="30">
        <v>24</v>
      </c>
      <c r="BT62" s="32">
        <v>150</v>
      </c>
      <c r="BU62" s="4">
        <f>+BT62+BQ62+BN62+BM62+BJ62+BG62+BD62</f>
        <v>1490</v>
      </c>
      <c r="BV62" s="30">
        <v>26</v>
      </c>
      <c r="BW62" s="32">
        <v>300</v>
      </c>
      <c r="BX62" s="4">
        <f>+BT62+BQ62+BN62+BM62+BJ62+BG62+BW62</f>
        <v>1540</v>
      </c>
      <c r="BY62" s="30">
        <v>24</v>
      </c>
      <c r="BZ62" s="35">
        <v>400</v>
      </c>
      <c r="CA62" s="13">
        <v>90</v>
      </c>
      <c r="CB62" s="4">
        <f>+BJ62+BM62+BN62+BQ62+BT62+BW62+BZ62+CA62</f>
        <v>1940</v>
      </c>
      <c r="CC62" s="30">
        <v>24</v>
      </c>
      <c r="CD62" s="50">
        <v>300</v>
      </c>
      <c r="CE62" s="4">
        <f>+CD62+CA62+BZ62+BW62+BT62+BQ62+BN62+BM62</f>
        <v>2040</v>
      </c>
      <c r="CF62" s="30">
        <v>22</v>
      </c>
      <c r="CG62" s="31"/>
      <c r="CH62" s="31"/>
      <c r="CI62" s="4">
        <f>+CG62+CD62+CA62+BZ62+BT62+BQ62+BW62+CH62</f>
        <v>1390</v>
      </c>
      <c r="CJ62" s="30">
        <v>26</v>
      </c>
      <c r="CK62" s="31"/>
      <c r="CL62" s="4">
        <f>+CH62+CG62+CD62+CA62+BZ62+BW62+BT62+CK62</f>
        <v>1240</v>
      </c>
      <c r="CM62" s="30">
        <v>26</v>
      </c>
      <c r="CN62" s="31"/>
      <c r="CO62" s="31"/>
      <c r="CP62" s="4">
        <f>+CO62+CN62+CK62+CH62+CG62+CD62+CA62+BZ62+BW62</f>
        <v>1090</v>
      </c>
      <c r="CQ62" s="30">
        <v>29</v>
      </c>
      <c r="CR62" s="31"/>
      <c r="CS62" s="4">
        <f>+CR62+CO62+CN62+CK62+CH62+CG62+CD62+CA62+BZ62</f>
        <v>790</v>
      </c>
      <c r="CT62" s="30">
        <v>35</v>
      </c>
      <c r="CU62" s="31"/>
      <c r="CV62" s="4">
        <f>+CU62+CR62+CO62+CN62+CK62+CH62+CG62+CD62</f>
        <v>300</v>
      </c>
      <c r="CW62" s="30">
        <v>36</v>
      </c>
      <c r="CX62" s="31"/>
      <c r="CY62" s="4">
        <f>+CX62+CU62+CR62+CO62+CN62+CK62+CH62+CG62</f>
        <v>0</v>
      </c>
      <c r="CZ62" s="30" t="s">
        <v>97</v>
      </c>
      <c r="DA62" s="31"/>
      <c r="DB62" s="31"/>
      <c r="DC62" s="4">
        <f>+DB62+DA62+CX62+CU62+CR62+CO62+CN62+CK62</f>
        <v>0</v>
      </c>
      <c r="DD62" s="30" t="s">
        <v>97</v>
      </c>
      <c r="DE62" s="31"/>
      <c r="DF62" s="4">
        <f>+DE62+DB62+DA62+CX62+CU62+CR62+CO62+CN62</f>
        <v>0</v>
      </c>
      <c r="DG62" s="30" t="s">
        <v>97</v>
      </c>
      <c r="DH62" s="31"/>
      <c r="DI62" s="31"/>
      <c r="DJ62" s="4">
        <f>+DI62+DH62+DE62+DB62+DA62+CX62+CU62+CR62</f>
        <v>0</v>
      </c>
      <c r="DK62" s="30" t="s">
        <v>97</v>
      </c>
      <c r="DL62" s="31"/>
      <c r="DM62" s="31"/>
      <c r="DN62" s="4">
        <f>+DM62+DL62+DI62+DH62+DE62+DB62+DA62+CX62+CU62</f>
        <v>0</v>
      </c>
      <c r="DO62" s="30" t="s">
        <v>97</v>
      </c>
      <c r="DP62" s="31"/>
      <c r="DQ62" s="4">
        <f>+DP62+DM62+DL62+DI62+DH62+DE62+DB62+DA62+CX62</f>
        <v>0</v>
      </c>
      <c r="DR62" s="30" t="s">
        <v>97</v>
      </c>
      <c r="DS62" s="31"/>
      <c r="DT62" s="4">
        <f>+DS62+DP62+DM62+DL62+DI62+DH62+DE62+DB62+DA62</f>
        <v>0</v>
      </c>
      <c r="DU62" s="30" t="s">
        <v>97</v>
      </c>
      <c r="DV62" s="31"/>
      <c r="DW62" s="4">
        <f>+DV62+DS62+DP62+DM62+DL62+DI62+DH62+DE62</f>
        <v>0</v>
      </c>
      <c r="DX62" s="30" t="s">
        <v>97</v>
      </c>
      <c r="DY62" s="31"/>
      <c r="DZ62" s="4">
        <f>+DY62+DV62+DS62+DP62+DM62+DL62+DI62+DH62</f>
        <v>0</v>
      </c>
      <c r="EA62" s="30" t="s">
        <v>97</v>
      </c>
      <c r="EB62" s="31"/>
      <c r="EC62" s="31"/>
      <c r="ED62" s="4">
        <f>+EC62+EB62+DY62+DV62+DS62+DP62+DM62+DL62</f>
        <v>0</v>
      </c>
      <c r="EE62" s="30" t="s">
        <v>97</v>
      </c>
      <c r="EF62" s="31"/>
      <c r="EG62" s="4">
        <f>+EF62+EC62+EB62+DY62+DV62+DS62+DP62</f>
        <v>0</v>
      </c>
      <c r="EH62" s="30" t="s">
        <v>97</v>
      </c>
      <c r="EI62" s="31"/>
      <c r="EJ62" s="31"/>
      <c r="EK62" s="4">
        <f>+EJ62+EI62+EF62+EC62+EB62+DY62+DV62+DS62</f>
        <v>0</v>
      </c>
      <c r="EL62" s="30" t="s">
        <v>97</v>
      </c>
    </row>
    <row r="63" spans="1:142" ht="15">
      <c r="A63" s="25">
        <v>57</v>
      </c>
      <c r="B63" s="1">
        <v>27</v>
      </c>
      <c r="C63" s="17" t="s">
        <v>135</v>
      </c>
      <c r="D63" s="11" t="s">
        <v>63</v>
      </c>
      <c r="E63" s="13">
        <v>90</v>
      </c>
      <c r="F63" s="11"/>
      <c r="G63" s="12"/>
      <c r="H63" s="11"/>
      <c r="I63" s="12"/>
      <c r="J63" s="11"/>
      <c r="K63" s="12"/>
      <c r="L63" s="11"/>
      <c r="M63" s="12"/>
      <c r="N63" s="6">
        <f>SUM(M63,K63,I63,G63,E63)</f>
        <v>90</v>
      </c>
      <c r="O63" s="6">
        <v>38</v>
      </c>
      <c r="P63" s="11"/>
      <c r="Q63" s="12"/>
      <c r="R63" s="14">
        <f>SUM(Q63,M63,K63,I63,G63,E63)</f>
        <v>90</v>
      </c>
      <c r="S63" s="24">
        <v>44</v>
      </c>
      <c r="T63" s="11"/>
      <c r="U63" s="12"/>
      <c r="V63" s="15">
        <f>SUM(U63,Q63,M63,K63,I63,G63)</f>
        <v>0</v>
      </c>
      <c r="W63" s="20" t="s">
        <v>97</v>
      </c>
      <c r="X63" s="11"/>
      <c r="Y63" s="12"/>
      <c r="Z63" s="16">
        <f>SUM(Y63,U63,Q63,M63,K63,I63)</f>
        <v>0</v>
      </c>
      <c r="AA63" s="22" t="s">
        <v>97</v>
      </c>
      <c r="AB63" s="11"/>
      <c r="AC63" s="12"/>
      <c r="AD63" s="4">
        <f>MAX(AC63,Y63,U63,Q63,M63,K63)</f>
        <v>0</v>
      </c>
      <c r="AE63" s="6" t="s">
        <v>97</v>
      </c>
      <c r="AF63" s="11"/>
      <c r="AG63" s="12"/>
      <c r="AH63" s="12"/>
      <c r="AI63" s="4">
        <f>+AH63+AG63+AC63+Y63+U63+Q63+M63</f>
        <v>0</v>
      </c>
      <c r="AJ63" s="6" t="s">
        <v>97</v>
      </c>
      <c r="AK63" s="12"/>
      <c r="AL63" s="4">
        <f>+Q63+U63+Y63+AC63+AG63+AH63+AK63</f>
        <v>0</v>
      </c>
      <c r="AM63" s="30" t="s">
        <v>97</v>
      </c>
      <c r="AN63" s="31"/>
      <c r="AO63" s="31"/>
      <c r="AP63" s="4">
        <f>+U63+Y63+AC63+AG63+AH63+AK63+AN63+AO63</f>
        <v>0</v>
      </c>
      <c r="AQ63" s="6" t="s">
        <v>97</v>
      </c>
      <c r="AR63" s="31"/>
      <c r="AS63" s="31"/>
      <c r="AT63" s="4">
        <f>+Y63+AC63+AG63+AH63+AK63+AN63+AO63+AR63+AS63</f>
        <v>0</v>
      </c>
      <c r="AU63" s="6" t="s">
        <v>97</v>
      </c>
      <c r="AV63" s="31"/>
      <c r="AW63" s="31"/>
      <c r="AX63" s="4">
        <f>+AC63+AG63+AH63+AK63+AN63+AO63+AR63+AS63+AV63+AW63</f>
        <v>0</v>
      </c>
      <c r="AY63" s="6" t="s">
        <v>97</v>
      </c>
      <c r="AZ63" s="31"/>
      <c r="BA63" s="13">
        <v>120</v>
      </c>
      <c r="BB63" s="4">
        <f>+AG63+AH63+AK63+AN63+AO63+AR63+AS63+AV63+AW63+AZ63+BA63</f>
        <v>120</v>
      </c>
      <c r="BC63" s="30">
        <v>57</v>
      </c>
      <c r="BD63" s="31"/>
      <c r="BE63" s="4">
        <f>+AK63+AN63+AO63+AR63+AS63+AV63+AW63+AZ63+BA63+BD63</f>
        <v>120</v>
      </c>
      <c r="BF63" s="30">
        <v>55</v>
      </c>
      <c r="BG63" s="31"/>
      <c r="BH63" s="4">
        <f>+AN63+AO63+AR63+AS63+AV63+AW63+AZ63+BA63+BD63+BG63</f>
        <v>120</v>
      </c>
      <c r="BI63" s="30">
        <v>52</v>
      </c>
      <c r="BJ63" s="31"/>
      <c r="BK63" s="4">
        <f>+AR63+AS63+AV63+AW63+AZ63+BA63+BD63+BG63+BJ63</f>
        <v>120</v>
      </c>
      <c r="BL63" s="30">
        <v>47</v>
      </c>
      <c r="BM63" s="31"/>
      <c r="BN63" s="31"/>
      <c r="BO63" s="4">
        <f>+AV63+AW63+AZ63+BA63+BD63+BG63+BJ63+BM63+BN63</f>
        <v>120</v>
      </c>
      <c r="BP63" s="30">
        <v>47</v>
      </c>
      <c r="BQ63" s="31"/>
      <c r="BR63" s="4">
        <f>+AZ63+BA63+BD63+BG63+BJ63+BM63+BN63+BQ63</f>
        <v>120</v>
      </c>
      <c r="BS63" s="30">
        <v>48</v>
      </c>
      <c r="BT63" s="31"/>
      <c r="BU63" s="4">
        <f>+BT63+BQ63+BN63+BM63+BJ63+BG63+BD63</f>
        <v>0</v>
      </c>
      <c r="BV63" s="30" t="s">
        <v>97</v>
      </c>
      <c r="BW63" s="31"/>
      <c r="BX63" s="4">
        <f>+BT63+BQ63+BN63+BM63+BJ63+BG63+BW63</f>
        <v>0</v>
      </c>
      <c r="BY63" s="30" t="s">
        <v>97</v>
      </c>
      <c r="BZ63" s="31"/>
      <c r="CA63" s="31"/>
      <c r="CB63" s="4">
        <f>+BJ63+BM63+BN63+BQ63+BT63+BW63+BZ63+CA63</f>
        <v>0</v>
      </c>
      <c r="CC63" s="30" t="s">
        <v>97</v>
      </c>
      <c r="CD63" s="50">
        <v>30</v>
      </c>
      <c r="CE63" s="4">
        <f>+CD63+CA63+BZ63+BW63+BT63+BQ63+BN63+BM63</f>
        <v>30</v>
      </c>
      <c r="CF63" s="30">
        <v>46</v>
      </c>
      <c r="CG63" s="31"/>
      <c r="CH63" s="31"/>
      <c r="CI63" s="4">
        <f>+CG63+CD63+CA63+BZ63+BT63+BQ63+BW63+CH63</f>
        <v>30</v>
      </c>
      <c r="CJ63" s="30">
        <v>45</v>
      </c>
      <c r="CK63" s="31"/>
      <c r="CL63" s="4">
        <f>+CH63+CG63+CD63+CA63+BZ63+BW63+BT63+CK63</f>
        <v>30</v>
      </c>
      <c r="CM63" s="30">
        <v>45</v>
      </c>
      <c r="CN63" s="31"/>
      <c r="CO63" s="31"/>
      <c r="CP63" s="4">
        <f>+CO63+CN63+CK63+CH63+CG63+CD63+CA63+BZ63+BW63</f>
        <v>30</v>
      </c>
      <c r="CQ63" s="30">
        <v>46</v>
      </c>
      <c r="CR63" s="31"/>
      <c r="CS63" s="4">
        <f>+CR63+CO63+CN63+CK63+CH63+CG63+CD63+CA63+BZ63</f>
        <v>30</v>
      </c>
      <c r="CT63" s="30">
        <v>46</v>
      </c>
      <c r="CU63" s="31"/>
      <c r="CV63" s="4">
        <f>+CU63+CR63+CO63+CN63+CK63+CH63+CG63+CD63</f>
        <v>30</v>
      </c>
      <c r="CW63" s="30">
        <v>39</v>
      </c>
      <c r="CX63" s="31"/>
      <c r="CY63" s="4">
        <f>+CX63+CU63+CR63+CO63+CN63+CK63+CH63+CG63</f>
        <v>0</v>
      </c>
      <c r="CZ63" s="30" t="s">
        <v>97</v>
      </c>
      <c r="DA63" s="31"/>
      <c r="DB63" s="31"/>
      <c r="DC63" s="4">
        <f>+DB63+DA63+CX63+CU63+CR63+CO63+CN63+CK63</f>
        <v>0</v>
      </c>
      <c r="DD63" s="30" t="s">
        <v>97</v>
      </c>
      <c r="DE63" s="31"/>
      <c r="DF63" s="4">
        <f>+DE63+DB63+DA63+CX63+CU63+CR63+CO63+CN63</f>
        <v>0</v>
      </c>
      <c r="DG63" s="30" t="s">
        <v>97</v>
      </c>
      <c r="DH63" s="31"/>
      <c r="DI63" s="31"/>
      <c r="DJ63" s="4">
        <f>+DI63+DH63+DE63+DB63+DA63+CX63+CU63+CR63</f>
        <v>0</v>
      </c>
      <c r="DK63" s="30" t="s">
        <v>97</v>
      </c>
      <c r="DL63" s="31"/>
      <c r="DM63" s="31"/>
      <c r="DN63" s="4">
        <f>+DM63+DL63+DI63+DH63+DE63+DB63+DA63+CX63+CU63</f>
        <v>0</v>
      </c>
      <c r="DO63" s="30" t="s">
        <v>97</v>
      </c>
      <c r="DP63" s="31"/>
      <c r="DQ63" s="4">
        <f>+DP63+DM63+DL63+DI63+DH63+DE63+DB63+DA63+CX63</f>
        <v>0</v>
      </c>
      <c r="DR63" s="30" t="s">
        <v>97</v>
      </c>
      <c r="DS63" s="31"/>
      <c r="DT63" s="4">
        <f>+DS63+DP63+DM63+DL63+DI63+DH63+DE63+DB63+DA63</f>
        <v>0</v>
      </c>
      <c r="DU63" s="30" t="s">
        <v>97</v>
      </c>
      <c r="DV63" s="31"/>
      <c r="DW63" s="4">
        <f>+DV63+DS63+DP63+DM63+DL63+DI63+DH63+DE63</f>
        <v>0</v>
      </c>
      <c r="DX63" s="30" t="s">
        <v>97</v>
      </c>
      <c r="DY63" s="31"/>
      <c r="DZ63" s="4">
        <f>+DY63+DV63+DS63+DP63+DM63+DL63+DI63+DH63</f>
        <v>0</v>
      </c>
      <c r="EA63" s="30" t="s">
        <v>97</v>
      </c>
      <c r="EB63" s="31"/>
      <c r="EC63" s="31"/>
      <c r="ED63" s="4">
        <f>+EC63+EB63+DY63+DV63+DS63+DP63+DM63+DL63</f>
        <v>0</v>
      </c>
      <c r="EE63" s="30" t="s">
        <v>97</v>
      </c>
      <c r="EF63" s="31"/>
      <c r="EG63" s="4">
        <f>+EF63+EC63+EB63+DY63+DV63+DS63+DP63</f>
        <v>0</v>
      </c>
      <c r="EH63" s="30" t="s">
        <v>97</v>
      </c>
      <c r="EI63" s="31"/>
      <c r="EJ63" s="31"/>
      <c r="EK63" s="4">
        <f>+EJ63+EI63+EF63+EC63+EB63+DY63+DV63+DS63</f>
        <v>0</v>
      </c>
      <c r="EL63" s="30" t="s">
        <v>97</v>
      </c>
    </row>
    <row r="64" spans="1:142" ht="15">
      <c r="A64" s="25">
        <v>39</v>
      </c>
      <c r="B64" s="1">
        <v>27</v>
      </c>
      <c r="C64" s="17" t="s">
        <v>104</v>
      </c>
      <c r="D64" s="11" t="s">
        <v>64</v>
      </c>
      <c r="E64" s="12"/>
      <c r="F64" s="12"/>
      <c r="G64" s="12"/>
      <c r="H64" s="11"/>
      <c r="I64" s="12"/>
      <c r="J64" s="11"/>
      <c r="K64" s="12"/>
      <c r="L64" s="11"/>
      <c r="M64" s="12"/>
      <c r="N64" s="6">
        <f>SUM(M64,K64,I64,G64,E64)</f>
        <v>0</v>
      </c>
      <c r="O64" s="6" t="s">
        <v>97</v>
      </c>
      <c r="P64" s="11"/>
      <c r="Q64" s="12"/>
      <c r="R64" s="14">
        <f>SUM(Q64,M64,K64,I64,G64,E64)</f>
        <v>0</v>
      </c>
      <c r="S64" s="24" t="s">
        <v>97</v>
      </c>
      <c r="T64" s="11"/>
      <c r="U64" s="12"/>
      <c r="V64" s="15">
        <f>SUM(U64,Q64,M64,K64,I64,G64)</f>
        <v>0</v>
      </c>
      <c r="W64" s="20" t="s">
        <v>97</v>
      </c>
      <c r="X64" s="11"/>
      <c r="Y64" s="12"/>
      <c r="Z64" s="16">
        <f>SUM(Y64,U64,Q64,M64,K64,I64)</f>
        <v>0</v>
      </c>
      <c r="AA64" s="22" t="s">
        <v>97</v>
      </c>
      <c r="AB64" s="11"/>
      <c r="AC64" s="13">
        <v>150</v>
      </c>
      <c r="AD64" s="4">
        <f>MAX(AC64,Y64,U64,Q64,M64,K64)</f>
        <v>150</v>
      </c>
      <c r="AE64" s="6">
        <v>39</v>
      </c>
      <c r="AF64" s="11"/>
      <c r="AG64" s="12"/>
      <c r="AH64" s="13">
        <v>350</v>
      </c>
      <c r="AI64" s="4">
        <f>+AH64+AG64+AC64+Y64+U64+Q64+M64</f>
        <v>500</v>
      </c>
      <c r="AJ64" s="6">
        <v>34</v>
      </c>
      <c r="AK64" s="12"/>
      <c r="AL64" s="4">
        <f>+Q64+U64+Y64+AC64+AG64+AH64+AK64</f>
        <v>500</v>
      </c>
      <c r="AM64" s="30">
        <v>35</v>
      </c>
      <c r="AN64" s="31"/>
      <c r="AO64" s="32">
        <v>170</v>
      </c>
      <c r="AP64" s="4">
        <f>+U64+Y64+AC64+AG64+AH64+AK64+AN64+AO64</f>
        <v>670</v>
      </c>
      <c r="AQ64" s="30">
        <v>31</v>
      </c>
      <c r="AR64" s="28">
        <v>625</v>
      </c>
      <c r="AS64" s="32">
        <v>90</v>
      </c>
      <c r="AT64" s="4">
        <f>+Y64+AC64+AG64+AH64+AK64+AN64+AO64+AR64+AS64</f>
        <v>1385</v>
      </c>
      <c r="AU64" s="30">
        <v>27</v>
      </c>
      <c r="AV64" s="31"/>
      <c r="AW64" s="32">
        <v>120</v>
      </c>
      <c r="AX64" s="4">
        <f>+AC64+AG64+AH64+AK64+AN64+AO64+AR64+AS64+AV64+AW64</f>
        <v>1505</v>
      </c>
      <c r="AY64" s="30">
        <v>24</v>
      </c>
      <c r="AZ64" s="35">
        <v>200</v>
      </c>
      <c r="BA64" s="32">
        <v>400</v>
      </c>
      <c r="BB64" s="4">
        <f>+AG64+AH64+AK64+AN64+AO64+AR64+AS64+AV64+AW64+AZ64+BA64</f>
        <v>1955</v>
      </c>
      <c r="BC64" s="30">
        <v>21</v>
      </c>
      <c r="BD64" s="31"/>
      <c r="BE64" s="4">
        <f>+AK64+AN64+AO64+AR64+AS64+AV64+AW64+AZ64+BA64+BD64</f>
        <v>1605</v>
      </c>
      <c r="BF64" s="30">
        <v>22</v>
      </c>
      <c r="BG64" s="31"/>
      <c r="BH64" s="4">
        <f>+AN64+AO64+AR64+AS64+AV64+AW64+AZ64+BA64+BD64+BG64</f>
        <v>1605</v>
      </c>
      <c r="BI64" s="30">
        <v>26</v>
      </c>
      <c r="BJ64" s="31"/>
      <c r="BK64" s="4">
        <f>+AR64+AS64+AV64+AW64+AZ64+BA64+BD64+BG64+BJ64</f>
        <v>1435</v>
      </c>
      <c r="BL64" s="30">
        <v>27</v>
      </c>
      <c r="BM64" s="35">
        <v>200</v>
      </c>
      <c r="BN64" s="31"/>
      <c r="BO64" s="4">
        <f>+AV64+AW64+AZ64+BA64+BD64+BG64+BJ64+BM64+BN64</f>
        <v>920</v>
      </c>
      <c r="BP64" s="30">
        <v>33</v>
      </c>
      <c r="BQ64" s="32">
        <v>350</v>
      </c>
      <c r="BR64" s="4">
        <f>+AZ64+BA64+BD64+BG64+BJ64+BM64+BN64+BQ64</f>
        <v>1150</v>
      </c>
      <c r="BS64" s="30">
        <v>29</v>
      </c>
      <c r="BT64" s="32">
        <v>120</v>
      </c>
      <c r="BU64" s="4">
        <f>+BT64+BQ64+BN64+BM64+BJ64+BG64+BD64</f>
        <v>670</v>
      </c>
      <c r="BV64" s="30">
        <v>30</v>
      </c>
      <c r="BW64" s="31"/>
      <c r="BX64" s="4">
        <f>+BT64+BQ64+BN64+BM64+BJ64+BG64+BW64</f>
        <v>670</v>
      </c>
      <c r="BY64" s="30">
        <v>30</v>
      </c>
      <c r="BZ64" s="35">
        <v>400</v>
      </c>
      <c r="CA64" s="31"/>
      <c r="CB64" s="4">
        <f>+BJ64+BM64+BN64+BQ64+BT64+BW64+BZ64+CA64</f>
        <v>1070</v>
      </c>
      <c r="CC64" s="30">
        <v>31</v>
      </c>
      <c r="CD64" s="31"/>
      <c r="CE64" s="4">
        <f>+CD64+CA64+BZ64+BW64+BT64+BQ64+BN64+BM64</f>
        <v>1070</v>
      </c>
      <c r="CF64" s="30">
        <v>29</v>
      </c>
      <c r="CG64" s="31"/>
      <c r="CH64" s="31"/>
      <c r="CI64" s="4">
        <f>+CG64+CD64+CA64+BZ64+BT64+BQ64+BW64+CH64</f>
        <v>870</v>
      </c>
      <c r="CJ64" s="30">
        <v>30</v>
      </c>
      <c r="CK64" s="31"/>
      <c r="CL64" s="4">
        <f>+CH64+CG64+CD64+CA64+BZ64+BW64+BT64+CK64</f>
        <v>520</v>
      </c>
      <c r="CM64" s="30">
        <v>36</v>
      </c>
      <c r="CN64" s="31"/>
      <c r="CO64" s="31"/>
      <c r="CP64" s="4">
        <f>+CO64+CN64+CK64+CH64+CG64+CD64+CA64+BZ64+BW64</f>
        <v>400</v>
      </c>
      <c r="CQ64" s="30">
        <v>40</v>
      </c>
      <c r="CR64" s="31"/>
      <c r="CS64" s="4">
        <f>+CR64+CO64+CN64+CK64+CH64+CG64+CD64+CA64+BZ64</f>
        <v>400</v>
      </c>
      <c r="CT64" s="30">
        <v>41</v>
      </c>
      <c r="CU64" s="31"/>
      <c r="CV64" s="4">
        <f>+CU64+CR64+CO64+CN64+CK64+CH64+CG64+CD64</f>
        <v>0</v>
      </c>
      <c r="CW64" s="30" t="s">
        <v>97</v>
      </c>
      <c r="CX64" s="31"/>
      <c r="CY64" s="4">
        <f>+CX64+CU64+CR64+CO64+CN64+CK64+CH64+CG64</f>
        <v>0</v>
      </c>
      <c r="CZ64" s="30" t="s">
        <v>97</v>
      </c>
      <c r="DA64" s="31"/>
      <c r="DB64" s="31"/>
      <c r="DC64" s="4">
        <f>+DB64+DA64+CX64+CU64+CR64+CO64+CN64+CK64</f>
        <v>0</v>
      </c>
      <c r="DD64" s="30" t="s">
        <v>97</v>
      </c>
      <c r="DE64" s="31"/>
      <c r="DF64" s="4">
        <f>+DE64+DB64+DA64+CX64+CU64+CR64+CO64+CN64</f>
        <v>0</v>
      </c>
      <c r="DG64" s="30" t="s">
        <v>97</v>
      </c>
      <c r="DH64" s="31"/>
      <c r="DI64" s="31"/>
      <c r="DJ64" s="4">
        <f>+DI64+DH64+DE64+DB64+DA64+CX64+CU64+CR64</f>
        <v>0</v>
      </c>
      <c r="DK64" s="30" t="s">
        <v>97</v>
      </c>
      <c r="DL64" s="31"/>
      <c r="DM64" s="31"/>
      <c r="DN64" s="4">
        <f>+DM64+DL64+DI64+DH64+DE64+DB64+DA64+CX64+CU64</f>
        <v>0</v>
      </c>
      <c r="DO64" s="30" t="s">
        <v>97</v>
      </c>
      <c r="DP64" s="31"/>
      <c r="DQ64" s="4">
        <f>+DP64+DM64+DL64+DI64+DH64+DE64+DB64+DA64+CX64</f>
        <v>0</v>
      </c>
      <c r="DR64" s="30" t="s">
        <v>97</v>
      </c>
      <c r="DS64" s="31"/>
      <c r="DT64" s="4">
        <f>+DS64+DP64+DM64+DL64+DI64+DH64+DE64+DB64+DA64</f>
        <v>0</v>
      </c>
      <c r="DU64" s="30" t="s">
        <v>97</v>
      </c>
      <c r="DV64" s="31"/>
      <c r="DW64" s="4">
        <f>+DV64+DS64+DP64+DM64+DL64+DI64+DH64+DE64</f>
        <v>0</v>
      </c>
      <c r="DX64" s="30" t="s">
        <v>97</v>
      </c>
      <c r="DY64" s="31"/>
      <c r="DZ64" s="4">
        <f>+DY64+DV64+DS64+DP64+DM64+DL64+DI64+DH64</f>
        <v>0</v>
      </c>
      <c r="EA64" s="30" t="s">
        <v>97</v>
      </c>
      <c r="EB64" s="31"/>
      <c r="EC64" s="31"/>
      <c r="ED64" s="4">
        <f>+EC64+EB64+DY64+DV64+DS64+DP64+DM64+DL64</f>
        <v>0</v>
      </c>
      <c r="EE64" s="30" t="s">
        <v>97</v>
      </c>
      <c r="EF64" s="31"/>
      <c r="EG64" s="4">
        <f>+EF64+EC64+EB64+DY64+DV64+DS64+DP64</f>
        <v>0</v>
      </c>
      <c r="EH64" s="30" t="s">
        <v>97</v>
      </c>
      <c r="EI64" s="31"/>
      <c r="EJ64" s="31"/>
      <c r="EK64" s="4">
        <f>+EJ64+EI64+EF64+EC64+EB64+DY64+DV64+DS64</f>
        <v>0</v>
      </c>
      <c r="EL64" s="30" t="s">
        <v>97</v>
      </c>
    </row>
    <row r="65" spans="1:142" ht="15">
      <c r="A65" s="25">
        <v>59</v>
      </c>
      <c r="B65" s="1">
        <v>27</v>
      </c>
      <c r="C65" s="17" t="s">
        <v>120</v>
      </c>
      <c r="D65" s="11" t="s">
        <v>63</v>
      </c>
      <c r="E65" s="13">
        <v>90</v>
      </c>
      <c r="F65" s="11"/>
      <c r="G65" s="12"/>
      <c r="H65" s="11"/>
      <c r="I65" s="12"/>
      <c r="J65" s="11"/>
      <c r="K65" s="12"/>
      <c r="L65" s="11"/>
      <c r="M65" s="12"/>
      <c r="N65" s="6">
        <v>0</v>
      </c>
      <c r="O65" s="6" t="s">
        <v>97</v>
      </c>
      <c r="P65" s="11"/>
      <c r="Q65" s="12"/>
      <c r="R65" s="14">
        <v>0</v>
      </c>
      <c r="S65" s="24" t="s">
        <v>97</v>
      </c>
      <c r="T65" s="11"/>
      <c r="U65" s="12"/>
      <c r="V65" s="15">
        <f>SUM(U65,Q65,M65,K65,I65,G65)</f>
        <v>0</v>
      </c>
      <c r="W65" s="20" t="s">
        <v>97</v>
      </c>
      <c r="X65" s="11"/>
      <c r="Y65" s="12"/>
      <c r="Z65" s="16">
        <f>SUM(Y65,U65,Q65,M65,K65,I65)</f>
        <v>0</v>
      </c>
      <c r="AA65" s="22" t="s">
        <v>97</v>
      </c>
      <c r="AB65" s="11"/>
      <c r="AC65" s="12"/>
      <c r="AD65" s="4">
        <f>MAX(AC65,Y65,U65,Q65,M65,K65)</f>
        <v>0</v>
      </c>
      <c r="AE65" s="6" t="s">
        <v>97</v>
      </c>
      <c r="AF65" s="11"/>
      <c r="AG65" s="12"/>
      <c r="AH65" s="12"/>
      <c r="AI65" s="4">
        <f>+AH65+AG65+AC65+Y65+U65+Q65+M65</f>
        <v>0</v>
      </c>
      <c r="AJ65" s="6" t="s">
        <v>97</v>
      </c>
      <c r="AK65" s="12"/>
      <c r="AL65" s="4">
        <f>+Q65+U65+Y65+AC65+AG65+AH65+AK65</f>
        <v>0</v>
      </c>
      <c r="AM65" s="30" t="s">
        <v>97</v>
      </c>
      <c r="AN65" s="31"/>
      <c r="AO65" s="32">
        <v>210</v>
      </c>
      <c r="AP65" s="4">
        <f>+U65+Y65+AC65+AG65+AH65+AK65+AN65+AO65</f>
        <v>210</v>
      </c>
      <c r="AQ65" s="30">
        <v>44</v>
      </c>
      <c r="AR65" s="28">
        <v>200</v>
      </c>
      <c r="AS65" s="32">
        <v>150</v>
      </c>
      <c r="AT65" s="4">
        <f>+Y65+AC65+AG65+AH65+AK65+AN65+AO65+AR65+AS65</f>
        <v>560</v>
      </c>
      <c r="AU65" s="30">
        <v>36</v>
      </c>
      <c r="AV65" s="31"/>
      <c r="AW65" s="32">
        <v>200</v>
      </c>
      <c r="AX65" s="4">
        <f>+AC65+AG65+AH65+AK65+AN65+AO65+AR65+AS65+AV65+AW65</f>
        <v>760</v>
      </c>
      <c r="AY65" s="30">
        <v>31</v>
      </c>
      <c r="AZ65" s="35">
        <v>100</v>
      </c>
      <c r="BA65" s="32">
        <v>350</v>
      </c>
      <c r="BB65" s="4">
        <f>+AG65+AH65+AK65+AN65+AO65+AR65+AS65+AV65+AW65+AZ65+BA65</f>
        <v>1210</v>
      </c>
      <c r="BC65" s="30">
        <v>29</v>
      </c>
      <c r="BD65" s="32">
        <v>250</v>
      </c>
      <c r="BE65" s="4">
        <f>+AK65+AN65+AO65+AR65+AS65+AV65+AW65+AZ65+BA65+BD65</f>
        <v>1460</v>
      </c>
      <c r="BF65" s="30">
        <v>24</v>
      </c>
      <c r="BG65" s="32">
        <v>300</v>
      </c>
      <c r="BH65" s="4">
        <f>+AN65+AO65+AR65+AS65+AV65+AW65+AZ65+BA65+BD65+BG65</f>
        <v>1760</v>
      </c>
      <c r="BI65" s="30">
        <v>23</v>
      </c>
      <c r="BJ65" s="32">
        <v>250</v>
      </c>
      <c r="BK65" s="4">
        <f>+AR65+AS65+AV65+AW65+AZ65+BA65+BD65+BG65+BJ65</f>
        <v>1800</v>
      </c>
      <c r="BL65" s="30">
        <v>23</v>
      </c>
      <c r="BM65" s="35">
        <v>350</v>
      </c>
      <c r="BN65" s="32">
        <v>120</v>
      </c>
      <c r="BO65" s="4">
        <f>+AV65+AW65+AZ65+BA65+BD65+BG65+BJ65+BM65+BN65</f>
        <v>1920</v>
      </c>
      <c r="BP65" s="30">
        <v>22</v>
      </c>
      <c r="BQ65" s="31"/>
      <c r="BR65" s="4">
        <f>+AZ65+BA65+BD65+BG65+BJ65+BM65+BN65+BQ65</f>
        <v>1720</v>
      </c>
      <c r="BS65" s="30">
        <v>23</v>
      </c>
      <c r="BT65" s="31"/>
      <c r="BU65" s="4">
        <f>+BT65+BQ65+BN65+BM65+BJ65+BG65+BD65</f>
        <v>1270</v>
      </c>
      <c r="BV65" s="30">
        <v>28</v>
      </c>
      <c r="BW65" s="31"/>
      <c r="BX65" s="4">
        <f>+BT65+BQ65+BN65+BM65+BJ65+BG65+BW65</f>
        <v>1020</v>
      </c>
      <c r="BY65" s="30">
        <v>28</v>
      </c>
      <c r="BZ65" s="35">
        <v>400</v>
      </c>
      <c r="CA65" s="31"/>
      <c r="CB65" s="4">
        <f>+BJ65+BM65+BN65+BQ65+BT65+BW65+BZ65+CA65</f>
        <v>1120</v>
      </c>
      <c r="CC65" s="30">
        <v>30</v>
      </c>
      <c r="CD65" s="31"/>
      <c r="CE65" s="4">
        <f>+CD65+CA65+BZ65+BW65+BT65+BQ65+BN65+BM65</f>
        <v>870</v>
      </c>
      <c r="CF65" s="30">
        <v>32</v>
      </c>
      <c r="CG65" s="31"/>
      <c r="CH65" s="31"/>
      <c r="CI65" s="4">
        <f>+CG65+CD65+CA65+BZ65+BT65+BQ65+BW65+CH65</f>
        <v>400</v>
      </c>
      <c r="CJ65" s="30">
        <v>37</v>
      </c>
      <c r="CK65" s="31"/>
      <c r="CL65" s="4">
        <f>+CH65+CG65+CD65+CA65+BZ65+BW65+BT65+CK65</f>
        <v>400</v>
      </c>
      <c r="CM65" s="30">
        <v>38</v>
      </c>
      <c r="CN65" s="31"/>
      <c r="CO65" s="31"/>
      <c r="CP65" s="4">
        <f>+CO65+CN65+CK65+CH65+CG65+CD65+CA65+BZ65+BW65</f>
        <v>400</v>
      </c>
      <c r="CQ65" s="30">
        <v>41</v>
      </c>
      <c r="CR65" s="31"/>
      <c r="CS65" s="4">
        <f>+CR65+CO65+CN65+CK65+CH65+CG65+CD65+CA65+BZ65</f>
        <v>400</v>
      </c>
      <c r="CT65" s="30">
        <v>42</v>
      </c>
      <c r="CU65" s="31"/>
      <c r="CV65" s="4">
        <f>+CU65+CR65+CO65+CN65+CK65+CH65+CG65+CD65</f>
        <v>0</v>
      </c>
      <c r="CW65" s="30" t="s">
        <v>97</v>
      </c>
      <c r="CX65" s="31"/>
      <c r="CY65" s="4">
        <f>+CX65+CU65+CR65+CO65+CN65+CK65+CH65+CG65</f>
        <v>0</v>
      </c>
      <c r="CZ65" s="30" t="s">
        <v>97</v>
      </c>
      <c r="DA65" s="31"/>
      <c r="DB65" s="31"/>
      <c r="DC65" s="4">
        <f>+DB65+DA65+CX65+CU65+CR65+CO65+CN65+CK65</f>
        <v>0</v>
      </c>
      <c r="DD65" s="30" t="s">
        <v>97</v>
      </c>
      <c r="DE65" s="31"/>
      <c r="DF65" s="4">
        <f>+DE65+DB65+DA65+CX65+CU65+CR65+CO65+CN65</f>
        <v>0</v>
      </c>
      <c r="DG65" s="30" t="s">
        <v>97</v>
      </c>
      <c r="DH65" s="31"/>
      <c r="DI65" s="31"/>
      <c r="DJ65" s="4">
        <f>+DI65+DH65+DE65+DB65+DA65+CX65+CU65+CR65</f>
        <v>0</v>
      </c>
      <c r="DK65" s="30" t="s">
        <v>97</v>
      </c>
      <c r="DL65" s="31"/>
      <c r="DM65" s="31"/>
      <c r="DN65" s="4">
        <f>+DM65+DL65+DI65+DH65+DE65+DB65+DA65+CX65+CU65</f>
        <v>0</v>
      </c>
      <c r="DO65" s="30" t="s">
        <v>97</v>
      </c>
      <c r="DP65" s="31"/>
      <c r="DQ65" s="4">
        <f>+DP65+DM65+DL65+DI65+DH65+DE65+DB65+DA65+CX65</f>
        <v>0</v>
      </c>
      <c r="DR65" s="30" t="s">
        <v>97</v>
      </c>
      <c r="DS65" s="31"/>
      <c r="DT65" s="4">
        <f>+DS65+DP65+DM65+DL65+DI65+DH65+DE65+DB65+DA65</f>
        <v>0</v>
      </c>
      <c r="DU65" s="30" t="s">
        <v>97</v>
      </c>
      <c r="DV65" s="31"/>
      <c r="DW65" s="4">
        <f>+DV65+DS65+DP65+DM65+DL65+DI65+DH65+DE65</f>
        <v>0</v>
      </c>
      <c r="DX65" s="30" t="s">
        <v>97</v>
      </c>
      <c r="DY65" s="31"/>
      <c r="DZ65" s="4">
        <f>+DY65+DV65+DS65+DP65+DM65+DL65+DI65+DH65</f>
        <v>0</v>
      </c>
      <c r="EA65" s="30" t="s">
        <v>97</v>
      </c>
      <c r="EB65" s="31"/>
      <c r="EC65" s="31"/>
      <c r="ED65" s="4">
        <f>+EC65+EB65+DY65+DV65+DS65+DP65+DM65+DL65</f>
        <v>0</v>
      </c>
      <c r="EE65" s="30" t="s">
        <v>97</v>
      </c>
      <c r="EF65" s="31"/>
      <c r="EG65" s="4">
        <f>+EF65+EC65+EB65+DY65+DV65+DS65+DP65</f>
        <v>0</v>
      </c>
      <c r="EH65" s="30" t="s">
        <v>97</v>
      </c>
      <c r="EI65" s="31"/>
      <c r="EJ65" s="31"/>
      <c r="EK65" s="4">
        <f>+EJ65+EI65+EF65+EC65+EB65+DY65+DV65+DS65</f>
        <v>0</v>
      </c>
      <c r="EL65" s="30" t="s">
        <v>97</v>
      </c>
    </row>
    <row r="66" spans="1:142" ht="15">
      <c r="A66" s="25">
        <v>16</v>
      </c>
      <c r="B66" s="1">
        <v>50</v>
      </c>
      <c r="C66" s="17" t="s">
        <v>41</v>
      </c>
      <c r="D66" s="11"/>
      <c r="E66" s="12"/>
      <c r="F66" s="11"/>
      <c r="G66" s="12"/>
      <c r="H66" s="11"/>
      <c r="I66" s="12"/>
      <c r="J66" s="11" t="s">
        <v>79</v>
      </c>
      <c r="K66" s="13">
        <v>130</v>
      </c>
      <c r="L66" s="11" t="s">
        <v>84</v>
      </c>
      <c r="M66" s="13">
        <v>500</v>
      </c>
      <c r="N66" s="6">
        <f>SUM(M66,K66,I66,G66,E66)</f>
        <v>630</v>
      </c>
      <c r="O66" s="6">
        <v>22</v>
      </c>
      <c r="P66" s="11" t="s">
        <v>73</v>
      </c>
      <c r="Q66" s="13">
        <v>500</v>
      </c>
      <c r="R66" s="14">
        <f>SUM(Q66,M66,K66,I66,G66,E66)</f>
        <v>1130</v>
      </c>
      <c r="S66" s="24">
        <v>20</v>
      </c>
      <c r="T66" s="11" t="s">
        <v>59</v>
      </c>
      <c r="U66" s="13">
        <v>250</v>
      </c>
      <c r="V66" s="15">
        <f>SUM(U66,Q66,M66,K66,I66,G66)</f>
        <v>1380</v>
      </c>
      <c r="W66" s="20">
        <v>18</v>
      </c>
      <c r="X66" s="11"/>
      <c r="Y66" s="12"/>
      <c r="Z66" s="16">
        <f>SUM(Y66,U66,Q66,M66,K66,I66)</f>
        <v>1380</v>
      </c>
      <c r="AA66" s="21">
        <v>16</v>
      </c>
      <c r="AB66" s="11"/>
      <c r="AC66" s="12"/>
      <c r="AD66" s="4">
        <f>SUM(AC66,Y66,U66,Q66,M66,K66)</f>
        <v>1380</v>
      </c>
      <c r="AE66" s="26">
        <v>16</v>
      </c>
      <c r="AF66" s="11"/>
      <c r="AG66" s="28">
        <v>400</v>
      </c>
      <c r="AH66" s="12"/>
      <c r="AI66" s="4">
        <f>+AH66+AG66+AC66+Y66+U66+Q66+M66</f>
        <v>1650</v>
      </c>
      <c r="AJ66" s="6">
        <v>23</v>
      </c>
      <c r="AK66" s="12"/>
      <c r="AL66" s="4">
        <f>+Q66+U66+Y66+AC66+AG66+AH66+AK66</f>
        <v>1150</v>
      </c>
      <c r="AM66" s="30">
        <v>25</v>
      </c>
      <c r="AN66" s="31"/>
      <c r="AO66" s="32">
        <v>300</v>
      </c>
      <c r="AP66" s="4">
        <f>+U66+Y66+AC66+AG66+AH66+AK66+AN66+AO66</f>
        <v>950</v>
      </c>
      <c r="AQ66" s="30">
        <v>27</v>
      </c>
      <c r="AR66" s="28">
        <v>200</v>
      </c>
      <c r="AS66" s="32">
        <v>540</v>
      </c>
      <c r="AT66" s="4">
        <f>+Y66+AC66+AG66+AH66+AK66+AN66+AO66+AR66+AS66</f>
        <v>1440</v>
      </c>
      <c r="AU66" s="30">
        <v>24</v>
      </c>
      <c r="AV66" s="31"/>
      <c r="AW66" s="31"/>
      <c r="AX66" s="4">
        <f>+AC66+AG66+AH66+AK66+AN66+AO66+AR66+AS66+AV66+AW66</f>
        <v>1440</v>
      </c>
      <c r="AY66" s="30">
        <v>26</v>
      </c>
      <c r="AZ66" s="35">
        <v>350</v>
      </c>
      <c r="BA66" s="31"/>
      <c r="BB66" s="4">
        <f>+AG66+AH66+AK66+AN66+AO66+AR66+AS66+AV66+AW66+AZ66+BA66</f>
        <v>1790</v>
      </c>
      <c r="BC66" s="30">
        <v>22</v>
      </c>
      <c r="BD66" s="31"/>
      <c r="BE66" s="4">
        <f>+AK66+AN66+AO66+AR66+AS66+AV66+AW66+AZ66+BA66+BD66</f>
        <v>1390</v>
      </c>
      <c r="BF66" s="30">
        <v>26</v>
      </c>
      <c r="BG66" s="31"/>
      <c r="BH66" s="4">
        <f>+AN66+AO66+AR66+AS66+AV66+AW66+AZ66+BA66+BD66+BG66</f>
        <v>1390</v>
      </c>
      <c r="BI66" s="30">
        <v>29</v>
      </c>
      <c r="BJ66" s="31"/>
      <c r="BK66" s="4">
        <f>+AR66+AS66+AV66+AW66+AZ66+BA66+BD66+BG66+BJ66</f>
        <v>1090</v>
      </c>
      <c r="BL66" s="30">
        <v>32</v>
      </c>
      <c r="BM66" s="35">
        <v>200</v>
      </c>
      <c r="BN66" s="31"/>
      <c r="BO66" s="4">
        <f>+AV66+AW66+AZ66+BA66+BD66+BG66+BJ66+BM66+BN66</f>
        <v>550</v>
      </c>
      <c r="BP66" s="30">
        <v>34</v>
      </c>
      <c r="BQ66" s="31"/>
      <c r="BR66" s="4">
        <f>+AZ66+BA66+BD66+BG66+BJ66+BM66+BN66+BQ66</f>
        <v>550</v>
      </c>
      <c r="BS66" s="30">
        <v>34</v>
      </c>
      <c r="BT66" s="31"/>
      <c r="BU66" s="4">
        <f>+BT66+BQ66+BN66+BM66+BJ66+BG66+BD66</f>
        <v>200</v>
      </c>
      <c r="BV66" s="30">
        <v>39</v>
      </c>
      <c r="BW66" s="31"/>
      <c r="BX66" s="4">
        <f>+BT66+BQ66+BN66+BM66+BJ66+BG66+BW66</f>
        <v>200</v>
      </c>
      <c r="BY66" s="30">
        <v>38</v>
      </c>
      <c r="BZ66" s="35">
        <v>400</v>
      </c>
      <c r="CA66" s="31"/>
      <c r="CB66" s="4">
        <f>+BJ66+BM66+BN66+BQ66+BT66+BW66+BZ66+CA66</f>
        <v>600</v>
      </c>
      <c r="CC66" s="30">
        <v>35</v>
      </c>
      <c r="CD66" s="31"/>
      <c r="CE66" s="4">
        <f>+CD66+CA66+BZ66+BW66+BT66+BQ66+BN66+BM66</f>
        <v>600</v>
      </c>
      <c r="CF66" s="30">
        <v>37</v>
      </c>
      <c r="CG66" s="31"/>
      <c r="CH66" s="31"/>
      <c r="CI66" s="4">
        <f>+CG66+CD66+CA66+BZ66+BT66+BQ66+BW66+CH66</f>
        <v>400</v>
      </c>
      <c r="CJ66" s="30">
        <v>39</v>
      </c>
      <c r="CK66" s="31"/>
      <c r="CL66" s="4">
        <f>+CH66+CG66+CD66+CA66+BZ66+BW66+BT66+CK66</f>
        <v>400</v>
      </c>
      <c r="CM66" s="30">
        <v>39</v>
      </c>
      <c r="CN66" s="31"/>
      <c r="CO66" s="31"/>
      <c r="CP66" s="4">
        <f>+CO66+CN66+CK66+CH66+CG66+CD66+CA66+BZ66+BW66</f>
        <v>400</v>
      </c>
      <c r="CQ66" s="30">
        <v>42</v>
      </c>
      <c r="CR66" s="31"/>
      <c r="CS66" s="4">
        <f>+CR66+CO66+CN66+CK66+CH66+CG66+CD66+CA66+BZ66</f>
        <v>400</v>
      </c>
      <c r="CT66" s="30">
        <v>43</v>
      </c>
      <c r="CU66" s="31"/>
      <c r="CV66" s="4">
        <f>+CU66+CR66+CO66+CN66+CK66+CH66+CG66+CD66</f>
        <v>0</v>
      </c>
      <c r="CW66" s="30" t="s">
        <v>97</v>
      </c>
      <c r="CX66" s="31"/>
      <c r="CY66" s="4">
        <f>+CX66+CU66+CR66+CO66+CN66+CK66+CH66+CG66</f>
        <v>0</v>
      </c>
      <c r="CZ66" s="30" t="s">
        <v>97</v>
      </c>
      <c r="DA66" s="31"/>
      <c r="DB66" s="31"/>
      <c r="DC66" s="4">
        <f>+DB66+DA66+CX66+CU66+CR66+CO66+CN66+CK66</f>
        <v>0</v>
      </c>
      <c r="DD66" s="30" t="s">
        <v>97</v>
      </c>
      <c r="DE66" s="31"/>
      <c r="DF66" s="4">
        <f>+DE66+DB66+DA66+CX66+CU66+CR66+CO66+CN66</f>
        <v>0</v>
      </c>
      <c r="DG66" s="30" t="s">
        <v>97</v>
      </c>
      <c r="DH66" s="31"/>
      <c r="DI66" s="31"/>
      <c r="DJ66" s="4">
        <f>+DI66+DH66+DE66+DB66+DA66+CX66+CU66+CR66</f>
        <v>0</v>
      </c>
      <c r="DK66" s="30" t="s">
        <v>97</v>
      </c>
      <c r="DL66" s="31"/>
      <c r="DM66" s="31"/>
      <c r="DN66" s="4">
        <f>+DM66+DL66+DI66+DH66+DE66+DB66+DA66+CX66+CU66</f>
        <v>0</v>
      </c>
      <c r="DO66" s="30" t="s">
        <v>97</v>
      </c>
      <c r="DP66" s="31"/>
      <c r="DQ66" s="4">
        <f>+DP66+DM66+DL66+DI66+DH66+DE66+DB66+DA66+CX66</f>
        <v>0</v>
      </c>
      <c r="DR66" s="30" t="s">
        <v>97</v>
      </c>
      <c r="DS66" s="31"/>
      <c r="DT66" s="4">
        <f>+DS66+DP66+DM66+DL66+DI66+DH66+DE66+DB66+DA66</f>
        <v>0</v>
      </c>
      <c r="DU66" s="30" t="s">
        <v>97</v>
      </c>
      <c r="DV66" s="31"/>
      <c r="DW66" s="4">
        <f>+DV66+DS66+DP66+DM66+DL66+DI66+DH66+DE66</f>
        <v>0</v>
      </c>
      <c r="DX66" s="30" t="s">
        <v>97</v>
      </c>
      <c r="DY66" s="31"/>
      <c r="DZ66" s="4">
        <f>+DY66+DV66+DS66+DP66+DM66+DL66+DI66+DH66</f>
        <v>0</v>
      </c>
      <c r="EA66" s="30" t="s">
        <v>97</v>
      </c>
      <c r="EB66" s="31"/>
      <c r="EC66" s="31"/>
      <c r="ED66" s="4">
        <f>+EC66+EB66+DY66+DV66+DS66+DP66+DM66+DL66</f>
        <v>0</v>
      </c>
      <c r="EE66" s="30" t="s">
        <v>97</v>
      </c>
      <c r="EF66" s="31"/>
      <c r="EG66" s="4">
        <f>+EF66+EC66+EB66+DY66+DV66+DS66+DP66</f>
        <v>0</v>
      </c>
      <c r="EH66" s="30" t="s">
        <v>97</v>
      </c>
      <c r="EI66" s="31"/>
      <c r="EJ66" s="31"/>
      <c r="EK66" s="4">
        <f>+EJ66+EI66+EF66+EC66+EB66+DY66+DV66+DS66</f>
        <v>0</v>
      </c>
      <c r="EL66" s="30" t="s">
        <v>97</v>
      </c>
    </row>
    <row r="67" spans="1:142" ht="15">
      <c r="A67" s="25">
        <v>55</v>
      </c>
      <c r="B67" s="1">
        <v>8</v>
      </c>
      <c r="C67" s="17" t="s">
        <v>160</v>
      </c>
      <c r="D67" s="11" t="s">
        <v>59</v>
      </c>
      <c r="E67" s="13">
        <v>250</v>
      </c>
      <c r="F67" s="11"/>
      <c r="G67" s="12"/>
      <c r="H67" s="11"/>
      <c r="I67" s="12"/>
      <c r="J67" s="11"/>
      <c r="K67" s="12"/>
      <c r="L67" s="11"/>
      <c r="M67" s="12"/>
      <c r="N67" s="6">
        <f>SUM(M67,K67,I67,G67,E67)</f>
        <v>250</v>
      </c>
      <c r="O67" s="6">
        <v>32</v>
      </c>
      <c r="P67" s="11"/>
      <c r="Q67" s="12"/>
      <c r="R67" s="14">
        <f>SUM(Q67,M67,K67,I67,G67,E67)</f>
        <v>250</v>
      </c>
      <c r="S67" s="24">
        <v>36</v>
      </c>
      <c r="T67" s="11"/>
      <c r="U67" s="12"/>
      <c r="V67" s="15">
        <f>SUM(U67,Q67,M67,K67,I67,G67)</f>
        <v>0</v>
      </c>
      <c r="W67" s="20" t="s">
        <v>97</v>
      </c>
      <c r="X67" s="11"/>
      <c r="Y67" s="12"/>
      <c r="Z67" s="16">
        <f>SUM(Y67,U67,Q67,M67,K67,I67)</f>
        <v>0</v>
      </c>
      <c r="AA67" s="22" t="s">
        <v>97</v>
      </c>
      <c r="AB67" s="11"/>
      <c r="AC67" s="12"/>
      <c r="AD67" s="4">
        <f>SUM(AC67,Y67,U67,Q67,M67,K67)</f>
        <v>0</v>
      </c>
      <c r="AE67" s="6" t="s">
        <v>97</v>
      </c>
      <c r="AF67" s="11"/>
      <c r="AG67" s="12"/>
      <c r="AH67" s="12"/>
      <c r="AI67" s="4">
        <f>+AH67+AG67+AC67+Y67+U67+Q67+M67</f>
        <v>0</v>
      </c>
      <c r="AJ67" s="6" t="s">
        <v>97</v>
      </c>
      <c r="AK67" s="12"/>
      <c r="AL67" s="4">
        <f>+Q67+U67+Y67+AC67+AG67+AH67+AK67</f>
        <v>0</v>
      </c>
      <c r="AM67" s="30" t="s">
        <v>97</v>
      </c>
      <c r="AN67" s="31"/>
      <c r="AO67" s="31"/>
      <c r="AP67" s="4">
        <f>+U67+Y67+AC67+AG67+AH67+AK67+AN67+AO67</f>
        <v>0</v>
      </c>
      <c r="AQ67" s="6" t="s">
        <v>97</v>
      </c>
      <c r="AR67" s="31"/>
      <c r="AS67" s="31"/>
      <c r="AT67" s="4">
        <f>+Y67+AC67+AG67+AH67+AK67+AN67+AO67+AR67+AS67</f>
        <v>0</v>
      </c>
      <c r="AU67" s="6" t="s">
        <v>97</v>
      </c>
      <c r="AV67" s="31"/>
      <c r="AW67" s="31"/>
      <c r="AX67" s="4">
        <f>+AC67+AG67+AH67+AK67+AN67+AO67+AR67+AS67+AV67+AW67</f>
        <v>0</v>
      </c>
      <c r="AY67" s="6" t="s">
        <v>97</v>
      </c>
      <c r="AZ67" s="31"/>
      <c r="BA67" s="31"/>
      <c r="BB67" s="4">
        <f>+AG67+AH67+AK67+AN67+AO67+AR67+AS67+AV67+AW67+AZ67+BA67</f>
        <v>0</v>
      </c>
      <c r="BC67" s="6" t="s">
        <v>97</v>
      </c>
      <c r="BD67" s="31"/>
      <c r="BE67" s="4">
        <f>+AK67+AN67+AO67+AR67+AS67+AV67+AW67+AZ67+BA67+BD67</f>
        <v>0</v>
      </c>
      <c r="BF67" s="30" t="s">
        <v>97</v>
      </c>
      <c r="BG67" s="31"/>
      <c r="BH67" s="4">
        <f>+AN67+AO67+AR67+AS67+AV67+AW67+AZ67+BA67+BD67+BG67</f>
        <v>0</v>
      </c>
      <c r="BI67" s="30" t="s">
        <v>97</v>
      </c>
      <c r="BJ67" s="31"/>
      <c r="BK67" s="4">
        <f>+AR67+AS67+AV67+AW67+AZ67+BA67+BD67+BG67+BJ67</f>
        <v>0</v>
      </c>
      <c r="BL67" s="30" t="s">
        <v>97</v>
      </c>
      <c r="BM67" s="31"/>
      <c r="BN67" s="31"/>
      <c r="BO67" s="4">
        <f>+AV67+AW67+AZ67+BA67+BD67+BG67+BJ67+BM67+BN67</f>
        <v>0</v>
      </c>
      <c r="BP67" s="30" t="s">
        <v>97</v>
      </c>
      <c r="BQ67" s="32">
        <v>110</v>
      </c>
      <c r="BR67" s="4">
        <f>+AZ67+BA67+BD67+BG67+BJ67+BM67+BN67+BQ67</f>
        <v>110</v>
      </c>
      <c r="BS67" s="30">
        <v>49</v>
      </c>
      <c r="BT67" s="32">
        <v>200</v>
      </c>
      <c r="BU67" s="4">
        <f>+BT67+BQ67+BN67+BM67+BJ67+BG67+BD67</f>
        <v>310</v>
      </c>
      <c r="BV67" s="30">
        <v>38</v>
      </c>
      <c r="BW67" s="31"/>
      <c r="BX67" s="4">
        <f>+BT67+BQ67+BN67+BM67+BJ67+BG67+BW67</f>
        <v>310</v>
      </c>
      <c r="BY67" s="30">
        <v>37</v>
      </c>
      <c r="BZ67" s="31"/>
      <c r="CA67" s="31"/>
      <c r="CB67" s="4">
        <f>+BJ67+BM67+BN67+BQ67+BT67+BW67+BZ67+CA67</f>
        <v>310</v>
      </c>
      <c r="CC67" s="30">
        <v>42</v>
      </c>
      <c r="CD67" s="31"/>
      <c r="CE67" s="4">
        <f>+CD67+CA67+BZ67+BW67+BT67+BQ67+BN67+BM67</f>
        <v>310</v>
      </c>
      <c r="CF67" s="30">
        <v>42</v>
      </c>
      <c r="CG67" s="31"/>
      <c r="CH67" s="31"/>
      <c r="CI67" s="4">
        <f>+CG67+CD67+CA67+BZ67+BT67+BQ67+BW67+CH67</f>
        <v>310</v>
      </c>
      <c r="CJ67" s="30">
        <v>42</v>
      </c>
      <c r="CK67" s="31"/>
      <c r="CL67" s="4">
        <f>+CH67+CG67+CD67+CA67+BZ67+BW67+BT67+CK67</f>
        <v>200</v>
      </c>
      <c r="CM67" s="30">
        <v>42</v>
      </c>
      <c r="CN67" s="31"/>
      <c r="CO67" s="31"/>
      <c r="CP67" s="4">
        <f>+CO67+CN67+CK67+CH67+CG67+CD67+CA67+BZ67+BW67</f>
        <v>0</v>
      </c>
      <c r="CQ67" s="30" t="s">
        <v>97</v>
      </c>
      <c r="CR67" s="31"/>
      <c r="CS67" s="4">
        <f>+CR67+CO67+CN67+CK67+CH67+CG67+CD67+CA67+BZ67</f>
        <v>0</v>
      </c>
      <c r="CT67" s="30" t="s">
        <v>97</v>
      </c>
      <c r="CU67" s="31"/>
      <c r="CV67" s="4">
        <f>+CU67+CR67+CO67+CN67+CK67+CH67+CG67+CD67</f>
        <v>0</v>
      </c>
      <c r="CW67" s="30" t="s">
        <v>97</v>
      </c>
      <c r="CX67" s="31"/>
      <c r="CY67" s="4">
        <f>+CX67+CU67+CR67+CO67+CN67+CK67+CH67+CG67</f>
        <v>0</v>
      </c>
      <c r="CZ67" s="30" t="s">
        <v>97</v>
      </c>
      <c r="DA67" s="31"/>
      <c r="DB67" s="31"/>
      <c r="DC67" s="4">
        <f>+DB67+DA67+CX67+CU67+CR67+CO67+CN67+CK67</f>
        <v>0</v>
      </c>
      <c r="DD67" s="30" t="s">
        <v>97</v>
      </c>
      <c r="DE67" s="31"/>
      <c r="DF67" s="4">
        <f>+DE67+DB67+DA67+CX67+CU67+CR67+CO67+CN67</f>
        <v>0</v>
      </c>
      <c r="DG67" s="30" t="s">
        <v>97</v>
      </c>
      <c r="DH67" s="31"/>
      <c r="DI67" s="31"/>
      <c r="DJ67" s="4">
        <f>+DI67+DH67+DE67+DB67+DA67+CX67+CU67+CR67</f>
        <v>0</v>
      </c>
      <c r="DK67" s="30" t="s">
        <v>97</v>
      </c>
      <c r="DL67" s="31"/>
      <c r="DM67" s="31"/>
      <c r="DN67" s="4">
        <f>+DM67+DL67+DI67+DH67+DE67+DB67+DA67+CX67+CU67</f>
        <v>0</v>
      </c>
      <c r="DO67" s="30" t="s">
        <v>97</v>
      </c>
      <c r="DP67" s="31"/>
      <c r="DQ67" s="4">
        <f>+DP67+DM67+DL67+DI67+DH67+DE67+DB67+DA67+CX67</f>
        <v>0</v>
      </c>
      <c r="DR67" s="30" t="s">
        <v>97</v>
      </c>
      <c r="DS67" s="31"/>
      <c r="DT67" s="4">
        <f>+DS67+DP67+DM67+DL67+DI67+DH67+DE67+DB67+DA67</f>
        <v>0</v>
      </c>
      <c r="DU67" s="30" t="s">
        <v>97</v>
      </c>
      <c r="DV67" s="31"/>
      <c r="DW67" s="4">
        <f>+DV67+DS67+DP67+DM67+DL67+DI67+DH67+DE67</f>
        <v>0</v>
      </c>
      <c r="DX67" s="30" t="s">
        <v>97</v>
      </c>
      <c r="DY67" s="31"/>
      <c r="DZ67" s="4">
        <f>+DY67+DV67+DS67+DP67+DM67+DL67+DI67+DH67</f>
        <v>0</v>
      </c>
      <c r="EA67" s="30" t="s">
        <v>97</v>
      </c>
      <c r="EB67" s="31"/>
      <c r="EC67" s="31"/>
      <c r="ED67" s="4">
        <f>+EC67+EB67+DY67+DV67+DS67+DP67+DM67+DL67</f>
        <v>0</v>
      </c>
      <c r="EE67" s="30" t="s">
        <v>97</v>
      </c>
      <c r="EF67" s="31"/>
      <c r="EG67" s="4">
        <f>+EF67+EC67+EB67+DY67+DV67+DS67+DP67</f>
        <v>0</v>
      </c>
      <c r="EH67" s="30" t="s">
        <v>97</v>
      </c>
      <c r="EI67" s="31"/>
      <c r="EJ67" s="31"/>
      <c r="EK67" s="4">
        <f>+EJ67+EI67+EF67+EC67+EB67+DY67+DV67+DS67</f>
        <v>0</v>
      </c>
      <c r="EL67" s="30" t="s">
        <v>97</v>
      </c>
    </row>
    <row r="68" spans="1:142" ht="15">
      <c r="A68" s="25">
        <v>37</v>
      </c>
      <c r="B68" s="1">
        <v>26</v>
      </c>
      <c r="C68" s="17" t="s">
        <v>21</v>
      </c>
      <c r="D68" s="11" t="s">
        <v>64</v>
      </c>
      <c r="E68" s="13">
        <v>70</v>
      </c>
      <c r="F68" s="11" t="s">
        <v>95</v>
      </c>
      <c r="G68" s="13">
        <v>150</v>
      </c>
      <c r="H68" s="11"/>
      <c r="I68" s="12"/>
      <c r="J68" s="11"/>
      <c r="K68" s="12"/>
      <c r="L68" s="11"/>
      <c r="M68" s="12"/>
      <c r="N68" s="6">
        <f>SUM(M68,K68,I68,G68,E68)</f>
        <v>220</v>
      </c>
      <c r="O68" s="6">
        <v>33</v>
      </c>
      <c r="P68" s="11"/>
      <c r="Q68" s="12"/>
      <c r="R68" s="14">
        <f>SUM(Q68,M68,K68,I68,G68,E68)</f>
        <v>220</v>
      </c>
      <c r="S68" s="24">
        <v>38</v>
      </c>
      <c r="T68" s="11"/>
      <c r="U68" s="12"/>
      <c r="V68" s="15">
        <f>SUM(U68,Q68,M68,K68,I68,G68)</f>
        <v>150</v>
      </c>
      <c r="W68" s="20">
        <v>38</v>
      </c>
      <c r="X68" s="11" t="s">
        <v>81</v>
      </c>
      <c r="Y68" s="13">
        <v>90</v>
      </c>
      <c r="Z68" s="16">
        <f>SUM(Y68,U68,Q68,M68,K68,I68)</f>
        <v>90</v>
      </c>
      <c r="AA68" s="22">
        <v>44</v>
      </c>
      <c r="AB68" s="11"/>
      <c r="AC68" s="13">
        <v>70</v>
      </c>
      <c r="AD68" s="4">
        <f>SUM(AC68,Y68)</f>
        <v>160</v>
      </c>
      <c r="AE68" s="6">
        <v>37</v>
      </c>
      <c r="AF68" s="11"/>
      <c r="AG68" s="28">
        <v>400</v>
      </c>
      <c r="AH68" s="12"/>
      <c r="AI68" s="4">
        <f>+AH68+AG68+AC68+Y68+U68+Q68+M68</f>
        <v>560</v>
      </c>
      <c r="AJ68" s="6">
        <v>32</v>
      </c>
      <c r="AK68" s="12"/>
      <c r="AL68" s="4">
        <f>+Q68+U68+Y68+AC68+AG68+AH68+AK68</f>
        <v>560</v>
      </c>
      <c r="AM68" s="30">
        <v>33</v>
      </c>
      <c r="AN68" s="31"/>
      <c r="AO68" s="31"/>
      <c r="AP68" s="4">
        <f>+U68+Y68+AC68+AG68+AH68+AK68+AN68+AO68</f>
        <v>560</v>
      </c>
      <c r="AQ68" s="30">
        <v>33</v>
      </c>
      <c r="AR68" s="31"/>
      <c r="AS68" s="31"/>
      <c r="AT68" s="4">
        <f>+Y68+AC68+AG68+AH68+AK68+AN68+AO68+AR68+AS68</f>
        <v>560</v>
      </c>
      <c r="AU68" s="30">
        <v>35</v>
      </c>
      <c r="AV68" s="31"/>
      <c r="AW68" s="31"/>
      <c r="AX68" s="4">
        <f>+AC68+AG68+AH68+AK68+AN68+AO68+AR68+AS68+AV68+AW68</f>
        <v>470</v>
      </c>
      <c r="AY68" s="30">
        <v>37</v>
      </c>
      <c r="AZ68" s="35">
        <v>200</v>
      </c>
      <c r="BA68" s="32">
        <v>150</v>
      </c>
      <c r="BB68" s="4">
        <f>+AG68+AH68+AK68+AN68+AO68+AR68+AS68+AV68+AW68+AZ68+BA68</f>
        <v>750</v>
      </c>
      <c r="BC68" s="30">
        <v>37</v>
      </c>
      <c r="BD68" s="31"/>
      <c r="BE68" s="4">
        <f>+AK68+AN68+AO68+AR68+AS68+AV68+AW68+AZ68+BA68+BD68</f>
        <v>350</v>
      </c>
      <c r="BF68" s="30">
        <v>46</v>
      </c>
      <c r="BG68" s="31"/>
      <c r="BH68" s="4">
        <f>+AN68+AO68+AR68+AS68+AV68+AW68+AZ68+BA68+BD68+BG68</f>
        <v>350</v>
      </c>
      <c r="BI68" s="30">
        <v>46</v>
      </c>
      <c r="BJ68" s="31"/>
      <c r="BK68" s="4">
        <f>+AR68+AS68+AV68+AW68+AZ68+BA68+BD68+BG68+BJ68</f>
        <v>350</v>
      </c>
      <c r="BL68" s="30">
        <v>41</v>
      </c>
      <c r="BM68" s="31"/>
      <c r="BN68" s="31"/>
      <c r="BO68" s="4">
        <f>+AV68+AW68+AZ68+BA68+BD68+BG68+BJ68+BM68+BN68</f>
        <v>350</v>
      </c>
      <c r="BP68" s="30">
        <v>40</v>
      </c>
      <c r="BQ68" s="32">
        <v>30</v>
      </c>
      <c r="BR68" s="4">
        <f>+AZ68+BA68+BD68+BG68+BJ68+BM68+BN68+BQ68</f>
        <v>380</v>
      </c>
      <c r="BS68" s="30">
        <v>38</v>
      </c>
      <c r="BT68" s="31"/>
      <c r="BU68" s="4">
        <f>+BT68+BQ68+BN68+BM68+BJ68+BG68+BD68</f>
        <v>30</v>
      </c>
      <c r="BV68" s="30">
        <v>45</v>
      </c>
      <c r="BW68" s="31"/>
      <c r="BX68" s="4">
        <f>+BT68+BQ68+BN68+BM68+BJ68+BG68+BW68</f>
        <v>30</v>
      </c>
      <c r="BY68" s="30">
        <v>43</v>
      </c>
      <c r="BZ68" s="31"/>
      <c r="CA68" s="31"/>
      <c r="CB68" s="4">
        <f>+BJ68+BM68+BN68+BQ68+BT68+BW68+BZ68+CA68</f>
        <v>30</v>
      </c>
      <c r="CC68" s="30">
        <v>46</v>
      </c>
      <c r="CD68" s="31"/>
      <c r="CE68" s="4">
        <f>+CD68+CA68+BZ68+BW68+BT68+BQ68+BN68+BM68</f>
        <v>30</v>
      </c>
      <c r="CF68" s="30">
        <v>47</v>
      </c>
      <c r="CG68" s="31"/>
      <c r="CH68" s="31"/>
      <c r="CI68" s="4">
        <f>+CG68+CD68+CA68+BZ68+BT68+BQ68+BW68+CH68</f>
        <v>30</v>
      </c>
      <c r="CJ68" s="30">
        <v>46</v>
      </c>
      <c r="CK68" s="31"/>
      <c r="CL68" s="4">
        <f>+CH68+CG68+CD68+CA68+BZ68+BW68+BT68+CK68</f>
        <v>0</v>
      </c>
      <c r="CM68" s="30" t="s">
        <v>97</v>
      </c>
      <c r="CN68" s="31"/>
      <c r="CO68" s="31"/>
      <c r="CP68" s="4">
        <f>+CO68+CN68+CK68+CH68+CG68+CD68+CA68+BZ68+BW68</f>
        <v>0</v>
      </c>
      <c r="CQ68" s="30" t="s">
        <v>97</v>
      </c>
      <c r="CR68" s="31"/>
      <c r="CS68" s="4">
        <f>+CR68+CO68+CN68+CK68+CH68+CG68+CD68+CA68+BZ68</f>
        <v>0</v>
      </c>
      <c r="CT68" s="30" t="s">
        <v>97</v>
      </c>
      <c r="CU68" s="31"/>
      <c r="CV68" s="4">
        <f>+CU68+CR68+CO68+CN68+CK68+CH68+CG68+CD68</f>
        <v>0</v>
      </c>
      <c r="CW68" s="30" t="s">
        <v>97</v>
      </c>
      <c r="CX68" s="31"/>
      <c r="CY68" s="4">
        <f>+CX68+CU68+CR68+CO68+CN68+CK68+CH68+CG68</f>
        <v>0</v>
      </c>
      <c r="CZ68" s="30" t="s">
        <v>97</v>
      </c>
      <c r="DA68" s="31"/>
      <c r="DB68" s="31"/>
      <c r="DC68" s="4">
        <f>+DB68+DA68+CX68+CU68+CR68+CO68+CN68+CK68</f>
        <v>0</v>
      </c>
      <c r="DD68" s="30" t="s">
        <v>97</v>
      </c>
      <c r="DE68" s="31"/>
      <c r="DF68" s="4">
        <f>+DE68+DB68+DA68+CX68+CU68+CR68+CO68+CN68</f>
        <v>0</v>
      </c>
      <c r="DG68" s="30" t="s">
        <v>97</v>
      </c>
      <c r="DH68" s="31"/>
      <c r="DI68" s="31"/>
      <c r="DJ68" s="4">
        <f>+DI68+DH68+DE68+DB68+DA68+CX68+CU68+CR68</f>
        <v>0</v>
      </c>
      <c r="DK68" s="30" t="s">
        <v>97</v>
      </c>
      <c r="DL68" s="31"/>
      <c r="DM68" s="31"/>
      <c r="DN68" s="4">
        <f>+DM68+DL68+DI68+DH68+DE68+DB68+DA68+CX68+CU68</f>
        <v>0</v>
      </c>
      <c r="DO68" s="30" t="s">
        <v>97</v>
      </c>
      <c r="DP68" s="31"/>
      <c r="DQ68" s="4">
        <f>+DP68+DM68+DL68+DI68+DH68+DE68+DB68+DA68+CX68</f>
        <v>0</v>
      </c>
      <c r="DR68" s="30" t="s">
        <v>97</v>
      </c>
      <c r="DS68" s="31"/>
      <c r="DT68" s="4">
        <f>+DS68+DP68+DM68+DL68+DI68+DH68+DE68+DB68+DA68</f>
        <v>0</v>
      </c>
      <c r="DU68" s="30" t="s">
        <v>97</v>
      </c>
      <c r="DV68" s="31"/>
      <c r="DW68" s="4">
        <f>+DV68+DS68+DP68+DM68+DL68+DI68+DH68+DE68</f>
        <v>0</v>
      </c>
      <c r="DX68" s="30" t="s">
        <v>97</v>
      </c>
      <c r="DY68" s="31"/>
      <c r="DZ68" s="4">
        <f>+DY68+DV68+DS68+DP68+DM68+DL68+DI68+DH68</f>
        <v>0</v>
      </c>
      <c r="EA68" s="30" t="s">
        <v>97</v>
      </c>
      <c r="EB68" s="31"/>
      <c r="EC68" s="31"/>
      <c r="ED68" s="4">
        <f>+EC68+EB68+DY68+DV68+DS68+DP68+DM68+DL68</f>
        <v>0</v>
      </c>
      <c r="EE68" s="30" t="s">
        <v>97</v>
      </c>
      <c r="EF68" s="31"/>
      <c r="EG68" s="4">
        <f>+EF68+EC68+EB68+DY68+DV68+DS68+DP68</f>
        <v>0</v>
      </c>
      <c r="EH68" s="30" t="s">
        <v>97</v>
      </c>
      <c r="EI68" s="31"/>
      <c r="EJ68" s="31"/>
      <c r="EK68" s="4">
        <f>+EJ68+EI68+EF68+EC68+EB68+DY68+DV68+DS68</f>
        <v>0</v>
      </c>
      <c r="EL68" s="30" t="s">
        <v>97</v>
      </c>
    </row>
    <row r="69" spans="1:142" ht="15">
      <c r="A69" s="25">
        <v>29</v>
      </c>
      <c r="B69" s="1">
        <v>61</v>
      </c>
      <c r="C69" s="17" t="s">
        <v>49</v>
      </c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97</v>
      </c>
      <c r="P69" s="11"/>
      <c r="Q69" s="12"/>
      <c r="R69" s="14">
        <f>SUM(Q69,M69,K69,I69,G69,E69)</f>
        <v>0</v>
      </c>
      <c r="S69" s="24" t="s">
        <v>97</v>
      </c>
      <c r="T69" s="11" t="s">
        <v>60</v>
      </c>
      <c r="U69" s="13">
        <v>200</v>
      </c>
      <c r="V69" s="15">
        <f>SUM(U69,Q69,M69,K69,I69,G69)</f>
        <v>200</v>
      </c>
      <c r="W69" s="20">
        <v>37</v>
      </c>
      <c r="X69" s="11" t="s">
        <v>62</v>
      </c>
      <c r="Y69" s="13">
        <v>190</v>
      </c>
      <c r="Z69" s="16">
        <f>SUM(Y69,U69,Q69,M69,K69,I69)</f>
        <v>390</v>
      </c>
      <c r="AA69" s="22">
        <v>32</v>
      </c>
      <c r="AB69" s="11"/>
      <c r="AC69" s="12"/>
      <c r="AD69" s="4">
        <f>SUM(AC69,Y69,U69,Q69,M69,K69)</f>
        <v>390</v>
      </c>
      <c r="AE69" s="6">
        <v>29</v>
      </c>
      <c r="AF69" s="11"/>
      <c r="AG69" s="12"/>
      <c r="AH69" s="12"/>
      <c r="AI69" s="4">
        <f>+AH69+AG69+AC69+Y69+U69+Q69+M69</f>
        <v>390</v>
      </c>
      <c r="AJ69" s="6">
        <v>37</v>
      </c>
      <c r="AK69" s="12"/>
      <c r="AL69" s="4">
        <f>+Q69+U69+Y69+AC69+AG69+AH69+AK69</f>
        <v>390</v>
      </c>
      <c r="AM69" s="30">
        <v>37</v>
      </c>
      <c r="AN69" s="31"/>
      <c r="AO69" s="31"/>
      <c r="AP69" s="4">
        <f>+U69+Y69+AC69+AG69+AH69+AK69+AN69+AO69</f>
        <v>390</v>
      </c>
      <c r="AQ69" s="30">
        <v>39</v>
      </c>
      <c r="AR69" s="31"/>
      <c r="AS69" s="31"/>
      <c r="AT69" s="4">
        <f>+Y69+AC69+AG69+AH69+AK69+AN69+AO69+AR69+AS69</f>
        <v>190</v>
      </c>
      <c r="AU69" s="30">
        <v>45</v>
      </c>
      <c r="AV69" s="31"/>
      <c r="AW69" s="31"/>
      <c r="AX69" s="4">
        <f>+AC69+AG69+AH69+AK69+AN69+AO69+AR69+AS69+AV69+AW69</f>
        <v>0</v>
      </c>
      <c r="AY69" s="6" t="s">
        <v>97</v>
      </c>
      <c r="AZ69" s="35">
        <v>350</v>
      </c>
      <c r="BA69" s="13">
        <v>450</v>
      </c>
      <c r="BB69" s="4">
        <f>+AG69+AH69+AK69+AN69+AO69+AR69+AS69+AV69+AW69+AZ69+BA69</f>
        <v>800</v>
      </c>
      <c r="BC69" s="30">
        <v>35</v>
      </c>
      <c r="BD69" s="13">
        <v>500</v>
      </c>
      <c r="BE69" s="4">
        <f>+AK69+AN69+AO69+AR69+AS69+AV69+AW69+AZ69+BA69+BD69</f>
        <v>1300</v>
      </c>
      <c r="BF69" s="30">
        <v>27</v>
      </c>
      <c r="BG69" s="13">
        <v>650</v>
      </c>
      <c r="BH69" s="4">
        <f>+AN69+AO69+AR69+AS69+AV69+AW69+AZ69+BA69+BD69+BG69</f>
        <v>1950</v>
      </c>
      <c r="BI69" s="30">
        <v>21</v>
      </c>
      <c r="BJ69" s="13">
        <v>670</v>
      </c>
      <c r="BK69" s="4">
        <f>+AR69+AS69+AV69+AW69+AZ69+BA69+BD69+BG69+BJ69</f>
        <v>2620</v>
      </c>
      <c r="BL69" s="26">
        <v>14</v>
      </c>
      <c r="BM69" s="35">
        <v>350</v>
      </c>
      <c r="BN69" s="13">
        <v>640</v>
      </c>
      <c r="BO69" s="4">
        <f>+AV69+AW69+AZ69+BA69+BD69+BG69+BJ69+BM69+BN69</f>
        <v>3610</v>
      </c>
      <c r="BP69" s="26">
        <v>10</v>
      </c>
      <c r="BQ69" s="31"/>
      <c r="BR69" s="4">
        <f>+AZ69+BA69+BD69+BG69+BJ69+BM69+BN69+BQ69</f>
        <v>3610</v>
      </c>
      <c r="BS69" s="26">
        <v>11</v>
      </c>
      <c r="BT69" s="31"/>
      <c r="BU69" s="4">
        <f>+BT69+BQ69+BN69+BM69+BJ69+BG69+BD69</f>
        <v>2810</v>
      </c>
      <c r="BV69" s="26">
        <v>11</v>
      </c>
      <c r="BW69" s="31"/>
      <c r="BX69" s="4">
        <f>+BT69+BQ69+BN69+BM69+BJ69+BG69+BW69</f>
        <v>2310</v>
      </c>
      <c r="BY69" s="30">
        <v>17</v>
      </c>
      <c r="BZ69" s="31"/>
      <c r="CA69" s="31"/>
      <c r="CB69" s="4">
        <f>+BJ69+BM69+BN69+BQ69+BT69+BW69+BZ69+CA69</f>
        <v>1660</v>
      </c>
      <c r="CC69" s="30">
        <v>25</v>
      </c>
      <c r="CD69" s="31"/>
      <c r="CE69" s="4">
        <f>+CD69+CA69+BZ69+BW69+BT69+BQ69+BN69+BM69</f>
        <v>990</v>
      </c>
      <c r="CF69" s="30">
        <v>31</v>
      </c>
      <c r="CG69" s="31"/>
      <c r="CH69" s="31"/>
      <c r="CI69" s="4">
        <f>+CG69+CD69+CA69+BZ69+BT69+BQ69+BW69+CH69</f>
        <v>0</v>
      </c>
      <c r="CJ69" s="30" t="s">
        <v>97</v>
      </c>
      <c r="CK69" s="31"/>
      <c r="CL69" s="4">
        <f>+CH69+CG69+CD69+CA69+BZ69+BW69+BT69+CK69</f>
        <v>0</v>
      </c>
      <c r="CM69" s="30" t="s">
        <v>97</v>
      </c>
      <c r="CN69" s="31"/>
      <c r="CO69" s="31"/>
      <c r="CP69" s="4">
        <f>+CO69+CN69+CK69+CH69+CG69+CD69+CA69+BZ69+BW69</f>
        <v>0</v>
      </c>
      <c r="CQ69" s="30" t="s">
        <v>97</v>
      </c>
      <c r="CR69" s="31"/>
      <c r="CS69" s="4">
        <f>+CR69+CO69+CN69+CK69+CH69+CG69+CD69+CA69+BZ69</f>
        <v>0</v>
      </c>
      <c r="CT69" s="30" t="s">
        <v>97</v>
      </c>
      <c r="CU69" s="31"/>
      <c r="CV69" s="4">
        <f>+CU69+CR69+CO69+CN69+CK69+CH69+CG69+CD69</f>
        <v>0</v>
      </c>
      <c r="CW69" s="30" t="s">
        <v>97</v>
      </c>
      <c r="CX69" s="31"/>
      <c r="CY69" s="4">
        <f>+CX69+CU69+CR69+CO69+CN69+CK69+CH69+CG69</f>
        <v>0</v>
      </c>
      <c r="CZ69" s="30" t="s">
        <v>97</v>
      </c>
      <c r="DA69" s="31"/>
      <c r="DB69" s="31"/>
      <c r="DC69" s="4">
        <f>+DB69+DA69+CX69+CU69+CR69+CO69+CN69+CK69</f>
        <v>0</v>
      </c>
      <c r="DD69" s="30" t="s">
        <v>97</v>
      </c>
      <c r="DE69" s="31"/>
      <c r="DF69" s="4">
        <f>+DE69+DB69+DA69+CX69+CU69+CR69+CO69+CN69</f>
        <v>0</v>
      </c>
      <c r="DG69" s="30" t="s">
        <v>97</v>
      </c>
      <c r="DH69" s="31"/>
      <c r="DI69" s="31"/>
      <c r="DJ69" s="4">
        <f>+DI69+DH69+DE69+DB69+DA69+CX69+CU69+CR69</f>
        <v>0</v>
      </c>
      <c r="DK69" s="30" t="s">
        <v>97</v>
      </c>
      <c r="DL69" s="31"/>
      <c r="DM69" s="31"/>
      <c r="DN69" s="4">
        <f>+DM69+DL69+DI69+DH69+DE69+DB69+DA69+CX69+CU69</f>
        <v>0</v>
      </c>
      <c r="DO69" s="30" t="s">
        <v>97</v>
      </c>
      <c r="DP69" s="31"/>
      <c r="DQ69" s="4">
        <f>+DP69+DM69+DL69+DI69+DH69+DE69+DB69+DA69+CX69</f>
        <v>0</v>
      </c>
      <c r="DR69" s="30" t="s">
        <v>97</v>
      </c>
      <c r="DS69" s="31"/>
      <c r="DT69" s="4">
        <f>+DS69+DP69+DM69+DL69+DI69+DH69+DE69+DB69+DA69</f>
        <v>0</v>
      </c>
      <c r="DU69" s="30" t="s">
        <v>97</v>
      </c>
      <c r="DV69" s="31"/>
      <c r="DW69" s="4">
        <f>+DV69+DS69+DP69+DM69+DL69+DI69+DH69+DE69</f>
        <v>0</v>
      </c>
      <c r="DX69" s="30" t="s">
        <v>97</v>
      </c>
      <c r="DY69" s="31"/>
      <c r="DZ69" s="4">
        <f>+DY69+DV69+DS69+DP69+DM69+DL69+DI69+DH69</f>
        <v>0</v>
      </c>
      <c r="EA69" s="30" t="s">
        <v>97</v>
      </c>
      <c r="EB69" s="31"/>
      <c r="EC69" s="31"/>
      <c r="ED69" s="4">
        <f>+EC69+EB69+DY69+DV69+DS69+DP69+DM69+DL69</f>
        <v>0</v>
      </c>
      <c r="EE69" s="30" t="s">
        <v>97</v>
      </c>
      <c r="EF69" s="31"/>
      <c r="EG69" s="4">
        <f>+EF69+EC69+EB69+DY69+DV69+DS69+DP69</f>
        <v>0</v>
      </c>
      <c r="EH69" s="30" t="s">
        <v>97</v>
      </c>
      <c r="EI69" s="31"/>
      <c r="EJ69" s="31"/>
      <c r="EK69" s="4">
        <f>+EJ69+EI69+EF69+EC69+EB69+DY69+DV69+DS69</f>
        <v>0</v>
      </c>
      <c r="EL69" s="30" t="s">
        <v>97</v>
      </c>
    </row>
    <row r="70" spans="1:142" ht="15">
      <c r="A70" s="25">
        <v>53</v>
      </c>
      <c r="B70" s="1">
        <v>9</v>
      </c>
      <c r="C70" s="17" t="s">
        <v>147</v>
      </c>
      <c r="D70" s="11" t="s">
        <v>60</v>
      </c>
      <c r="E70" s="13">
        <v>200</v>
      </c>
      <c r="F70" s="11" t="s">
        <v>60</v>
      </c>
      <c r="G70" s="13">
        <v>200</v>
      </c>
      <c r="H70" s="11"/>
      <c r="I70" s="12"/>
      <c r="J70" s="11"/>
      <c r="K70" s="12"/>
      <c r="L70" s="11"/>
      <c r="M70" s="12"/>
      <c r="N70" s="6">
        <f>SUM(M70,K70,I70,G70,E70)</f>
        <v>400</v>
      </c>
      <c r="O70" s="6">
        <v>26</v>
      </c>
      <c r="P70" s="11"/>
      <c r="Q70" s="12"/>
      <c r="R70" s="14">
        <f>SUM(Q70,M70,K70,I70,G70,E70)</f>
        <v>400</v>
      </c>
      <c r="S70" s="24">
        <v>29</v>
      </c>
      <c r="T70" s="11"/>
      <c r="U70" s="12"/>
      <c r="V70" s="15">
        <f>SUM(U70,Q70,M70,K70,I70,G70)</f>
        <v>200</v>
      </c>
      <c r="W70" s="20">
        <v>35</v>
      </c>
      <c r="X70" s="11"/>
      <c r="Y70" s="12"/>
      <c r="Z70" s="16">
        <f>SUM(Y70,U70,Q70,M70,K70,I70)</f>
        <v>0</v>
      </c>
      <c r="AA70" s="22" t="s">
        <v>97</v>
      </c>
      <c r="AB70" s="11"/>
      <c r="AC70" s="12"/>
      <c r="AD70" s="4">
        <f>SUM(AC70,Y70,U70,Q70,M70,K70)</f>
        <v>0</v>
      </c>
      <c r="AE70" s="6" t="s">
        <v>97</v>
      </c>
      <c r="AF70" s="11"/>
      <c r="AG70" s="12"/>
      <c r="AH70" s="12"/>
      <c r="AI70" s="4">
        <f>+AH70+AG70+AC70+Y70+U70+Q70+M70</f>
        <v>0</v>
      </c>
      <c r="AJ70" s="6" t="s">
        <v>97</v>
      </c>
      <c r="AK70" s="12"/>
      <c r="AL70" s="4">
        <f>+Q70+U70+Y70+AC70+AG70+AH70+AK70</f>
        <v>0</v>
      </c>
      <c r="AM70" s="30" t="s">
        <v>97</v>
      </c>
      <c r="AN70" s="31"/>
      <c r="AO70" s="31"/>
      <c r="AP70" s="4">
        <f>+U70+Y70+AC70+AG70+AH70+AK70+AN70+AO70</f>
        <v>0</v>
      </c>
      <c r="AQ70" s="6" t="s">
        <v>97</v>
      </c>
      <c r="AR70" s="31"/>
      <c r="AS70" s="31"/>
      <c r="AT70" s="4">
        <f>+Y70+AC70+AG70+AH70+AK70+AN70+AO70+AR70+AS70</f>
        <v>0</v>
      </c>
      <c r="AU70" s="6" t="s">
        <v>97</v>
      </c>
      <c r="AV70" s="31"/>
      <c r="AW70" s="31"/>
      <c r="AX70" s="4">
        <f>+AC70+AG70+AH70+AK70+AN70+AO70+AR70+AS70+AV70+AW70</f>
        <v>0</v>
      </c>
      <c r="AY70" s="6" t="s">
        <v>97</v>
      </c>
      <c r="AZ70" s="31"/>
      <c r="BA70" s="31"/>
      <c r="BB70" s="4">
        <f>+AG70+AH70+AK70+AN70+AO70+AR70+AS70+AV70+AW70+AZ70+BA70</f>
        <v>0</v>
      </c>
      <c r="BC70" s="6" t="s">
        <v>97</v>
      </c>
      <c r="BD70" s="32">
        <v>200</v>
      </c>
      <c r="BE70" s="4">
        <f>+AK70+AN70+AO70+AR70+AS70+AV70+AW70+AZ70+BA70+BD70</f>
        <v>200</v>
      </c>
      <c r="BF70" s="30">
        <v>50</v>
      </c>
      <c r="BG70" s="32">
        <v>450</v>
      </c>
      <c r="BH70" s="4">
        <f>+AN70+AO70+AR70+AS70+AV70+AW70+AZ70+BA70+BD70+BG70</f>
        <v>650</v>
      </c>
      <c r="BI70" s="30">
        <v>35</v>
      </c>
      <c r="BJ70" s="13">
        <v>640</v>
      </c>
      <c r="BK70" s="4">
        <f>+AR70+AS70+AV70+AW70+AZ70+BA70+BD70+BG70+BJ70</f>
        <v>1290</v>
      </c>
      <c r="BL70" s="30">
        <v>28</v>
      </c>
      <c r="BM70" s="35">
        <v>200</v>
      </c>
      <c r="BN70" s="13">
        <v>400</v>
      </c>
      <c r="BO70" s="4">
        <f>+AV70+AW70+AZ70+BA70+BD70+BG70+BJ70+BM70+BN70</f>
        <v>1890</v>
      </c>
      <c r="BP70" s="30">
        <v>23</v>
      </c>
      <c r="BQ70" s="31"/>
      <c r="BR70" s="4">
        <f>+AZ70+BA70+BD70+BG70+BJ70+BM70+BN70+BQ70</f>
        <v>1890</v>
      </c>
      <c r="BS70" s="30">
        <v>20</v>
      </c>
      <c r="BT70" s="31"/>
      <c r="BU70" s="4">
        <f>+BT70+BQ70+BN70+BM70+BJ70+BG70+BD70</f>
        <v>1890</v>
      </c>
      <c r="BV70" s="30">
        <v>20</v>
      </c>
      <c r="BW70" s="31"/>
      <c r="BX70" s="4">
        <f>+BT70+BQ70+BN70+BM70+BJ70+BG70+BW70</f>
        <v>1690</v>
      </c>
      <c r="BY70" s="30">
        <v>22</v>
      </c>
      <c r="BZ70" s="31"/>
      <c r="CA70" s="31"/>
      <c r="CB70" s="4">
        <f>+BJ70+BM70+BN70+BQ70+BT70+BW70+BZ70+CA70</f>
        <v>1240</v>
      </c>
      <c r="CC70" s="30">
        <v>29</v>
      </c>
      <c r="CD70" s="31"/>
      <c r="CE70" s="4">
        <f>+CD70+CA70+BZ70+BW70+BT70+BQ70+BN70+BM70</f>
        <v>600</v>
      </c>
      <c r="CF70" s="30">
        <v>36</v>
      </c>
      <c r="CG70" s="31"/>
      <c r="CH70" s="31"/>
      <c r="CI70" s="4">
        <f>+CG70+CD70+CA70+BZ70+BT70+BQ70+BW70+CH70</f>
        <v>0</v>
      </c>
      <c r="CJ70" s="30" t="s">
        <v>97</v>
      </c>
      <c r="CK70" s="31"/>
      <c r="CL70" s="4">
        <f>+CH70+CG70+CD70+CA70+BZ70+BW70+BT70+CK70</f>
        <v>0</v>
      </c>
      <c r="CM70" s="30" t="s">
        <v>97</v>
      </c>
      <c r="CN70" s="31"/>
      <c r="CO70" s="31"/>
      <c r="CP70" s="4">
        <f>+CO70+CN70+CK70+CH70+CG70+CD70+CA70+BZ70+BW70</f>
        <v>0</v>
      </c>
      <c r="CQ70" s="30" t="s">
        <v>97</v>
      </c>
      <c r="CR70" s="31"/>
      <c r="CS70" s="4">
        <f>+CR70+CO70+CN70+CK70+CH70+CG70+CD70+CA70+BZ70</f>
        <v>0</v>
      </c>
      <c r="CT70" s="30" t="s">
        <v>97</v>
      </c>
      <c r="CU70" s="31"/>
      <c r="CV70" s="4">
        <f>+CU70+CR70+CO70+CN70+CK70+CH70+CG70+CD70</f>
        <v>0</v>
      </c>
      <c r="CW70" s="30" t="s">
        <v>97</v>
      </c>
      <c r="CX70" s="31"/>
      <c r="CY70" s="4">
        <f>+CX70+CU70+CR70+CO70+CN70+CK70+CH70+CG70</f>
        <v>0</v>
      </c>
      <c r="CZ70" s="30" t="s">
        <v>97</v>
      </c>
      <c r="DA70" s="31"/>
      <c r="DB70" s="31"/>
      <c r="DC70" s="4">
        <f>+DB70+DA70+CX70+CU70+CR70+CO70+CN70+CK70</f>
        <v>0</v>
      </c>
      <c r="DD70" s="30" t="s">
        <v>97</v>
      </c>
      <c r="DE70" s="31"/>
      <c r="DF70" s="4">
        <f>+DE70+DB70+DA70+CX70+CU70+CR70+CO70+CN70</f>
        <v>0</v>
      </c>
      <c r="DG70" s="30" t="s">
        <v>97</v>
      </c>
      <c r="DH70" s="31"/>
      <c r="DI70" s="31"/>
      <c r="DJ70" s="4">
        <f>+DI70+DH70+DE70+DB70+DA70+CX70+CU70+CR70</f>
        <v>0</v>
      </c>
      <c r="DK70" s="30" t="s">
        <v>97</v>
      </c>
      <c r="DL70" s="31"/>
      <c r="DM70" s="31"/>
      <c r="DN70" s="4">
        <f>+DM70+DL70+DI70+DH70+DE70+DB70+DA70+CX70+CU70</f>
        <v>0</v>
      </c>
      <c r="DO70" s="30" t="s">
        <v>97</v>
      </c>
      <c r="DP70" s="31"/>
      <c r="DQ70" s="4">
        <f>+DP70+DM70+DL70+DI70+DH70+DE70+DB70+DA70+CX70</f>
        <v>0</v>
      </c>
      <c r="DR70" s="30" t="s">
        <v>97</v>
      </c>
      <c r="DS70" s="31"/>
      <c r="DT70" s="4">
        <f>+DS70+DP70+DM70+DL70+DI70+DH70+DE70+DB70+DA70</f>
        <v>0</v>
      </c>
      <c r="DU70" s="30" t="s">
        <v>97</v>
      </c>
      <c r="DV70" s="31"/>
      <c r="DW70" s="4">
        <f>+DV70+DS70+DP70+DM70+DL70+DI70+DH70+DE70</f>
        <v>0</v>
      </c>
      <c r="DX70" s="30" t="s">
        <v>97</v>
      </c>
      <c r="DY70" s="31"/>
      <c r="DZ70" s="4">
        <f>+DY70+DV70+DS70+DP70+DM70+DL70+DI70+DH70</f>
        <v>0</v>
      </c>
      <c r="EA70" s="30" t="s">
        <v>97</v>
      </c>
      <c r="EB70" s="31"/>
      <c r="EC70" s="31"/>
      <c r="ED70" s="4">
        <f>+EC70+EB70+DY70+DV70+DS70+DP70+DM70+DL70</f>
        <v>0</v>
      </c>
      <c r="EE70" s="30" t="s">
        <v>97</v>
      </c>
      <c r="EF70" s="31"/>
      <c r="EG70" s="4">
        <f>+EF70+EC70+EB70+DY70+DV70+DS70+DP70</f>
        <v>0</v>
      </c>
      <c r="EH70" s="30" t="s">
        <v>97</v>
      </c>
      <c r="EI70" s="31"/>
      <c r="EJ70" s="31"/>
      <c r="EK70" s="4">
        <f>+EJ70+EI70+EF70+EC70+EB70+DY70+DV70+DS70</f>
        <v>0</v>
      </c>
      <c r="EL70" s="30" t="s">
        <v>97</v>
      </c>
    </row>
    <row r="71" spans="1:142" ht="15">
      <c r="A71" s="25">
        <v>56</v>
      </c>
      <c r="B71" s="1">
        <v>36</v>
      </c>
      <c r="C71" s="17" t="s">
        <v>155</v>
      </c>
      <c r="D71" s="11" t="s">
        <v>61</v>
      </c>
      <c r="E71" s="13">
        <v>150</v>
      </c>
      <c r="F71" s="11"/>
      <c r="G71" s="12"/>
      <c r="H71" s="11"/>
      <c r="I71" s="12"/>
      <c r="J71" s="11"/>
      <c r="K71" s="12"/>
      <c r="L71" s="11"/>
      <c r="M71" s="12"/>
      <c r="N71" s="6">
        <f>SUM(M71,K71,I71,G71,E71)</f>
        <v>150</v>
      </c>
      <c r="O71" s="6">
        <v>36</v>
      </c>
      <c r="P71" s="11"/>
      <c r="Q71" s="12"/>
      <c r="R71" s="14">
        <f>SUM(Q71,M71,K71,I71,G71,E71)</f>
        <v>150</v>
      </c>
      <c r="S71" s="24">
        <v>41</v>
      </c>
      <c r="T71" s="11"/>
      <c r="U71" s="12"/>
      <c r="V71" s="15">
        <f>SUM(U71,Q71,M71,K71,I71,G71)</f>
        <v>0</v>
      </c>
      <c r="W71" s="20" t="s">
        <v>97</v>
      </c>
      <c r="X71" s="11"/>
      <c r="Y71" s="12"/>
      <c r="Z71" s="16">
        <f>SUM(Y71,U71,Q71,M71,K71,I71)</f>
        <v>0</v>
      </c>
      <c r="AA71" s="22" t="s">
        <v>97</v>
      </c>
      <c r="AB71" s="11"/>
      <c r="AC71" s="12"/>
      <c r="AD71" s="4">
        <f>SUM(AC71,Y71,U71,Q71,M71,K71)</f>
        <v>0</v>
      </c>
      <c r="AE71" s="6" t="s">
        <v>97</v>
      </c>
      <c r="AF71" s="11"/>
      <c r="AG71" s="12"/>
      <c r="AH71" s="12"/>
      <c r="AI71" s="4">
        <f>+AH71+AG71+AC71+Y71+U71+Q71+M71</f>
        <v>0</v>
      </c>
      <c r="AJ71" s="6" t="s">
        <v>97</v>
      </c>
      <c r="AK71" s="12"/>
      <c r="AL71" s="4">
        <f>+Q71+U71+Y71+AC71+AG71+AH71+AK71</f>
        <v>0</v>
      </c>
      <c r="AM71" s="30" t="s">
        <v>97</v>
      </c>
      <c r="AN71" s="31"/>
      <c r="AO71" s="31"/>
      <c r="AP71" s="4">
        <f>+U71+Y71+AC71+AG71+AH71+AK71+AN71+AO71</f>
        <v>0</v>
      </c>
      <c r="AQ71" s="6" t="s">
        <v>97</v>
      </c>
      <c r="AR71" s="31"/>
      <c r="AS71" s="31"/>
      <c r="AT71" s="4">
        <f>+Y71+AC71+AG71+AH71+AK71+AN71+AO71+AR71+AS71</f>
        <v>0</v>
      </c>
      <c r="AU71" s="6" t="s">
        <v>97</v>
      </c>
      <c r="AV71" s="31"/>
      <c r="AW71" s="31"/>
      <c r="AX71" s="4">
        <f>+AC71+AG71+AH71+AK71+AN71+AO71+AR71+AS71+AV71+AW71</f>
        <v>0</v>
      </c>
      <c r="AY71" s="6" t="s">
        <v>97</v>
      </c>
      <c r="AZ71" s="31"/>
      <c r="BA71" s="31"/>
      <c r="BB71" s="4">
        <f>+AG71+AH71+AK71+AN71+AO71+AR71+AS71+AV71+AW71+AZ71+BA71</f>
        <v>0</v>
      </c>
      <c r="BC71" s="6" t="s">
        <v>97</v>
      </c>
      <c r="BD71" s="31"/>
      <c r="BE71" s="4">
        <f>+AK71+AN71+AO71+AR71+AS71+AV71+AW71+AZ71+BA71+BD71</f>
        <v>0</v>
      </c>
      <c r="BF71" s="30" t="s">
        <v>97</v>
      </c>
      <c r="BG71" s="31"/>
      <c r="BH71" s="4">
        <f>+AN71+AO71+AR71+AS71+AV71+AW71+AZ71+BA71+BD71+BG71</f>
        <v>0</v>
      </c>
      <c r="BI71" s="30" t="s">
        <v>97</v>
      </c>
      <c r="BJ71" s="31"/>
      <c r="BK71" s="4">
        <f>+AR71+AS71+AV71+AW71+AZ71+BA71+BD71+BG71+BJ71</f>
        <v>0</v>
      </c>
      <c r="BL71" s="30" t="s">
        <v>97</v>
      </c>
      <c r="BM71" s="35">
        <v>200</v>
      </c>
      <c r="BN71" s="32">
        <v>250</v>
      </c>
      <c r="BO71" s="4">
        <f>+AV71+AW71+AZ71+BA71+BD71+BG71+BJ71+BM71+BN71</f>
        <v>450</v>
      </c>
      <c r="BP71" s="30">
        <v>35</v>
      </c>
      <c r="BQ71" s="31"/>
      <c r="BR71" s="4">
        <f>+AZ71+BA71+BD71+BG71+BJ71+BM71+BN71+BQ71</f>
        <v>450</v>
      </c>
      <c r="BS71" s="30">
        <v>35</v>
      </c>
      <c r="BT71" s="31"/>
      <c r="BU71" s="4">
        <f>+BT71+BQ71+BN71+BM71+BJ71+BG71+BD71</f>
        <v>450</v>
      </c>
      <c r="BV71" s="30">
        <v>36</v>
      </c>
      <c r="BW71" s="31"/>
      <c r="BX71" s="4">
        <f>+BT71+BQ71+BN71+BM71+BJ71+BG71+BW71</f>
        <v>450</v>
      </c>
      <c r="BY71" s="30">
        <v>34</v>
      </c>
      <c r="BZ71" s="31"/>
      <c r="CA71" s="31"/>
      <c r="CB71" s="4">
        <f>+BJ71+BM71+BN71+BQ71+BT71+BW71+BZ71+CA71</f>
        <v>450</v>
      </c>
      <c r="CC71" s="30">
        <v>39</v>
      </c>
      <c r="CD71" s="31"/>
      <c r="CE71" s="4">
        <f>+CD71+CA71+BZ71+BW71+BT71+BQ71+BN71+BM71</f>
        <v>450</v>
      </c>
      <c r="CF71" s="30">
        <v>39</v>
      </c>
      <c r="CG71" s="31"/>
      <c r="CH71" s="31"/>
      <c r="CI71" s="4">
        <f>+CG71+CD71+CA71+BZ71+BT71+BQ71+BW71+CH71</f>
        <v>0</v>
      </c>
      <c r="CJ71" s="30" t="s">
        <v>97</v>
      </c>
      <c r="CK71" s="31"/>
      <c r="CL71" s="4">
        <f>+CH71+CG71+CD71+CA71+BZ71+BW71+BT71+CK71</f>
        <v>0</v>
      </c>
      <c r="CM71" s="30" t="s">
        <v>97</v>
      </c>
      <c r="CN71" s="31"/>
      <c r="CO71" s="31"/>
      <c r="CP71" s="4">
        <f>+CO71+CN71+CK71+CH71+CG71+CD71+CA71+BZ71+BW71</f>
        <v>0</v>
      </c>
      <c r="CQ71" s="30" t="s">
        <v>97</v>
      </c>
      <c r="CR71" s="31"/>
      <c r="CS71" s="4">
        <f>+CR71+CO71+CN71+CK71+CH71+CG71+CD71+CA71+BZ71</f>
        <v>0</v>
      </c>
      <c r="CT71" s="30" t="s">
        <v>97</v>
      </c>
      <c r="CU71" s="31"/>
      <c r="CV71" s="4">
        <f>+CU71+CR71+CO71+CN71+CK71+CH71+CG71+CD71</f>
        <v>0</v>
      </c>
      <c r="CW71" s="30" t="s">
        <v>97</v>
      </c>
      <c r="CX71" s="31"/>
      <c r="CY71" s="4">
        <f>+CX71+CU71+CR71+CO71+CN71+CK71+CH71+CG71</f>
        <v>0</v>
      </c>
      <c r="CZ71" s="30" t="s">
        <v>97</v>
      </c>
      <c r="DA71" s="31"/>
      <c r="DB71" s="31"/>
      <c r="DC71" s="4">
        <f>+DB71+DA71+CX71+CU71+CR71+CO71+CN71+CK71</f>
        <v>0</v>
      </c>
      <c r="DD71" s="30" t="s">
        <v>97</v>
      </c>
      <c r="DE71" s="31"/>
      <c r="DF71" s="4">
        <f>+DE71+DB71+DA71+CX71+CU71+CR71+CO71+CN71</f>
        <v>0</v>
      </c>
      <c r="DG71" s="30" t="s">
        <v>97</v>
      </c>
      <c r="DH71" s="31"/>
      <c r="DI71" s="31"/>
      <c r="DJ71" s="4">
        <f>+DI71+DH71+DE71+DB71+DA71+CX71+CU71+CR71</f>
        <v>0</v>
      </c>
      <c r="DK71" s="30" t="s">
        <v>97</v>
      </c>
      <c r="DL71" s="31"/>
      <c r="DM71" s="31"/>
      <c r="DN71" s="4">
        <f>+DM71+DL71+DI71+DH71+DE71+DB71+DA71+CX71+CU71</f>
        <v>0</v>
      </c>
      <c r="DO71" s="30" t="s">
        <v>97</v>
      </c>
      <c r="DP71" s="31"/>
      <c r="DQ71" s="4">
        <f>+DP71+DM71+DL71+DI71+DH71+DE71+DB71+DA71+CX71</f>
        <v>0</v>
      </c>
      <c r="DR71" s="30" t="s">
        <v>97</v>
      </c>
      <c r="DS71" s="31"/>
      <c r="DT71" s="4">
        <f>+DS71+DP71+DM71+DL71+DI71+DH71+DE71+DB71+DA71</f>
        <v>0</v>
      </c>
      <c r="DU71" s="30" t="s">
        <v>97</v>
      </c>
      <c r="DV71" s="31"/>
      <c r="DW71" s="4">
        <f>+DV71+DS71+DP71+DM71+DL71+DI71+DH71+DE71</f>
        <v>0</v>
      </c>
      <c r="DX71" s="30" t="s">
        <v>97</v>
      </c>
      <c r="DY71" s="31"/>
      <c r="DZ71" s="4">
        <f>+DY71+DV71+DS71+DP71+DM71+DL71+DI71+DH71</f>
        <v>0</v>
      </c>
      <c r="EA71" s="30" t="s">
        <v>97</v>
      </c>
      <c r="EB71" s="31"/>
      <c r="EC71" s="31"/>
      <c r="ED71" s="4">
        <f>+EC71+EB71+DY71+DV71+DS71+DP71+DM71+DL71</f>
        <v>0</v>
      </c>
      <c r="EE71" s="30" t="s">
        <v>97</v>
      </c>
      <c r="EF71" s="31"/>
      <c r="EG71" s="4">
        <f>+EF71+EC71+EB71+DY71+DV71+DS71+DP71</f>
        <v>0</v>
      </c>
      <c r="EH71" s="30" t="s">
        <v>97</v>
      </c>
      <c r="EI71" s="31"/>
      <c r="EJ71" s="31"/>
      <c r="EK71" s="4">
        <f>+EJ71+EI71+EF71+EC71+EB71+DY71+DV71+DS71</f>
        <v>0</v>
      </c>
      <c r="EL71" s="30" t="s">
        <v>97</v>
      </c>
    </row>
    <row r="72" spans="1:142" ht="15">
      <c r="A72" s="25">
        <v>53</v>
      </c>
      <c r="B72" s="1">
        <v>9</v>
      </c>
      <c r="C72" s="17" t="s">
        <v>12</v>
      </c>
      <c r="D72" s="11" t="s">
        <v>60</v>
      </c>
      <c r="E72" s="13">
        <v>200</v>
      </c>
      <c r="F72" s="11" t="s">
        <v>60</v>
      </c>
      <c r="G72" s="13">
        <v>200</v>
      </c>
      <c r="H72" s="11"/>
      <c r="I72" s="12"/>
      <c r="J72" s="11"/>
      <c r="K72" s="12"/>
      <c r="L72" s="11"/>
      <c r="M72" s="12"/>
      <c r="N72" s="6">
        <f>SUM(M72,K72,I72,G72,E72)</f>
        <v>400</v>
      </c>
      <c r="O72" s="6">
        <v>26</v>
      </c>
      <c r="P72" s="11"/>
      <c r="Q72" s="12"/>
      <c r="R72" s="14">
        <f>SUM(Q72,M72,K72,I72,G72,E72)</f>
        <v>400</v>
      </c>
      <c r="S72" s="24">
        <v>29</v>
      </c>
      <c r="T72" s="11"/>
      <c r="U72" s="12"/>
      <c r="V72" s="15">
        <f>SUM(U72,Q72,M72,K72,I72,G72)</f>
        <v>200</v>
      </c>
      <c r="W72" s="20">
        <v>35</v>
      </c>
      <c r="X72" s="11"/>
      <c r="Y72" s="12"/>
      <c r="Z72" s="16">
        <f>SUM(Y72,U72,Q72,M72,K72,I72)</f>
        <v>0</v>
      </c>
      <c r="AA72" s="22" t="s">
        <v>97</v>
      </c>
      <c r="AB72" s="11"/>
      <c r="AC72" s="12"/>
      <c r="AD72" s="4">
        <f>SUM(AC72,Y72,U72,Q72,M72,K72)</f>
        <v>0</v>
      </c>
      <c r="AE72" s="6" t="s">
        <v>97</v>
      </c>
      <c r="AF72" s="11"/>
      <c r="AG72" s="12"/>
      <c r="AH72" s="12"/>
      <c r="AI72" s="4">
        <f>+AH72+AG72+AC72+Y72+U72+Q72+M72</f>
        <v>0</v>
      </c>
      <c r="AJ72" s="6" t="s">
        <v>97</v>
      </c>
      <c r="AK72" s="12"/>
      <c r="AL72" s="4">
        <f>+Q72+U72+Y72+AC72+AG72+AH72+AK72</f>
        <v>0</v>
      </c>
      <c r="AM72" s="30" t="s">
        <v>97</v>
      </c>
      <c r="AN72" s="31"/>
      <c r="AO72" s="31"/>
      <c r="AP72" s="4">
        <f>+U72+Y72+AC72+AG72+AH72+AK72+AN72+AO72</f>
        <v>0</v>
      </c>
      <c r="AQ72" s="6" t="s">
        <v>97</v>
      </c>
      <c r="AR72" s="31"/>
      <c r="AS72" s="31"/>
      <c r="AT72" s="4">
        <f>+Y72+AC72+AG72+AH72+AK72+AN72+AO72+AR72+AS72</f>
        <v>0</v>
      </c>
      <c r="AU72" s="6" t="s">
        <v>97</v>
      </c>
      <c r="AV72" s="31"/>
      <c r="AW72" s="31"/>
      <c r="AX72" s="4">
        <f>+AC72+AG72+AH72+AK72+AN72+AO72+AR72+AS72+AV72+AW72</f>
        <v>0</v>
      </c>
      <c r="AY72" s="6" t="s">
        <v>97</v>
      </c>
      <c r="AZ72" s="31"/>
      <c r="BA72" s="31"/>
      <c r="BB72" s="4">
        <f>+AG72+AH72+AK72+AN72+AO72+AR72+AS72+AV72+AW72+AZ72+BA72</f>
        <v>0</v>
      </c>
      <c r="BC72" s="6" t="s">
        <v>97</v>
      </c>
      <c r="BD72" s="31"/>
      <c r="BE72" s="4">
        <f>+AK72+AN72+AO72+AR72+AS72+AV72+AW72+AZ72+BA72+BD72</f>
        <v>0</v>
      </c>
      <c r="BF72" s="30" t="s">
        <v>97</v>
      </c>
      <c r="BG72" s="31"/>
      <c r="BH72" s="4">
        <f>+AN72+AO72+AR72+AS72+AV72+AW72+AZ72+BA72+BD72+BG72</f>
        <v>0</v>
      </c>
      <c r="BI72" s="30" t="s">
        <v>97</v>
      </c>
      <c r="BJ72" s="31"/>
      <c r="BK72" s="4">
        <f>+AR72+AS72+AV72+AW72+AZ72+BA72+BD72+BG72+BJ72</f>
        <v>0</v>
      </c>
      <c r="BL72" s="30" t="s">
        <v>97</v>
      </c>
      <c r="BM72" s="35">
        <v>100</v>
      </c>
      <c r="BN72" s="31"/>
      <c r="BO72" s="4">
        <f>+AV72+AW72+AZ72+BA72+BD72+BG72+BJ72+BM72+BN72</f>
        <v>100</v>
      </c>
      <c r="BP72" s="30">
        <v>50</v>
      </c>
      <c r="BQ72" s="31"/>
      <c r="BR72" s="4">
        <f>+AZ72+BA72+BD72+BG72+BJ72+BM72+BN72+BQ72</f>
        <v>100</v>
      </c>
      <c r="BS72" s="30">
        <v>52</v>
      </c>
      <c r="BT72" s="31"/>
      <c r="BU72" s="4">
        <f>+BT72+BQ72+BN72+BM72+BJ72+BG72+BD72</f>
        <v>100</v>
      </c>
      <c r="BV72" s="30">
        <v>43</v>
      </c>
      <c r="BW72" s="31"/>
      <c r="BX72" s="4">
        <f>+BT72+BQ72+BN72+BM72+BJ72+BG72+BW72</f>
        <v>100</v>
      </c>
      <c r="BY72" s="30">
        <v>41</v>
      </c>
      <c r="BZ72" s="31"/>
      <c r="CA72" s="31"/>
      <c r="CB72" s="4">
        <f>+BJ72+BM72+BN72+BQ72+BT72+BW72+BZ72+CA72</f>
        <v>100</v>
      </c>
      <c r="CC72" s="30">
        <v>45</v>
      </c>
      <c r="CD72" s="31"/>
      <c r="CE72" s="4">
        <f>+CD72+CA72+BZ72+BW72+BT72+BQ72+BN72+BM72</f>
        <v>100</v>
      </c>
      <c r="CF72" s="30">
        <v>45</v>
      </c>
      <c r="CG72" s="31"/>
      <c r="CH72" s="31"/>
      <c r="CI72" s="4">
        <f>+CG72+CD72+CA72+BZ72+BT72+BQ72+BW72+CH72</f>
        <v>0</v>
      </c>
      <c r="CJ72" s="30" t="s">
        <v>97</v>
      </c>
      <c r="CK72" s="31"/>
      <c r="CL72" s="4">
        <f>+CH72+CG72+CD72+CA72+BZ72+BW72+BT72+CK72</f>
        <v>0</v>
      </c>
      <c r="CM72" s="30" t="s">
        <v>97</v>
      </c>
      <c r="CN72" s="31"/>
      <c r="CO72" s="31"/>
      <c r="CP72" s="4">
        <f>+CO72+CN72+CK72+CH72+CG72+CD72+CA72+BZ72+BW72</f>
        <v>0</v>
      </c>
      <c r="CQ72" s="30" t="s">
        <v>97</v>
      </c>
      <c r="CR72" s="31"/>
      <c r="CS72" s="4">
        <f>+CR72+CO72+CN72+CK72+CH72+CG72+CD72+CA72+BZ72</f>
        <v>0</v>
      </c>
      <c r="CT72" s="30" t="s">
        <v>97</v>
      </c>
      <c r="CU72" s="31"/>
      <c r="CV72" s="4">
        <f>+CU72+CR72+CO72+CN72+CK72+CH72+CG72+CD72</f>
        <v>0</v>
      </c>
      <c r="CW72" s="30" t="s">
        <v>97</v>
      </c>
      <c r="CX72" s="31"/>
      <c r="CY72" s="4">
        <f>+CX72+CU72+CR72+CO72+CN72+CK72+CH72+CG72</f>
        <v>0</v>
      </c>
      <c r="CZ72" s="30" t="s">
        <v>97</v>
      </c>
      <c r="DA72" s="31"/>
      <c r="DB72" s="31"/>
      <c r="DC72" s="4">
        <f>+DB72+DA72+CX72+CU72+CR72+CO72+CN72+CK72</f>
        <v>0</v>
      </c>
      <c r="DD72" s="30" t="s">
        <v>97</v>
      </c>
      <c r="DE72" s="31"/>
      <c r="DF72" s="4">
        <f>+DE72+DB72+DA72+CX72+CU72+CR72+CO72+CN72</f>
        <v>0</v>
      </c>
      <c r="DG72" s="30" t="s">
        <v>97</v>
      </c>
      <c r="DH72" s="31"/>
      <c r="DI72" s="31"/>
      <c r="DJ72" s="4">
        <f>+DI72+DH72+DE72+DB72+DA72+CX72+CU72+CR72</f>
        <v>0</v>
      </c>
      <c r="DK72" s="30" t="s">
        <v>97</v>
      </c>
      <c r="DL72" s="31"/>
      <c r="DM72" s="31"/>
      <c r="DN72" s="4">
        <f>+DM72+DL72+DI72+DH72+DE72+DB72+DA72+CX72+CU72</f>
        <v>0</v>
      </c>
      <c r="DO72" s="30" t="s">
        <v>97</v>
      </c>
      <c r="DP72" s="31"/>
      <c r="DQ72" s="4">
        <f>+DP72+DM72+DL72+DI72+DH72+DE72+DB72+DA72+CX72</f>
        <v>0</v>
      </c>
      <c r="DR72" s="30" t="s">
        <v>97</v>
      </c>
      <c r="DS72" s="31"/>
      <c r="DT72" s="4">
        <f>+DS72+DP72+DM72+DL72+DI72+DH72+DE72+DB72+DA72</f>
        <v>0</v>
      </c>
      <c r="DU72" s="30" t="s">
        <v>97</v>
      </c>
      <c r="DV72" s="31"/>
      <c r="DW72" s="4">
        <f>+DV72+DS72+DP72+DM72+DL72+DI72+DH72+DE72</f>
        <v>0</v>
      </c>
      <c r="DX72" s="30" t="s">
        <v>97</v>
      </c>
      <c r="DY72" s="31"/>
      <c r="DZ72" s="4">
        <f>+DY72+DV72+DS72+DP72+DM72+DL72+DI72+DH72</f>
        <v>0</v>
      </c>
      <c r="EA72" s="30" t="s">
        <v>97</v>
      </c>
      <c r="EB72" s="31"/>
      <c r="EC72" s="31"/>
      <c r="ED72" s="4">
        <f>+EC72+EB72+DY72+DV72+DS72+DP72+DM72+DL72</f>
        <v>0</v>
      </c>
      <c r="EE72" s="30" t="s">
        <v>97</v>
      </c>
      <c r="EF72" s="31"/>
      <c r="EG72" s="4">
        <f>+EF72+EC72+EB72+DY72+DV72+DS72+DP72</f>
        <v>0</v>
      </c>
      <c r="EH72" s="30" t="s">
        <v>97</v>
      </c>
      <c r="EI72" s="31"/>
      <c r="EJ72" s="31"/>
      <c r="EK72" s="4">
        <f>+EJ72+EI72+EF72+EC72+EB72+DY72+DV72+DS72</f>
        <v>0</v>
      </c>
      <c r="EL72" s="30" t="s">
        <v>97</v>
      </c>
    </row>
    <row r="73" spans="1:142" ht="15">
      <c r="A73" s="25">
        <v>56</v>
      </c>
      <c r="B73" s="1">
        <v>36</v>
      </c>
      <c r="C73" s="52" t="s">
        <v>137</v>
      </c>
      <c r="D73" s="11" t="s">
        <v>61</v>
      </c>
      <c r="E73" s="13">
        <v>150</v>
      </c>
      <c r="F73" s="11"/>
      <c r="G73" s="12"/>
      <c r="H73" s="11"/>
      <c r="I73" s="12"/>
      <c r="J73" s="11"/>
      <c r="K73" s="12"/>
      <c r="L73" s="11"/>
      <c r="M73" s="12"/>
      <c r="N73" s="6">
        <f>SUM(M73,K73,I73,G73,E73)</f>
        <v>150</v>
      </c>
      <c r="O73" s="6">
        <v>36</v>
      </c>
      <c r="P73" s="11"/>
      <c r="Q73" s="12"/>
      <c r="R73" s="14">
        <f>SUM(Q73,M73,K73,I73,G73,E73)</f>
        <v>150</v>
      </c>
      <c r="S73" s="24">
        <v>41</v>
      </c>
      <c r="T73" s="11"/>
      <c r="U73" s="12"/>
      <c r="V73" s="15">
        <f>SUM(U73,Q73,M73,K73,I73,G73)</f>
        <v>0</v>
      </c>
      <c r="W73" s="20" t="s">
        <v>97</v>
      </c>
      <c r="X73" s="11"/>
      <c r="Y73" s="12"/>
      <c r="Z73" s="16">
        <f>SUM(Y73,U73,Q73,M73,K73,I73)</f>
        <v>0</v>
      </c>
      <c r="AA73" s="22" t="s">
        <v>97</v>
      </c>
      <c r="AB73" s="11"/>
      <c r="AC73" s="12"/>
      <c r="AD73" s="4">
        <f>SUM(AC73,Y73,U73,Q73,M73,K73)</f>
        <v>0</v>
      </c>
      <c r="AE73" s="6" t="s">
        <v>97</v>
      </c>
      <c r="AF73" s="11"/>
      <c r="AG73" s="12"/>
      <c r="AH73" s="12"/>
      <c r="AI73" s="4">
        <f>+AH73+AG73+AC73+Y73+U73+Q73+M73</f>
        <v>0</v>
      </c>
      <c r="AJ73" s="6" t="s">
        <v>97</v>
      </c>
      <c r="AK73" s="12"/>
      <c r="AL73" s="4">
        <f>+Q73+U73+Y73+AC73+AG73+AH73+AK73</f>
        <v>0</v>
      </c>
      <c r="AM73" s="30" t="s">
        <v>97</v>
      </c>
      <c r="AN73" s="31"/>
      <c r="AO73" s="31"/>
      <c r="AP73" s="4">
        <f>+U73+Y73+AC73+AG73+AH73+AK73+AN73+AO73</f>
        <v>0</v>
      </c>
      <c r="AQ73" s="6" t="s">
        <v>97</v>
      </c>
      <c r="AR73" s="31"/>
      <c r="AS73" s="31"/>
      <c r="AT73" s="4">
        <f>+Y73+AC73+AG73+AH73+AK73+AN73+AO73+AR73+AS73</f>
        <v>0</v>
      </c>
      <c r="AU73" s="6" t="s">
        <v>97</v>
      </c>
      <c r="AV73" s="31"/>
      <c r="AW73" s="31"/>
      <c r="AX73" s="4">
        <f>+AC73+AG73+AH73+AK73+AN73+AO73+AR73+AS73+AV73+AW73</f>
        <v>0</v>
      </c>
      <c r="AY73" s="6" t="s">
        <v>97</v>
      </c>
      <c r="AZ73" s="35">
        <v>200</v>
      </c>
      <c r="BA73" s="13">
        <v>250</v>
      </c>
      <c r="BB73" s="4">
        <f>+AG73+AH73+AK73+AN73+AO73+AR73+AS73+AV73+AW73+AZ73+BA73</f>
        <v>450</v>
      </c>
      <c r="BC73" s="30">
        <v>43</v>
      </c>
      <c r="BD73" s="31"/>
      <c r="BE73" s="4">
        <f>+AK73+AN73+AO73+AR73+AS73+AV73+AW73+AZ73+BA73+BD73</f>
        <v>450</v>
      </c>
      <c r="BF73" s="30">
        <v>41</v>
      </c>
      <c r="BG73" s="31"/>
      <c r="BH73" s="4">
        <f>+AN73+AO73+AR73+AS73+AV73+AW73+AZ73+BA73+BD73+BG73</f>
        <v>450</v>
      </c>
      <c r="BI73" s="30">
        <v>41</v>
      </c>
      <c r="BJ73" s="32">
        <v>500</v>
      </c>
      <c r="BK73" s="4">
        <f>+AR73+AS73+AV73+AW73+AZ73+BA73+BD73+BG73+BJ73</f>
        <v>950</v>
      </c>
      <c r="BL73" s="30">
        <v>34</v>
      </c>
      <c r="BM73" s="31"/>
      <c r="BN73" s="31"/>
      <c r="BO73" s="4">
        <f>+AV73+AW73+AZ73+BA73+BD73+BG73+BJ73+BM73+BN73</f>
        <v>950</v>
      </c>
      <c r="BP73" s="30">
        <v>32</v>
      </c>
      <c r="BQ73" s="31"/>
      <c r="BR73" s="4">
        <f>+AZ73+BA73+BD73+BG73+BJ73+BM73+BN73+BQ73</f>
        <v>950</v>
      </c>
      <c r="BS73" s="30">
        <v>32</v>
      </c>
      <c r="BT73" s="31"/>
      <c r="BU73" s="4">
        <f>+BT73+BQ73+BN73+BM73+BJ73+BG73+BD73</f>
        <v>500</v>
      </c>
      <c r="BV73" s="30">
        <v>32</v>
      </c>
      <c r="BW73" s="31"/>
      <c r="BX73" s="4">
        <f>+BT73+BQ73+BN73+BM73+BJ73+BG73+BW73</f>
        <v>500</v>
      </c>
      <c r="BY73" s="30">
        <v>32</v>
      </c>
      <c r="BZ73" s="31"/>
      <c r="CA73" s="31"/>
      <c r="CB73" s="4">
        <f>+BJ73+BM73+BN73+BQ73+BT73+BW73+BZ73+CA73</f>
        <v>500</v>
      </c>
      <c r="CC73" s="30">
        <v>38</v>
      </c>
      <c r="CD73" s="31"/>
      <c r="CE73" s="4">
        <f>+CD73+CA73+BZ73+BW73+BT73+BQ73+BN73+BM73</f>
        <v>0</v>
      </c>
      <c r="CF73" s="30" t="s">
        <v>97</v>
      </c>
      <c r="CG73" s="31"/>
      <c r="CH73" s="31"/>
      <c r="CI73" s="4">
        <f>+CG73+CD73+CA73+BZ73+BT73+BQ73+BW73+CH73</f>
        <v>0</v>
      </c>
      <c r="CJ73" s="30" t="s">
        <v>97</v>
      </c>
      <c r="CK73" s="31"/>
      <c r="CL73" s="4">
        <f>+CH73+CG73+CD73+CA73+BZ73+BW73+BT73+CK73</f>
        <v>0</v>
      </c>
      <c r="CM73" s="30" t="s">
        <v>97</v>
      </c>
      <c r="CN73" s="31"/>
      <c r="CO73" s="31"/>
      <c r="CP73" s="4">
        <f>+CO73+CN73+CK73+CH73+CG73+CD73+CA73+BZ73+BW73</f>
        <v>0</v>
      </c>
      <c r="CQ73" s="30" t="s">
        <v>97</v>
      </c>
      <c r="CR73" s="31"/>
      <c r="CS73" s="4">
        <f>+CR73+CO73+CN73+CK73+CH73+CG73+CD73+CA73+BZ73</f>
        <v>0</v>
      </c>
      <c r="CT73" s="30" t="s">
        <v>97</v>
      </c>
      <c r="CU73" s="31"/>
      <c r="CV73" s="4">
        <f>+CU73+CR73+CO73+CN73+CK73+CH73+CG73+CD73</f>
        <v>0</v>
      </c>
      <c r="CW73" s="30" t="s">
        <v>97</v>
      </c>
      <c r="CX73" s="31"/>
      <c r="CY73" s="4">
        <f>+CX73+CU73+CR73+CO73+CN73+CK73+CH73+CG73</f>
        <v>0</v>
      </c>
      <c r="CZ73" s="30" t="s">
        <v>97</v>
      </c>
      <c r="DA73" s="31"/>
      <c r="DB73" s="31"/>
      <c r="DC73" s="4">
        <f>+DB73+DA73+CX73+CU73+CR73+CO73+CN73+CK73</f>
        <v>0</v>
      </c>
      <c r="DD73" s="30" t="s">
        <v>97</v>
      </c>
      <c r="DE73" s="31"/>
      <c r="DF73" s="4">
        <f>+DE73+DB73+DA73+CX73+CU73+CR73+CO73+CN73</f>
        <v>0</v>
      </c>
      <c r="DG73" s="30" t="s">
        <v>97</v>
      </c>
      <c r="DH73" s="31"/>
      <c r="DI73" s="31"/>
      <c r="DJ73" s="4">
        <f>+DI73+DH73+DE73+DB73+DA73+CX73+CU73+CR73</f>
        <v>0</v>
      </c>
      <c r="DK73" s="30" t="s">
        <v>97</v>
      </c>
      <c r="DL73" s="31"/>
      <c r="DM73" s="31"/>
      <c r="DN73" s="4">
        <f>+DM73+DL73+DI73+DH73+DE73+DB73+DA73+CX73+CU73</f>
        <v>0</v>
      </c>
      <c r="DO73" s="30" t="s">
        <v>97</v>
      </c>
      <c r="DP73" s="31"/>
      <c r="DQ73" s="4">
        <f>+DP73+DM73+DL73+DI73+DH73+DE73+DB73+DA73+CX73</f>
        <v>0</v>
      </c>
      <c r="DR73" s="30" t="s">
        <v>97</v>
      </c>
      <c r="DS73" s="31"/>
      <c r="DT73" s="4">
        <f>+DS73+DP73+DM73+DL73+DI73+DH73+DE73+DB73+DA73</f>
        <v>0</v>
      </c>
      <c r="DU73" s="30" t="s">
        <v>97</v>
      </c>
      <c r="DV73" s="31"/>
      <c r="DW73" s="4">
        <f>+DV73+DS73+DP73+DM73+DL73+DI73+DH73+DE73</f>
        <v>0</v>
      </c>
      <c r="DX73" s="30" t="s">
        <v>97</v>
      </c>
      <c r="DY73" s="31"/>
      <c r="DZ73" s="4">
        <f>+DY73+DV73+DS73+DP73+DM73+DL73+DI73+DH73</f>
        <v>0</v>
      </c>
      <c r="EA73" s="30" t="s">
        <v>97</v>
      </c>
      <c r="EB73" s="31"/>
      <c r="EC73" s="31"/>
      <c r="ED73" s="4">
        <f>+EC73+EB73+DY73+DV73+DS73+DP73+DM73+DL73</f>
        <v>0</v>
      </c>
      <c r="EE73" s="30" t="s">
        <v>97</v>
      </c>
      <c r="EF73" s="31"/>
      <c r="EG73" s="4">
        <f>+EF73+EC73+EB73+DY73+DV73+DS73+DP73</f>
        <v>0</v>
      </c>
      <c r="EH73" s="30" t="s">
        <v>97</v>
      </c>
      <c r="EI73" s="31"/>
      <c r="EJ73" s="31"/>
      <c r="EK73" s="4">
        <f>+EJ73+EI73+EF73+EC73+EB73+DY73+DV73+DS73</f>
        <v>0</v>
      </c>
      <c r="EL73" s="30" t="s">
        <v>97</v>
      </c>
    </row>
    <row r="74" spans="1:142" ht="15">
      <c r="A74" s="25">
        <v>55</v>
      </c>
      <c r="B74" s="1">
        <v>8</v>
      </c>
      <c r="C74" s="17" t="s">
        <v>150</v>
      </c>
      <c r="D74" s="11" t="s">
        <v>59</v>
      </c>
      <c r="E74" s="13">
        <v>250</v>
      </c>
      <c r="F74" s="11"/>
      <c r="G74" s="12"/>
      <c r="H74" s="11"/>
      <c r="I74" s="12"/>
      <c r="J74" s="11"/>
      <c r="K74" s="12"/>
      <c r="L74" s="11"/>
      <c r="M74" s="12"/>
      <c r="N74" s="6">
        <f>SUM(M74,K74,I74,G74,E74)</f>
        <v>250</v>
      </c>
      <c r="O74" s="6">
        <v>32</v>
      </c>
      <c r="P74" s="11"/>
      <c r="Q74" s="12"/>
      <c r="R74" s="14">
        <f>SUM(Q74,M74,K74,I74,G74,E74)</f>
        <v>250</v>
      </c>
      <c r="S74" s="24">
        <v>36</v>
      </c>
      <c r="T74" s="11"/>
      <c r="U74" s="12"/>
      <c r="V74" s="15">
        <f>SUM(U74,Q74,M74,K74,I74,G74)</f>
        <v>0</v>
      </c>
      <c r="W74" s="20" t="s">
        <v>97</v>
      </c>
      <c r="X74" s="11"/>
      <c r="Y74" s="12"/>
      <c r="Z74" s="16">
        <f>SUM(Y74,U74,Q74,M74,K74,I74)</f>
        <v>0</v>
      </c>
      <c r="AA74" s="22" t="s">
        <v>97</v>
      </c>
      <c r="AB74" s="11"/>
      <c r="AC74" s="12"/>
      <c r="AD74" s="4">
        <f>SUM(AC74,Y74,U74,Q74,M74,K74)</f>
        <v>0</v>
      </c>
      <c r="AE74" s="6" t="s">
        <v>97</v>
      </c>
      <c r="AF74" s="11"/>
      <c r="AG74" s="12"/>
      <c r="AH74" s="12"/>
      <c r="AI74" s="4">
        <f>+AH74+AG74+AC74+Y74+U74+Q74+M74</f>
        <v>0</v>
      </c>
      <c r="AJ74" s="6" t="s">
        <v>97</v>
      </c>
      <c r="AK74" s="12"/>
      <c r="AL74" s="4">
        <f>+Q74+U74+Y74+AC74+AG74+AH74+AK74</f>
        <v>0</v>
      </c>
      <c r="AM74" s="30" t="s">
        <v>97</v>
      </c>
      <c r="AN74" s="31"/>
      <c r="AO74" s="31"/>
      <c r="AP74" s="4">
        <f>+U74+Y74+AC74+AG74+AH74+AK74+AN74+AO74</f>
        <v>0</v>
      </c>
      <c r="AQ74" s="6" t="s">
        <v>97</v>
      </c>
      <c r="AR74" s="31"/>
      <c r="AS74" s="31"/>
      <c r="AT74" s="4">
        <f>+Y74+AC74+AG74+AH74+AK74+AN74+AO74+AR74+AS74</f>
        <v>0</v>
      </c>
      <c r="AU74" s="6" t="s">
        <v>97</v>
      </c>
      <c r="AV74" s="31"/>
      <c r="AW74" s="31"/>
      <c r="AX74" s="4">
        <f>+AC74+AG74+AH74+AK74+AN74+AO74+AR74+AS74+AV74+AW74</f>
        <v>0</v>
      </c>
      <c r="AY74" s="6" t="s">
        <v>97</v>
      </c>
      <c r="AZ74" s="31"/>
      <c r="BA74" s="31"/>
      <c r="BB74" s="4">
        <f>+AG74+AH74+AK74+AN74+AO74+AR74+AS74+AV74+AW74+AZ74+BA74</f>
        <v>0</v>
      </c>
      <c r="BC74" s="6" t="s">
        <v>97</v>
      </c>
      <c r="BD74" s="31"/>
      <c r="BE74" s="4">
        <f>+AK74+AN74+AO74+AR74+AS74+AV74+AW74+AZ74+BA74+BD74</f>
        <v>0</v>
      </c>
      <c r="BF74" s="30" t="s">
        <v>97</v>
      </c>
      <c r="BG74" s="32">
        <v>70</v>
      </c>
      <c r="BH74" s="4">
        <f>+AN74+AO74+AR74+AS74+AV74+AW74+AZ74+BA74+BD74+BG74</f>
        <v>70</v>
      </c>
      <c r="BI74" s="30">
        <v>57</v>
      </c>
      <c r="BJ74" s="31"/>
      <c r="BK74" s="4">
        <f>+AR74+AS74+AV74+AW74+AZ74+BA74+BD74+BG74+BJ74</f>
        <v>70</v>
      </c>
      <c r="BL74" s="30">
        <v>50</v>
      </c>
      <c r="BM74" s="31"/>
      <c r="BN74" s="31"/>
      <c r="BO74" s="4">
        <f>+AV74+AW74+AZ74+BA74+BD74+BG74+BJ74+BM74+BN74</f>
        <v>70</v>
      </c>
      <c r="BP74" s="30">
        <v>51</v>
      </c>
      <c r="BQ74" s="31"/>
      <c r="BR74" s="4">
        <f>+AZ74+BA74+BD74+BG74+BJ74+BM74+BN74+BQ74</f>
        <v>70</v>
      </c>
      <c r="BS74" s="30">
        <v>53</v>
      </c>
      <c r="BT74" s="31"/>
      <c r="BU74" s="4">
        <f>+BT74+BQ74+BN74+BM74+BJ74+BG74+BD74</f>
        <v>70</v>
      </c>
      <c r="BV74" s="30">
        <v>44</v>
      </c>
      <c r="BW74" s="31"/>
      <c r="BX74" s="4">
        <f>+BT74+BQ74+BN74+BM74+BJ74+BG74+BW74</f>
        <v>70</v>
      </c>
      <c r="BY74" s="30">
        <v>42</v>
      </c>
      <c r="BZ74" s="31"/>
      <c r="CA74" s="31"/>
      <c r="CB74" s="4">
        <f>+BJ74+BM74+BN74+BQ74+BT74+BW74+BZ74+CA74</f>
        <v>0</v>
      </c>
      <c r="CC74" s="30" t="s">
        <v>97</v>
      </c>
      <c r="CD74" s="31"/>
      <c r="CE74" s="4">
        <f>+CD74+CA74+BZ74+BW74+BT74+BQ74+BN74+BM74</f>
        <v>0</v>
      </c>
      <c r="CF74" s="30" t="s">
        <v>97</v>
      </c>
      <c r="CG74" s="31"/>
      <c r="CH74" s="31"/>
      <c r="CI74" s="4">
        <f>+CG74+CD74+CA74+BZ74+BT74+BQ74+BW74+CH74</f>
        <v>0</v>
      </c>
      <c r="CJ74" s="30" t="s">
        <v>97</v>
      </c>
      <c r="CK74" s="31"/>
      <c r="CL74" s="4">
        <f>+CH74+CG74+CD74+CA74+BZ74+BW74+BT74+CK74</f>
        <v>0</v>
      </c>
      <c r="CM74" s="30" t="s">
        <v>97</v>
      </c>
      <c r="CN74" s="31"/>
      <c r="CO74" s="31"/>
      <c r="CP74" s="4">
        <f>+CO74+CN74+CK74+CH74+CG74+CD74+CA74+BZ74+BW74</f>
        <v>0</v>
      </c>
      <c r="CQ74" s="30" t="s">
        <v>97</v>
      </c>
      <c r="CR74" s="31"/>
      <c r="CS74" s="4">
        <f>+CR74+CO74+CN74+CK74+CH74+CG74+CD74+CA74+BZ74</f>
        <v>0</v>
      </c>
      <c r="CT74" s="30" t="s">
        <v>97</v>
      </c>
      <c r="CU74" s="31"/>
      <c r="CV74" s="4">
        <f>+CU74+CR74+CO74+CN74+CK74+CH74+CG74+CD74</f>
        <v>0</v>
      </c>
      <c r="CW74" s="30" t="s">
        <v>97</v>
      </c>
      <c r="CX74" s="31"/>
      <c r="CY74" s="4">
        <f>+CX74+CU74+CR74+CO74+CN74+CK74+CH74+CG74</f>
        <v>0</v>
      </c>
      <c r="CZ74" s="30" t="s">
        <v>97</v>
      </c>
      <c r="DA74" s="31"/>
      <c r="DB74" s="31"/>
      <c r="DC74" s="4">
        <f>+DB74+DA74+CX74+CU74+CR74+CO74+CN74+CK74</f>
        <v>0</v>
      </c>
      <c r="DD74" s="30" t="s">
        <v>97</v>
      </c>
      <c r="DE74" s="31"/>
      <c r="DF74" s="4">
        <f>+DE74+DB74+DA74+CX74+CU74+CR74+CO74+CN74</f>
        <v>0</v>
      </c>
      <c r="DG74" s="30" t="s">
        <v>97</v>
      </c>
      <c r="DH74" s="31"/>
      <c r="DI74" s="31"/>
      <c r="DJ74" s="4">
        <f>+DI74+DH74+DE74+DB74+DA74+CX74+CU74+CR74</f>
        <v>0</v>
      </c>
      <c r="DK74" s="30" t="s">
        <v>97</v>
      </c>
      <c r="DL74" s="31"/>
      <c r="DM74" s="31"/>
      <c r="DN74" s="4">
        <f>+DM74+DL74+DI74+DH74+DE74+DB74+DA74+CX74+CU74</f>
        <v>0</v>
      </c>
      <c r="DO74" s="30" t="s">
        <v>97</v>
      </c>
      <c r="DP74" s="31"/>
      <c r="DQ74" s="4">
        <f>+DP74+DM74+DL74+DI74+DH74+DE74+DB74+DA74+CX74</f>
        <v>0</v>
      </c>
      <c r="DR74" s="30" t="s">
        <v>97</v>
      </c>
      <c r="DS74" s="31"/>
      <c r="DT74" s="4">
        <f>+DS74+DP74+DM74+DL74+DI74+DH74+DE74+DB74+DA74</f>
        <v>0</v>
      </c>
      <c r="DU74" s="30" t="s">
        <v>97</v>
      </c>
      <c r="DV74" s="31"/>
      <c r="DW74" s="4">
        <f>+DV74+DS74+DP74+DM74+DL74+DI74+DH74+DE74</f>
        <v>0</v>
      </c>
      <c r="DX74" s="30" t="s">
        <v>97</v>
      </c>
      <c r="DY74" s="31"/>
      <c r="DZ74" s="4">
        <f>+DY74+DV74+DS74+DP74+DM74+DL74+DI74+DH74</f>
        <v>0</v>
      </c>
      <c r="EA74" s="30" t="s">
        <v>97</v>
      </c>
      <c r="EB74" s="31"/>
      <c r="EC74" s="31"/>
      <c r="ED74" s="4">
        <f>+EC74+EB74+DY74+DV74+DS74+DP74+DM74+DL74</f>
        <v>0</v>
      </c>
      <c r="EE74" s="30" t="s">
        <v>97</v>
      </c>
      <c r="EF74" s="31"/>
      <c r="EG74" s="4">
        <f>+EF74+EC74+EB74+DY74+DV74+DS74+DP74</f>
        <v>0</v>
      </c>
      <c r="EH74" s="30" t="s">
        <v>97</v>
      </c>
      <c r="EI74" s="31"/>
      <c r="EJ74" s="31"/>
      <c r="EK74" s="4">
        <f>+EJ74+EI74+EF74+EC74+EB74+DY74+DV74+DS74</f>
        <v>0</v>
      </c>
      <c r="EL74" s="30" t="s">
        <v>97</v>
      </c>
    </row>
    <row r="75" spans="1:142" ht="15">
      <c r="A75" s="25">
        <v>53</v>
      </c>
      <c r="B75" s="1">
        <v>9</v>
      </c>
      <c r="C75" s="17" t="s">
        <v>140</v>
      </c>
      <c r="D75" s="11" t="s">
        <v>60</v>
      </c>
      <c r="E75" s="13">
        <v>200</v>
      </c>
      <c r="F75" s="11" t="s">
        <v>60</v>
      </c>
      <c r="G75" s="13">
        <v>200</v>
      </c>
      <c r="H75" s="11"/>
      <c r="I75" s="12"/>
      <c r="J75" s="11"/>
      <c r="K75" s="12"/>
      <c r="L75" s="11"/>
      <c r="M75" s="12"/>
      <c r="N75" s="6">
        <f>SUM(M75,K75,I75,G75,E75)</f>
        <v>400</v>
      </c>
      <c r="O75" s="6">
        <v>26</v>
      </c>
      <c r="P75" s="11"/>
      <c r="Q75" s="12"/>
      <c r="R75" s="14">
        <f>SUM(Q75,M75,K75,I75,G75,E75)</f>
        <v>400</v>
      </c>
      <c r="S75" s="24">
        <v>29</v>
      </c>
      <c r="T75" s="11"/>
      <c r="U75" s="12"/>
      <c r="V75" s="15">
        <f>SUM(U75,Q75,M75,K75,I75,G75)</f>
        <v>200</v>
      </c>
      <c r="W75" s="20">
        <v>35</v>
      </c>
      <c r="X75" s="11"/>
      <c r="Y75" s="12"/>
      <c r="Z75" s="16">
        <f>SUM(Y75,U75,Q75,M75,K75,I75)</f>
        <v>0</v>
      </c>
      <c r="AA75" s="22" t="s">
        <v>97</v>
      </c>
      <c r="AB75" s="11"/>
      <c r="AC75" s="12"/>
      <c r="AD75" s="4">
        <f>SUM(AC75,Y75,U75,Q75,M75,K75)</f>
        <v>0</v>
      </c>
      <c r="AE75" s="6" t="s">
        <v>97</v>
      </c>
      <c r="AF75" s="11"/>
      <c r="AG75" s="12"/>
      <c r="AH75" s="12"/>
      <c r="AI75" s="4">
        <f>+AH75+AG75+AC75+Y75+U75+Q75+M75</f>
        <v>0</v>
      </c>
      <c r="AJ75" s="6" t="s">
        <v>97</v>
      </c>
      <c r="AK75" s="12"/>
      <c r="AL75" s="4">
        <f>+Q75+U75+Y75+AC75+AG75+AH75+AK75</f>
        <v>0</v>
      </c>
      <c r="AM75" s="30" t="s">
        <v>97</v>
      </c>
      <c r="AN75" s="31"/>
      <c r="AO75" s="31"/>
      <c r="AP75" s="4">
        <f>+U75+Y75+AC75+AG75+AH75+AK75+AN75+AO75</f>
        <v>0</v>
      </c>
      <c r="AQ75" s="6" t="s">
        <v>97</v>
      </c>
      <c r="AR75" s="31"/>
      <c r="AS75" s="31"/>
      <c r="AT75" s="4">
        <f>+Y75+AC75+AG75+AH75+AK75+AN75+AO75+AR75+AS75</f>
        <v>0</v>
      </c>
      <c r="AU75" s="6" t="s">
        <v>97</v>
      </c>
      <c r="AV75" s="31"/>
      <c r="AW75" s="31"/>
      <c r="AX75" s="4">
        <f>+AC75+AG75+AH75+AK75+AN75+AO75+AR75+AS75+AV75+AW75</f>
        <v>0</v>
      </c>
      <c r="AY75" s="6" t="s">
        <v>97</v>
      </c>
      <c r="AZ75" s="35">
        <v>350</v>
      </c>
      <c r="BA75" s="13">
        <v>700</v>
      </c>
      <c r="BB75" s="4">
        <f>+AG75+AH75+AK75+AN75+AO75+AR75+AS75+AV75+AW75+AZ75+BA75</f>
        <v>1050</v>
      </c>
      <c r="BC75" s="30">
        <v>32</v>
      </c>
      <c r="BD75" s="13">
        <v>570</v>
      </c>
      <c r="BE75" s="4">
        <f>+AK75+AN75+AO75+AR75+AS75+AV75+AW75+AZ75+BA75+BD75</f>
        <v>1620</v>
      </c>
      <c r="BF75" s="30">
        <v>21</v>
      </c>
      <c r="BG75" s="31"/>
      <c r="BH75" s="4">
        <f>+AN75+AO75+AR75+AS75+AV75+AW75+AZ75+BA75+BD75+BG75</f>
        <v>1620</v>
      </c>
      <c r="BI75" s="30">
        <v>25</v>
      </c>
      <c r="BJ75" s="31"/>
      <c r="BK75" s="4">
        <f>+AR75+AS75+AV75+AW75+AZ75+BA75+BD75+BG75+BJ75</f>
        <v>1620</v>
      </c>
      <c r="BL75" s="30">
        <v>26</v>
      </c>
      <c r="BM75" s="31"/>
      <c r="BN75" s="31"/>
      <c r="BO75" s="4">
        <f>+AV75+AW75+AZ75+BA75+BD75+BG75+BJ75+BM75+BN75</f>
        <v>1620</v>
      </c>
      <c r="BP75" s="30">
        <v>26</v>
      </c>
      <c r="BQ75" s="31"/>
      <c r="BR75" s="4">
        <f>+AZ75+BA75+BD75+BG75+BJ75+BM75+BN75+BQ75</f>
        <v>1620</v>
      </c>
      <c r="BS75" s="30">
        <v>26</v>
      </c>
      <c r="BT75" s="31"/>
      <c r="BU75" s="4">
        <f>+BT75+BQ75+BN75+BM75+BJ75+BG75+BD75</f>
        <v>570</v>
      </c>
      <c r="BV75" s="30">
        <v>32</v>
      </c>
      <c r="BW75" s="31"/>
      <c r="BX75" s="4">
        <f>+BT75+BQ75+BN75+BM75+BJ75+BG75+BW75</f>
        <v>0</v>
      </c>
      <c r="BY75" s="30" t="s">
        <v>97</v>
      </c>
      <c r="BZ75" s="31"/>
      <c r="CA75" s="31"/>
      <c r="CB75" s="4">
        <f>+BJ75+BM75+BN75+BQ75+BT75+BW75+BZ75+CA75</f>
        <v>0</v>
      </c>
      <c r="CC75" s="30" t="s">
        <v>97</v>
      </c>
      <c r="CD75" s="31"/>
      <c r="CE75" s="4">
        <f>+CD75+CA75+BZ75+BW75+BT75+BQ75+BN75+BM75</f>
        <v>0</v>
      </c>
      <c r="CF75" s="30" t="s">
        <v>97</v>
      </c>
      <c r="CG75" s="31"/>
      <c r="CH75" s="31"/>
      <c r="CI75" s="4">
        <f>+CG75+CD75+CA75+BZ75+BT75+BQ75+BW75+CH75</f>
        <v>0</v>
      </c>
      <c r="CJ75" s="30" t="s">
        <v>97</v>
      </c>
      <c r="CK75" s="31"/>
      <c r="CL75" s="4">
        <f>+CH75+CG75+CD75+CA75+BZ75+BW75+BT75+CK75</f>
        <v>0</v>
      </c>
      <c r="CM75" s="30" t="s">
        <v>97</v>
      </c>
      <c r="CN75" s="31"/>
      <c r="CO75" s="31"/>
      <c r="CP75" s="4">
        <f>+CO75+CN75+CK75+CH75+CG75+CD75+CA75+BZ75+BW75</f>
        <v>0</v>
      </c>
      <c r="CQ75" s="30" t="s">
        <v>97</v>
      </c>
      <c r="CR75" s="31"/>
      <c r="CS75" s="4">
        <f>+CR75+CO75+CN75+CK75+CH75+CG75+CD75+CA75+BZ75</f>
        <v>0</v>
      </c>
      <c r="CT75" s="30" t="s">
        <v>97</v>
      </c>
      <c r="CU75" s="31"/>
      <c r="CV75" s="4">
        <f>+CU75+CR75+CO75+CN75+CK75+CH75+CG75+CD75</f>
        <v>0</v>
      </c>
      <c r="CW75" s="30" t="s">
        <v>97</v>
      </c>
      <c r="CX75" s="31"/>
      <c r="CY75" s="4">
        <f>+CX75+CU75+CR75+CO75+CN75+CK75+CH75+CG75</f>
        <v>0</v>
      </c>
      <c r="CZ75" s="30" t="s">
        <v>97</v>
      </c>
      <c r="DA75" s="31"/>
      <c r="DB75" s="31"/>
      <c r="DC75" s="4">
        <f>+DB75+DA75+CX75+CU75+CR75+CO75+CN75+CK75</f>
        <v>0</v>
      </c>
      <c r="DD75" s="30" t="s">
        <v>97</v>
      </c>
      <c r="DE75" s="31"/>
      <c r="DF75" s="4">
        <f>+DE75+DB75+DA75+CX75+CU75+CR75+CO75+CN75</f>
        <v>0</v>
      </c>
      <c r="DG75" s="30" t="s">
        <v>97</v>
      </c>
      <c r="DH75" s="31"/>
      <c r="DI75" s="31"/>
      <c r="DJ75" s="4">
        <f>+DI75+DH75+DE75+DB75+DA75+CX75+CU75+CR75</f>
        <v>0</v>
      </c>
      <c r="DK75" s="30" t="s">
        <v>97</v>
      </c>
      <c r="DL75" s="31"/>
      <c r="DM75" s="31"/>
      <c r="DN75" s="4">
        <f>+DM75+DL75+DI75+DH75+DE75+DB75+DA75+CX75+CU75</f>
        <v>0</v>
      </c>
      <c r="DO75" s="30" t="s">
        <v>97</v>
      </c>
      <c r="DP75" s="31"/>
      <c r="DQ75" s="4">
        <f>+DP75+DM75+DL75+DI75+DH75+DE75+DB75+DA75+CX75</f>
        <v>0</v>
      </c>
      <c r="DR75" s="30" t="s">
        <v>97</v>
      </c>
      <c r="DS75" s="31"/>
      <c r="DT75" s="4">
        <f>+DS75+DP75+DM75+DL75+DI75+DH75+DE75+DB75+DA75</f>
        <v>0</v>
      </c>
      <c r="DU75" s="30" t="s">
        <v>97</v>
      </c>
      <c r="DV75" s="31"/>
      <c r="DW75" s="4">
        <f>+DV75+DS75+DP75+DM75+DL75+DI75+DH75+DE75</f>
        <v>0</v>
      </c>
      <c r="DX75" s="30" t="s">
        <v>97</v>
      </c>
      <c r="DY75" s="31"/>
      <c r="DZ75" s="4">
        <f>+DY75+DV75+DS75+DP75+DM75+DL75+DI75+DH75</f>
        <v>0</v>
      </c>
      <c r="EA75" s="30" t="s">
        <v>97</v>
      </c>
      <c r="EB75" s="31"/>
      <c r="EC75" s="31"/>
      <c r="ED75" s="4">
        <f>+EC75+EB75+DY75+DV75+DS75+DP75+DM75+DL75</f>
        <v>0</v>
      </c>
      <c r="EE75" s="30" t="s">
        <v>97</v>
      </c>
      <c r="EF75" s="31"/>
      <c r="EG75" s="4">
        <f>+EF75+EC75+EB75+DY75+DV75+DS75+DP75</f>
        <v>0</v>
      </c>
      <c r="EH75" s="30" t="s">
        <v>97</v>
      </c>
      <c r="EI75" s="31"/>
      <c r="EJ75" s="31"/>
      <c r="EK75" s="4">
        <f>+EJ75+EI75+EF75+EC75+EB75+DY75+DV75+DS75</f>
        <v>0</v>
      </c>
      <c r="EL75" s="30" t="s">
        <v>97</v>
      </c>
    </row>
    <row r="76" spans="1:142" ht="15">
      <c r="A76" s="25">
        <v>56</v>
      </c>
      <c r="B76" s="1">
        <v>36</v>
      </c>
      <c r="C76" s="17" t="s">
        <v>134</v>
      </c>
      <c r="D76" s="11" t="s">
        <v>61</v>
      </c>
      <c r="E76" s="13">
        <v>150</v>
      </c>
      <c r="F76" s="11"/>
      <c r="G76" s="12"/>
      <c r="H76" s="11"/>
      <c r="I76" s="12"/>
      <c r="J76" s="11"/>
      <c r="K76" s="12"/>
      <c r="L76" s="11"/>
      <c r="M76" s="12"/>
      <c r="N76" s="6">
        <f>SUM(M76,K76,I76,G76,E76)</f>
        <v>150</v>
      </c>
      <c r="O76" s="6">
        <v>36</v>
      </c>
      <c r="P76" s="11"/>
      <c r="Q76" s="12"/>
      <c r="R76" s="14">
        <f>SUM(Q76,M76,K76,I76,G76,E76)</f>
        <v>150</v>
      </c>
      <c r="S76" s="24">
        <v>41</v>
      </c>
      <c r="T76" s="11"/>
      <c r="U76" s="12"/>
      <c r="V76" s="15">
        <f>SUM(U76,Q76,M76,K76,I76,G76)</f>
        <v>0</v>
      </c>
      <c r="W76" s="20" t="s">
        <v>97</v>
      </c>
      <c r="X76" s="11"/>
      <c r="Y76" s="12"/>
      <c r="Z76" s="16">
        <f>SUM(Y76,U76,Q76,M76,K76,I76)</f>
        <v>0</v>
      </c>
      <c r="AA76" s="22" t="s">
        <v>97</v>
      </c>
      <c r="AB76" s="11"/>
      <c r="AC76" s="12"/>
      <c r="AD76" s="4">
        <f>SUM(AC76,Y76,U76,Q76,M76,K76)</f>
        <v>0</v>
      </c>
      <c r="AE76" s="6" t="s">
        <v>97</v>
      </c>
      <c r="AF76" s="11"/>
      <c r="AG76" s="12"/>
      <c r="AH76" s="12"/>
      <c r="AI76" s="4">
        <f>+AH76+AG76+AC76+Y76+U76+Q76+M76</f>
        <v>0</v>
      </c>
      <c r="AJ76" s="6" t="s">
        <v>97</v>
      </c>
      <c r="AK76" s="12"/>
      <c r="AL76" s="4">
        <f>+Q76+U76+Y76+AC76+AG76+AH76+AK76</f>
        <v>0</v>
      </c>
      <c r="AM76" s="30" t="s">
        <v>97</v>
      </c>
      <c r="AN76" s="31"/>
      <c r="AO76" s="31"/>
      <c r="AP76" s="4">
        <f>+U76+Y76+AC76+AG76+AH76+AK76+AN76+AO76</f>
        <v>0</v>
      </c>
      <c r="AQ76" s="6" t="s">
        <v>97</v>
      </c>
      <c r="AR76" s="31"/>
      <c r="AS76" s="31"/>
      <c r="AT76" s="4">
        <f>+Y76+AC76+AG76+AH76+AK76+AN76+AO76+AR76+AS76</f>
        <v>0</v>
      </c>
      <c r="AU76" s="6" t="s">
        <v>97</v>
      </c>
      <c r="AV76" s="31"/>
      <c r="AW76" s="31"/>
      <c r="AX76" s="4">
        <f>+AC76+AG76+AH76+AK76+AN76+AO76+AR76+AS76+AV76+AW76</f>
        <v>0</v>
      </c>
      <c r="AY76" s="6" t="s">
        <v>97</v>
      </c>
      <c r="AZ76" s="35">
        <v>100</v>
      </c>
      <c r="BA76" s="13">
        <v>70</v>
      </c>
      <c r="BB76" s="4">
        <f>+AG76+AH76+AK76+AN76+AO76+AR76+AS76+AV76+AW76+AZ76+BA76</f>
        <v>170</v>
      </c>
      <c r="BC76" s="30">
        <v>54</v>
      </c>
      <c r="BD76" s="32">
        <v>200</v>
      </c>
      <c r="BE76" s="4">
        <f>+AK76+AN76+AO76+AR76+AS76+AV76+AW76+AZ76+BA76+BD76</f>
        <v>370</v>
      </c>
      <c r="BF76" s="30">
        <v>45</v>
      </c>
      <c r="BG76" s="31"/>
      <c r="BH76" s="4">
        <f>+AN76+AO76+AR76+AS76+AV76+AW76+AZ76+BA76+BD76+BG76</f>
        <v>370</v>
      </c>
      <c r="BI76" s="30">
        <v>45</v>
      </c>
      <c r="BJ76" s="31"/>
      <c r="BK76" s="4">
        <f>+AR76+AS76+AV76+AW76+AZ76+BA76+BD76+BG76+BJ76</f>
        <v>370</v>
      </c>
      <c r="BL76" s="30">
        <v>39</v>
      </c>
      <c r="BM76" s="31"/>
      <c r="BN76" s="31"/>
      <c r="BO76" s="4">
        <f>+AV76+AW76+AZ76+BA76+BD76+BG76+BJ76+BM76+BN76</f>
        <v>370</v>
      </c>
      <c r="BP76" s="30">
        <v>38</v>
      </c>
      <c r="BQ76" s="31"/>
      <c r="BR76" s="4">
        <f>+AZ76+BA76+BD76+BG76+BJ76+BM76+BN76+BQ76</f>
        <v>370</v>
      </c>
      <c r="BS76" s="30">
        <v>39</v>
      </c>
      <c r="BT76" s="31"/>
      <c r="BU76" s="4">
        <f>+BT76+BQ76+BN76+BM76+BJ76+BG76+BD76</f>
        <v>200</v>
      </c>
      <c r="BV76" s="30">
        <v>40</v>
      </c>
      <c r="BW76" s="31"/>
      <c r="BX76" s="4">
        <f>+BT76+BQ76+BN76+BM76+BJ76+BG76+BW76</f>
        <v>0</v>
      </c>
      <c r="BY76" s="30" t="s">
        <v>97</v>
      </c>
      <c r="BZ76" s="31"/>
      <c r="CA76" s="31"/>
      <c r="CB76" s="4">
        <f>+BJ76+BM76+BN76+BQ76+BT76+BW76+BZ76+CA76</f>
        <v>0</v>
      </c>
      <c r="CC76" s="30" t="s">
        <v>97</v>
      </c>
      <c r="CD76" s="31"/>
      <c r="CE76" s="4">
        <f>+CD76+CA76+BZ76+BW76+BT76+BQ76+BN76+BM76</f>
        <v>0</v>
      </c>
      <c r="CF76" s="30" t="s">
        <v>97</v>
      </c>
      <c r="CG76" s="31"/>
      <c r="CH76" s="31"/>
      <c r="CI76" s="4">
        <f>+CG76+CD76+CA76+BZ76+BT76+BQ76+BW76+CH76</f>
        <v>0</v>
      </c>
      <c r="CJ76" s="30" t="s">
        <v>97</v>
      </c>
      <c r="CK76" s="31"/>
      <c r="CL76" s="4">
        <f>+CH76+CG76+CD76+CA76+BZ76+BW76+BT76+CK76</f>
        <v>0</v>
      </c>
      <c r="CM76" s="30" t="s">
        <v>97</v>
      </c>
      <c r="CN76" s="31"/>
      <c r="CO76" s="31"/>
      <c r="CP76" s="4">
        <f>+CO76+CN76+CK76+CH76+CG76+CD76+CA76+BZ76+BW76</f>
        <v>0</v>
      </c>
      <c r="CQ76" s="30" t="s">
        <v>97</v>
      </c>
      <c r="CR76" s="31"/>
      <c r="CS76" s="4">
        <f>+CR76+CO76+CN76+CK76+CH76+CG76+CD76+CA76+BZ76</f>
        <v>0</v>
      </c>
      <c r="CT76" s="30" t="s">
        <v>97</v>
      </c>
      <c r="CU76" s="31"/>
      <c r="CV76" s="4">
        <f>+CU76+CR76+CO76+CN76+CK76+CH76+CG76+CD76</f>
        <v>0</v>
      </c>
      <c r="CW76" s="30" t="s">
        <v>97</v>
      </c>
      <c r="CX76" s="31"/>
      <c r="CY76" s="4">
        <f>+CX76+CU76+CR76+CO76+CN76+CK76+CH76+CG76</f>
        <v>0</v>
      </c>
      <c r="CZ76" s="30" t="s">
        <v>97</v>
      </c>
      <c r="DA76" s="31"/>
      <c r="DB76" s="31"/>
      <c r="DC76" s="4">
        <f>+DB76+DA76+CX76+CU76+CR76+CO76+CN76+CK76</f>
        <v>0</v>
      </c>
      <c r="DD76" s="30" t="s">
        <v>97</v>
      </c>
      <c r="DE76" s="31"/>
      <c r="DF76" s="4">
        <f>+DE76+DB76+DA76+CX76+CU76+CR76+CO76+CN76</f>
        <v>0</v>
      </c>
      <c r="DG76" s="30" t="s">
        <v>97</v>
      </c>
      <c r="DH76" s="31"/>
      <c r="DI76" s="31"/>
      <c r="DJ76" s="4">
        <f>+DI76+DH76+DE76+DB76+DA76+CX76+CU76+CR76</f>
        <v>0</v>
      </c>
      <c r="DK76" s="30" t="s">
        <v>97</v>
      </c>
      <c r="DL76" s="31"/>
      <c r="DM76" s="31"/>
      <c r="DN76" s="4">
        <f>+DM76+DL76+DI76+DH76+DE76+DB76+DA76+CX76+CU76</f>
        <v>0</v>
      </c>
      <c r="DO76" s="30" t="s">
        <v>97</v>
      </c>
      <c r="DP76" s="31"/>
      <c r="DQ76" s="4">
        <f>+DP76+DM76+DL76+DI76+DH76+DE76+DB76+DA76+CX76</f>
        <v>0</v>
      </c>
      <c r="DR76" s="30" t="s">
        <v>97</v>
      </c>
      <c r="DS76" s="31"/>
      <c r="DT76" s="4">
        <f>+DS76+DP76+DM76+DL76+DI76+DH76+DE76+DB76+DA76</f>
        <v>0</v>
      </c>
      <c r="DU76" s="30" t="s">
        <v>97</v>
      </c>
      <c r="DV76" s="31"/>
      <c r="DW76" s="4">
        <f>+DV76+DS76+DP76+DM76+DL76+DI76+DH76+DE76</f>
        <v>0</v>
      </c>
      <c r="DX76" s="30" t="s">
        <v>97</v>
      </c>
      <c r="DY76" s="31"/>
      <c r="DZ76" s="4">
        <f>+DY76+DV76+DS76+DP76+DM76+DL76+DI76+DH76</f>
        <v>0</v>
      </c>
      <c r="EA76" s="30" t="s">
        <v>97</v>
      </c>
      <c r="EB76" s="31"/>
      <c r="EC76" s="31"/>
      <c r="ED76" s="4">
        <f>+EC76+EB76+DY76+DV76+DS76+DP76+DM76+DL76</f>
        <v>0</v>
      </c>
      <c r="EE76" s="30" t="s">
        <v>97</v>
      </c>
      <c r="EF76" s="31"/>
      <c r="EG76" s="4">
        <f>+EF76+EC76+EB76+DY76+DV76+DS76+DP76</f>
        <v>0</v>
      </c>
      <c r="EH76" s="30" t="s">
        <v>97</v>
      </c>
      <c r="EI76" s="31"/>
      <c r="EJ76" s="31"/>
      <c r="EK76" s="4">
        <f>+EJ76+EI76+EF76+EC76+EB76+DY76+DV76+DS76</f>
        <v>0</v>
      </c>
      <c r="EL76" s="30" t="s">
        <v>97</v>
      </c>
    </row>
    <row r="77" spans="1:142" ht="15">
      <c r="A77" s="25">
        <v>22</v>
      </c>
      <c r="B77" s="1"/>
      <c r="C77" s="17" t="s">
        <v>88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97</v>
      </c>
      <c r="P77" s="11"/>
      <c r="Q77" s="12"/>
      <c r="R77" s="14">
        <f>SUM(Q77,M77,K77,I77,G77,E77)</f>
        <v>0</v>
      </c>
      <c r="S77" s="24" t="s">
        <v>97</v>
      </c>
      <c r="T77" s="11"/>
      <c r="U77" s="12"/>
      <c r="V77" s="15">
        <f>SUM(U77,Q77,M77,K77,I77,G77)</f>
        <v>0</v>
      </c>
      <c r="W77" s="20" t="s">
        <v>97</v>
      </c>
      <c r="X77" s="11" t="s">
        <v>67</v>
      </c>
      <c r="Y77" s="13">
        <v>450</v>
      </c>
      <c r="Z77" s="16">
        <f>SUM(Y77,U77,Q77,M77,K77,I77)</f>
        <v>450</v>
      </c>
      <c r="AA77" s="22">
        <v>31</v>
      </c>
      <c r="AB77" s="11"/>
      <c r="AC77" s="13">
        <v>640</v>
      </c>
      <c r="AD77" s="4">
        <f>SUM(AC77,Y77,U77,Q77,M77,K77)</f>
        <v>1090</v>
      </c>
      <c r="AE77" s="6">
        <v>22</v>
      </c>
      <c r="AF77" s="11"/>
      <c r="AG77" s="28">
        <v>700</v>
      </c>
      <c r="AH77" s="13">
        <v>500</v>
      </c>
      <c r="AI77" s="4">
        <f>+AH77+AG77+AC77+Y77+U77+Q77+M77</f>
        <v>2290</v>
      </c>
      <c r="AJ77" s="26">
        <v>16</v>
      </c>
      <c r="AK77" s="13">
        <v>450</v>
      </c>
      <c r="AL77" s="4">
        <f>+Q77+U77+Y77+AC77+AG77+AH77+AK77</f>
        <v>2740</v>
      </c>
      <c r="AM77" s="26">
        <v>15</v>
      </c>
      <c r="AN77" s="31"/>
      <c r="AO77" s="32">
        <v>610</v>
      </c>
      <c r="AP77" s="4">
        <f>+U77+Y77+AC77+AG77+AH77+AK77+AN77+AO77</f>
        <v>3350</v>
      </c>
      <c r="AQ77" s="26">
        <v>13</v>
      </c>
      <c r="AR77" s="28">
        <v>350</v>
      </c>
      <c r="AS77" s="32">
        <v>590</v>
      </c>
      <c r="AT77" s="4">
        <f>+Y77+AC77+AG77+AH77+AK77+AN77+AO77+AR77+AS77</f>
        <v>4290</v>
      </c>
      <c r="AU77" s="26">
        <v>10</v>
      </c>
      <c r="AV77" s="31"/>
      <c r="AW77" s="32">
        <v>800</v>
      </c>
      <c r="AX77" s="4">
        <f>+AC77+AG77+AH77+AK77+AN77+AO77+AR77+AS77+AV77+AW77</f>
        <v>4640</v>
      </c>
      <c r="AY77" s="26">
        <v>9</v>
      </c>
      <c r="AZ77" s="35">
        <v>1000</v>
      </c>
      <c r="BA77" s="33">
        <v>640</v>
      </c>
      <c r="BB77" s="4">
        <f>+AG77+AH77+AK77+AN77+AO77+AR77+AS77+AV77+AW77+AZ77+BA77</f>
        <v>5640</v>
      </c>
      <c r="BC77" s="26">
        <v>9</v>
      </c>
      <c r="BD77" s="31"/>
      <c r="BE77" s="4">
        <f>+AK77+AN77+AO77+AR77+AS77+AV77+AW77+AZ77+BA77+BD77</f>
        <v>4440</v>
      </c>
      <c r="BF77" s="26">
        <v>9</v>
      </c>
      <c r="BG77" s="31"/>
      <c r="BH77" s="4">
        <f>+AN77+AO77+AR77+AS77+AV77+AW77+AZ77+BA77+BD77+BG77</f>
        <v>3990</v>
      </c>
      <c r="BI77" s="26">
        <v>9</v>
      </c>
      <c r="BJ77" s="31"/>
      <c r="BK77" s="4">
        <f>+AR77+AS77+AV77+AW77+AZ77+BA77+BD77+BG77+BJ77</f>
        <v>3380</v>
      </c>
      <c r="BL77" s="26">
        <v>11</v>
      </c>
      <c r="BM77" s="31"/>
      <c r="BN77" s="31"/>
      <c r="BO77" s="4">
        <f>+AV77+AW77+AZ77+BA77+BD77+BG77+BJ77+BM77+BN77</f>
        <v>2440</v>
      </c>
      <c r="BP77" s="26">
        <v>15</v>
      </c>
      <c r="BQ77" s="31"/>
      <c r="BR77" s="4">
        <f>+AZ77+BA77+BD77+BG77+BJ77+BM77+BN77+BQ77</f>
        <v>1640</v>
      </c>
      <c r="BS77" s="30">
        <v>25</v>
      </c>
      <c r="BT77" s="31"/>
      <c r="BU77" s="4">
        <f>+BT77+BQ77+BN77+BM77+BJ77+BG77+BD77</f>
        <v>0</v>
      </c>
      <c r="BV77" s="30" t="s">
        <v>97</v>
      </c>
      <c r="BW77" s="31"/>
      <c r="BX77" s="4">
        <f>+BT77+BQ77+BN77+BM77+BJ77+BG77+BW77</f>
        <v>0</v>
      </c>
      <c r="BY77" s="30" t="s">
        <v>97</v>
      </c>
      <c r="BZ77" s="31"/>
      <c r="CA77" s="31"/>
      <c r="CB77" s="4">
        <f>+BJ77+BM77+BN77+BQ77+BT77+BW77+BZ77+CA77</f>
        <v>0</v>
      </c>
      <c r="CC77" s="30" t="s">
        <v>97</v>
      </c>
      <c r="CD77" s="31"/>
      <c r="CE77" s="4">
        <f>+CD77+CA77+BZ77+BW77+BT77+BQ77+BN77+BM77</f>
        <v>0</v>
      </c>
      <c r="CF77" s="30" t="s">
        <v>97</v>
      </c>
      <c r="CG77" s="31"/>
      <c r="CH77" s="31"/>
      <c r="CI77" s="4">
        <f>+CG77+CD77+CA77+BZ77+BT77+BQ77+BW77+CH77</f>
        <v>0</v>
      </c>
      <c r="CJ77" s="30" t="s">
        <v>97</v>
      </c>
      <c r="CK77" s="31"/>
      <c r="CL77" s="4">
        <f>+CH77+CG77+CD77+CA77+BZ77+BW77+BT77+CK77</f>
        <v>0</v>
      </c>
      <c r="CM77" s="30" t="s">
        <v>97</v>
      </c>
      <c r="CN77" s="31"/>
      <c r="CO77" s="31"/>
      <c r="CP77" s="4">
        <f>+CO77+CN77+CK77+CH77+CG77+CD77+CA77+BZ77+BW77</f>
        <v>0</v>
      </c>
      <c r="CQ77" s="30" t="s">
        <v>97</v>
      </c>
      <c r="CR77" s="31"/>
      <c r="CS77" s="4">
        <f>+CR77+CO77+CN77+CK77+CH77+CG77+CD77+CA77+BZ77</f>
        <v>0</v>
      </c>
      <c r="CT77" s="30" t="s">
        <v>97</v>
      </c>
      <c r="CU77" s="31"/>
      <c r="CV77" s="4">
        <f>+CU77+CR77+CO77+CN77+CK77+CH77+CG77+CD77</f>
        <v>0</v>
      </c>
      <c r="CW77" s="30" t="s">
        <v>97</v>
      </c>
      <c r="CX77" s="31"/>
      <c r="CY77" s="4">
        <f>+CX77+CU77+CR77+CO77+CN77+CK77+CH77+CG77</f>
        <v>0</v>
      </c>
      <c r="CZ77" s="30" t="s">
        <v>97</v>
      </c>
      <c r="DA77" s="31"/>
      <c r="DB77" s="31"/>
      <c r="DC77" s="4">
        <f>+DB77+DA77+CX77+CU77+CR77+CO77+CN77+CK77</f>
        <v>0</v>
      </c>
      <c r="DD77" s="30" t="s">
        <v>97</v>
      </c>
      <c r="DE77" s="31"/>
      <c r="DF77" s="4">
        <f>+DE77+DB77+DA77+CX77+CU77+CR77+CO77+CN77</f>
        <v>0</v>
      </c>
      <c r="DG77" s="30" t="s">
        <v>97</v>
      </c>
      <c r="DH77" s="31"/>
      <c r="DI77" s="31"/>
      <c r="DJ77" s="4">
        <f>+DI77+DH77+DE77+DB77+DA77+CX77+CU77+CR77</f>
        <v>0</v>
      </c>
      <c r="DK77" s="30" t="s">
        <v>97</v>
      </c>
      <c r="DL77" s="31"/>
      <c r="DM77" s="31"/>
      <c r="DN77" s="4">
        <f>+DM77+DL77+DI77+DH77+DE77+DB77+DA77+CX77+CU77</f>
        <v>0</v>
      </c>
      <c r="DO77" s="30" t="s">
        <v>97</v>
      </c>
      <c r="DP77" s="31"/>
      <c r="DQ77" s="4">
        <f>+DP77+DM77+DL77+DI77+DH77+DE77+DB77+DA77+CX77</f>
        <v>0</v>
      </c>
      <c r="DR77" s="30" t="s">
        <v>97</v>
      </c>
      <c r="DS77" s="31"/>
      <c r="DT77" s="4">
        <f>+DS77+DP77+DM77+DL77+DI77+DH77+DE77+DB77+DA77</f>
        <v>0</v>
      </c>
      <c r="DU77" s="30" t="s">
        <v>97</v>
      </c>
      <c r="DV77" s="31"/>
      <c r="DW77" s="4">
        <f>+DV77+DS77+DP77+DM77+DL77+DI77+DH77+DE77</f>
        <v>0</v>
      </c>
      <c r="DX77" s="30" t="s">
        <v>97</v>
      </c>
      <c r="DY77" s="31"/>
      <c r="DZ77" s="4">
        <f>+DY77+DV77+DS77+DP77+DM77+DL77+DI77+DH77</f>
        <v>0</v>
      </c>
      <c r="EA77" s="30" t="s">
        <v>97</v>
      </c>
      <c r="EB77" s="31"/>
      <c r="EC77" s="31"/>
      <c r="ED77" s="4">
        <f>+EC77+EB77+DY77+DV77+DS77+DP77+DM77+DL77</f>
        <v>0</v>
      </c>
      <c r="EE77" s="30" t="s">
        <v>97</v>
      </c>
      <c r="EF77" s="31"/>
      <c r="EG77" s="4">
        <f>+EF77+EC77+EB77+DY77+DV77+DS77+DP77</f>
        <v>0</v>
      </c>
      <c r="EH77" s="30" t="s">
        <v>97</v>
      </c>
      <c r="EI77" s="31"/>
      <c r="EJ77" s="31"/>
      <c r="EK77" s="4">
        <f>+EJ77+EI77+EF77+EC77+EB77+DY77+DV77+DS77</f>
        <v>0</v>
      </c>
      <c r="EL77" s="30" t="s">
        <v>97</v>
      </c>
    </row>
    <row r="78" spans="1:142" ht="15">
      <c r="A78" s="25">
        <v>55</v>
      </c>
      <c r="B78" s="1">
        <v>8</v>
      </c>
      <c r="C78" s="17" t="s">
        <v>132</v>
      </c>
      <c r="D78" s="11" t="s">
        <v>59</v>
      </c>
      <c r="E78" s="13">
        <v>250</v>
      </c>
      <c r="F78" s="11"/>
      <c r="G78" s="12"/>
      <c r="H78" s="11"/>
      <c r="I78" s="12"/>
      <c r="J78" s="11"/>
      <c r="K78" s="12"/>
      <c r="L78" s="11"/>
      <c r="M78" s="12"/>
      <c r="N78" s="6">
        <f>SUM(M78,K78,I78,G78,E78)</f>
        <v>250</v>
      </c>
      <c r="O78" s="6">
        <v>32</v>
      </c>
      <c r="P78" s="11"/>
      <c r="Q78" s="12"/>
      <c r="R78" s="14">
        <f>SUM(Q78,M78,K78,I78,G78,E78)</f>
        <v>250</v>
      </c>
      <c r="S78" s="24">
        <v>36</v>
      </c>
      <c r="T78" s="11"/>
      <c r="U78" s="12"/>
      <c r="V78" s="15">
        <f>SUM(U78,Q78,M78,K78,I78,G78)</f>
        <v>0</v>
      </c>
      <c r="W78" s="20" t="s">
        <v>97</v>
      </c>
      <c r="X78" s="11"/>
      <c r="Y78" s="12"/>
      <c r="Z78" s="16">
        <f>SUM(Y78,U78,Q78,M78,K78,I78)</f>
        <v>0</v>
      </c>
      <c r="AA78" s="22" t="s">
        <v>97</v>
      </c>
      <c r="AB78" s="11"/>
      <c r="AC78" s="12"/>
      <c r="AD78" s="4">
        <f>SUM(AC78,Y78,U78,Q78,M78,K78)</f>
        <v>0</v>
      </c>
      <c r="AE78" s="6" t="s">
        <v>97</v>
      </c>
      <c r="AF78" s="11"/>
      <c r="AG78" s="12"/>
      <c r="AH78" s="12"/>
      <c r="AI78" s="4">
        <f>+AH78+AG78+AC78+Y78+U78+Q78+M78</f>
        <v>0</v>
      </c>
      <c r="AJ78" s="6" t="s">
        <v>97</v>
      </c>
      <c r="AK78" s="12"/>
      <c r="AL78" s="4">
        <f>+Q78+U78+Y78+AC78+AG78+AH78+AK78</f>
        <v>0</v>
      </c>
      <c r="AM78" s="30" t="s">
        <v>97</v>
      </c>
      <c r="AN78" s="31"/>
      <c r="AO78" s="31"/>
      <c r="AP78" s="4">
        <f>+U78+Y78+AC78+AG78+AH78+AK78+AN78+AO78</f>
        <v>0</v>
      </c>
      <c r="AQ78" s="6" t="s">
        <v>97</v>
      </c>
      <c r="AR78" s="31"/>
      <c r="AS78" s="31"/>
      <c r="AT78" s="4">
        <f>+Y78+AC78+AG78+AH78+AK78+AN78+AO78+AR78+AS78</f>
        <v>0</v>
      </c>
      <c r="AU78" s="6" t="s">
        <v>97</v>
      </c>
      <c r="AV78" s="31"/>
      <c r="AW78" s="32">
        <v>90</v>
      </c>
      <c r="AX78" s="4">
        <f>+AC78+AG78+AH78+AK78+AN78+AO78+AR78+AS78+AV78+AW78</f>
        <v>90</v>
      </c>
      <c r="AY78" s="30">
        <v>48</v>
      </c>
      <c r="AZ78" s="35">
        <v>100</v>
      </c>
      <c r="BA78" s="32">
        <v>250</v>
      </c>
      <c r="BB78" s="4">
        <f>+AG78+AH78+AK78+AN78+AO78+AR78+AS78+AV78+AW78+AZ78+BA78</f>
        <v>440</v>
      </c>
      <c r="BC78" s="30">
        <v>44</v>
      </c>
      <c r="BD78" s="31"/>
      <c r="BE78" s="4">
        <f>+AK78+AN78+AO78+AR78+AS78+AV78+AW78+AZ78+BA78+BD78</f>
        <v>440</v>
      </c>
      <c r="BF78" s="30">
        <v>42</v>
      </c>
      <c r="BG78" s="31"/>
      <c r="BH78" s="4">
        <f>+AN78+AO78+AR78+AS78+AV78+AW78+AZ78+BA78+BD78+BG78</f>
        <v>440</v>
      </c>
      <c r="BI78" s="30">
        <v>42</v>
      </c>
      <c r="BJ78" s="31"/>
      <c r="BK78" s="4">
        <f>+AR78+AS78+AV78+AW78+AZ78+BA78+BD78+BG78+BJ78</f>
        <v>440</v>
      </c>
      <c r="BL78" s="30">
        <v>37</v>
      </c>
      <c r="BM78" s="31"/>
      <c r="BN78" s="31"/>
      <c r="BO78" s="4">
        <f>+AV78+AW78+AZ78+BA78+BD78+BG78+BJ78+BM78+BN78</f>
        <v>440</v>
      </c>
      <c r="BP78" s="30">
        <v>36</v>
      </c>
      <c r="BQ78" s="31"/>
      <c r="BR78" s="4">
        <f>+AZ78+BA78+BD78+BG78+BJ78+BM78+BN78+BQ78</f>
        <v>350</v>
      </c>
      <c r="BS78" s="30">
        <v>40</v>
      </c>
      <c r="BT78" s="31"/>
      <c r="BU78" s="4">
        <f>+BT78+BQ78+BN78+BM78+BJ78+BG78+BD78</f>
        <v>0</v>
      </c>
      <c r="BV78" s="30" t="s">
        <v>97</v>
      </c>
      <c r="BW78" s="31"/>
      <c r="BX78" s="4">
        <f>+BT78+BQ78+BN78+BM78+BJ78+BG78+BW78</f>
        <v>0</v>
      </c>
      <c r="BY78" s="30" t="s">
        <v>97</v>
      </c>
      <c r="BZ78" s="31"/>
      <c r="CA78" s="31"/>
      <c r="CB78" s="4">
        <f>+BJ78+BM78+BN78+BQ78+BT78+BW78+BZ78+CA78</f>
        <v>0</v>
      </c>
      <c r="CC78" s="30" t="s">
        <v>97</v>
      </c>
      <c r="CD78" s="31"/>
      <c r="CE78" s="4">
        <f>+CD78+CA78+BZ78+BW78+BT78+BQ78+BN78+BM78</f>
        <v>0</v>
      </c>
      <c r="CF78" s="30" t="s">
        <v>97</v>
      </c>
      <c r="CG78" s="31"/>
      <c r="CH78" s="31"/>
      <c r="CI78" s="4">
        <f>+CG78+CD78+CA78+BZ78+BT78+BQ78+BW78+CH78</f>
        <v>0</v>
      </c>
      <c r="CJ78" s="30" t="s">
        <v>97</v>
      </c>
      <c r="CK78" s="31"/>
      <c r="CL78" s="4">
        <f>+CH78+CG78+CD78+CA78+BZ78+BW78+BT78+CK78</f>
        <v>0</v>
      </c>
      <c r="CM78" s="30" t="s">
        <v>97</v>
      </c>
      <c r="CN78" s="31"/>
      <c r="CO78" s="31"/>
      <c r="CP78" s="4">
        <f>+CO78+CN78+CK78+CH78+CG78+CD78+CA78+BZ78+BW78</f>
        <v>0</v>
      </c>
      <c r="CQ78" s="30" t="s">
        <v>97</v>
      </c>
      <c r="CR78" s="31"/>
      <c r="CS78" s="4">
        <f>+CR78+CO78+CN78+CK78+CH78+CG78+CD78+CA78+BZ78</f>
        <v>0</v>
      </c>
      <c r="CT78" s="30" t="s">
        <v>97</v>
      </c>
      <c r="CU78" s="31"/>
      <c r="CV78" s="4">
        <f>+CU78+CR78+CO78+CN78+CK78+CH78+CG78+CD78</f>
        <v>0</v>
      </c>
      <c r="CW78" s="30" t="s">
        <v>97</v>
      </c>
      <c r="CX78" s="31"/>
      <c r="CY78" s="4">
        <f>+CX78+CU78+CR78+CO78+CN78+CK78+CH78+CG78</f>
        <v>0</v>
      </c>
      <c r="CZ78" s="30" t="s">
        <v>97</v>
      </c>
      <c r="DA78" s="31"/>
      <c r="DB78" s="31"/>
      <c r="DC78" s="4">
        <f>+DB78+DA78+CX78+CU78+CR78+CO78+CN78+CK78</f>
        <v>0</v>
      </c>
      <c r="DD78" s="30" t="s">
        <v>97</v>
      </c>
      <c r="DE78" s="31"/>
      <c r="DF78" s="4">
        <f>+DE78+DB78+DA78+CX78+CU78+CR78+CO78+CN78</f>
        <v>0</v>
      </c>
      <c r="DG78" s="30" t="s">
        <v>97</v>
      </c>
      <c r="DH78" s="31"/>
      <c r="DI78" s="31"/>
      <c r="DJ78" s="4">
        <f>+DI78+DH78+DE78+DB78+DA78+CX78+CU78+CR78</f>
        <v>0</v>
      </c>
      <c r="DK78" s="30" t="s">
        <v>97</v>
      </c>
      <c r="DL78" s="31"/>
      <c r="DM78" s="31"/>
      <c r="DN78" s="4">
        <f>+DM78+DL78+DI78+DH78+DE78+DB78+DA78+CX78+CU78</f>
        <v>0</v>
      </c>
      <c r="DO78" s="30" t="s">
        <v>97</v>
      </c>
      <c r="DP78" s="31"/>
      <c r="DQ78" s="4">
        <f>+DP78+DM78+DL78+DI78+DH78+DE78+DB78+DA78+CX78</f>
        <v>0</v>
      </c>
      <c r="DR78" s="30" t="s">
        <v>97</v>
      </c>
      <c r="DS78" s="31"/>
      <c r="DT78" s="4">
        <f>+DS78+DP78+DM78+DL78+DI78+DH78+DE78+DB78+DA78</f>
        <v>0</v>
      </c>
      <c r="DU78" s="30" t="s">
        <v>97</v>
      </c>
      <c r="DV78" s="31"/>
      <c r="DW78" s="4">
        <f>+DV78+DS78+DP78+DM78+DL78+DI78+DH78+DE78</f>
        <v>0</v>
      </c>
      <c r="DX78" s="30" t="s">
        <v>97</v>
      </c>
      <c r="DY78" s="31"/>
      <c r="DZ78" s="4">
        <f>+DY78+DV78+DS78+DP78+DM78+DL78+DI78+DH78</f>
        <v>0</v>
      </c>
      <c r="EA78" s="30" t="s">
        <v>97</v>
      </c>
      <c r="EB78" s="31"/>
      <c r="EC78" s="31"/>
      <c r="ED78" s="4">
        <f>+EC78+EB78+DY78+DV78+DS78+DP78+DM78+DL78</f>
        <v>0</v>
      </c>
      <c r="EE78" s="30" t="s">
        <v>97</v>
      </c>
      <c r="EF78" s="31"/>
      <c r="EG78" s="4">
        <f>+EF78+EC78+EB78+DY78+DV78+DS78+DP78</f>
        <v>0</v>
      </c>
      <c r="EH78" s="30" t="s">
        <v>97</v>
      </c>
      <c r="EI78" s="31"/>
      <c r="EJ78" s="31"/>
      <c r="EK78" s="4">
        <f>+EJ78+EI78+EF78+EC78+EB78+DY78+DV78+DS78</f>
        <v>0</v>
      </c>
      <c r="EL78" s="30" t="s">
        <v>97</v>
      </c>
    </row>
    <row r="79" spans="1:142" ht="15">
      <c r="A79" s="25">
        <v>52</v>
      </c>
      <c r="B79" s="1">
        <v>32</v>
      </c>
      <c r="C79" s="17" t="s">
        <v>136</v>
      </c>
      <c r="D79" s="11" t="s">
        <v>54</v>
      </c>
      <c r="E79" s="13">
        <v>500</v>
      </c>
      <c r="F79" s="11"/>
      <c r="G79" s="12"/>
      <c r="H79" s="11"/>
      <c r="I79" s="12"/>
      <c r="J79" s="11"/>
      <c r="K79" s="12"/>
      <c r="L79" s="11"/>
      <c r="M79" s="12"/>
      <c r="N79" s="6">
        <f>SUM(M79,K79,I79,G79,E79)</f>
        <v>500</v>
      </c>
      <c r="O79" s="6">
        <v>25</v>
      </c>
      <c r="P79" s="11"/>
      <c r="Q79" s="12"/>
      <c r="R79" s="14">
        <f>SUM(Q79,M79,K79,I79,G79,E79)</f>
        <v>500</v>
      </c>
      <c r="S79" s="24">
        <v>26</v>
      </c>
      <c r="T79" s="11"/>
      <c r="U79" s="12"/>
      <c r="V79" s="15">
        <f>SUM(U79,Q79,M79,K79,I79,G79)</f>
        <v>0</v>
      </c>
      <c r="W79" s="20" t="s">
        <v>97</v>
      </c>
      <c r="X79" s="11"/>
      <c r="Y79" s="12"/>
      <c r="Z79" s="16">
        <f>SUM(Y79,U79,Q79,M79,K79,I79)</f>
        <v>0</v>
      </c>
      <c r="AA79" s="22" t="s">
        <v>97</v>
      </c>
      <c r="AB79" s="11"/>
      <c r="AC79" s="12"/>
      <c r="AD79" s="4">
        <f>SUM(AC79,Y79,U79,Q79,M79,K79)</f>
        <v>0</v>
      </c>
      <c r="AE79" s="6" t="s">
        <v>97</v>
      </c>
      <c r="AF79" s="11"/>
      <c r="AG79" s="12"/>
      <c r="AH79" s="12"/>
      <c r="AI79" s="4">
        <f>+AH79+AG79+AC79+Y79+U79+Q79+M79</f>
        <v>0</v>
      </c>
      <c r="AJ79" s="6" t="s">
        <v>97</v>
      </c>
      <c r="AK79" s="12"/>
      <c r="AL79" s="4">
        <f>+Q79+U79+Y79+AC79+AG79+AH79+AK79</f>
        <v>0</v>
      </c>
      <c r="AM79" s="30" t="s">
        <v>97</v>
      </c>
      <c r="AN79" s="31"/>
      <c r="AO79" s="31"/>
      <c r="AP79" s="4">
        <f>+U79+Y79+AC79+AG79+AH79+AK79+AN79+AO79</f>
        <v>0</v>
      </c>
      <c r="AQ79" s="6" t="s">
        <v>97</v>
      </c>
      <c r="AR79" s="31"/>
      <c r="AS79" s="31"/>
      <c r="AT79" s="4">
        <f>+Y79+AC79+AG79+AH79+AK79+AN79+AO79+AR79+AS79</f>
        <v>0</v>
      </c>
      <c r="AU79" s="6" t="s">
        <v>97</v>
      </c>
      <c r="AV79" s="31"/>
      <c r="AW79" s="31"/>
      <c r="AX79" s="4">
        <f>+AC79+AG79+AH79+AK79+AN79+AO79+AR79+AS79+AV79+AW79</f>
        <v>0</v>
      </c>
      <c r="AY79" s="6" t="s">
        <v>97</v>
      </c>
      <c r="AZ79" s="31"/>
      <c r="BA79" s="32">
        <v>120</v>
      </c>
      <c r="BB79" s="4">
        <f>+AG79+AH79+AK79+AN79+AO79+AR79+AS79+AV79+AW79+AZ79+BA79</f>
        <v>120</v>
      </c>
      <c r="BC79" s="30">
        <v>56</v>
      </c>
      <c r="BD79" s="31"/>
      <c r="BE79" s="4">
        <f>+AK79+AN79+AO79+AR79+AS79+AV79+AW79+AZ79+BA79+BD79</f>
        <v>120</v>
      </c>
      <c r="BF79" s="30">
        <v>54</v>
      </c>
      <c r="BG79" s="31"/>
      <c r="BH79" s="4">
        <f>+AN79+AO79+AR79+AS79+AV79+AW79+AZ79+BA79+BD79+BG79</f>
        <v>120</v>
      </c>
      <c r="BI79" s="30">
        <v>51</v>
      </c>
      <c r="BJ79" s="31"/>
      <c r="BK79" s="4">
        <f>+AR79+AS79+AV79+AW79+AZ79+BA79+BD79+BG79+BJ79</f>
        <v>120</v>
      </c>
      <c r="BL79" s="30">
        <v>46</v>
      </c>
      <c r="BM79" s="35"/>
      <c r="BN79" s="31"/>
      <c r="BO79" s="4">
        <f>+AV79+AW79+AZ79+BA79+BD79+BG79+BJ79+BM79+BN79</f>
        <v>120</v>
      </c>
      <c r="BP79" s="30">
        <v>46</v>
      </c>
      <c r="BQ79" s="31"/>
      <c r="BR79" s="4">
        <f>+AZ79+BA79+BD79+BG79+BJ79+BM79+BN79+BQ79</f>
        <v>120</v>
      </c>
      <c r="BS79" s="30">
        <v>47</v>
      </c>
      <c r="BT79" s="31"/>
      <c r="BU79" s="4">
        <f>+BT79+BQ79+BN79+BM79+BJ79+BG79+BD79</f>
        <v>0</v>
      </c>
      <c r="BV79" s="30" t="s">
        <v>97</v>
      </c>
      <c r="BW79" s="31"/>
      <c r="BX79" s="4">
        <f>+BT79+BQ79+BN79+BM79+BJ79+BG79+BW79</f>
        <v>0</v>
      </c>
      <c r="BY79" s="30" t="s">
        <v>97</v>
      </c>
      <c r="BZ79" s="31"/>
      <c r="CA79" s="31"/>
      <c r="CB79" s="4">
        <f>+BJ79+BM79+BN79+BQ79+BT79+BW79+BZ79+CA79</f>
        <v>0</v>
      </c>
      <c r="CC79" s="30" t="s">
        <v>97</v>
      </c>
      <c r="CD79" s="31"/>
      <c r="CE79" s="4">
        <f>+CD79+CA79+BZ79+BW79+BT79+BQ79+BN79+BM79</f>
        <v>0</v>
      </c>
      <c r="CF79" s="30" t="s">
        <v>97</v>
      </c>
      <c r="CG79" s="31"/>
      <c r="CH79" s="31"/>
      <c r="CI79" s="4">
        <f>+CG79+CD79+CA79+BZ79+BT79+BQ79+BW79+CH79</f>
        <v>0</v>
      </c>
      <c r="CJ79" s="30" t="s">
        <v>97</v>
      </c>
      <c r="CK79" s="31"/>
      <c r="CL79" s="4">
        <f>+CH79+CG79+CD79+CA79+BZ79+BW79+BT79+CK79</f>
        <v>0</v>
      </c>
      <c r="CM79" s="30" t="s">
        <v>97</v>
      </c>
      <c r="CN79" s="31"/>
      <c r="CO79" s="31"/>
      <c r="CP79" s="4">
        <f>+CO79+CN79+CK79+CH79+CG79+CD79+CA79+BZ79+BW79</f>
        <v>0</v>
      </c>
      <c r="CQ79" s="30" t="s">
        <v>97</v>
      </c>
      <c r="CR79" s="31"/>
      <c r="CS79" s="4">
        <f>+CR79+CO79+CN79+CK79+CH79+CG79+CD79+CA79+BZ79</f>
        <v>0</v>
      </c>
      <c r="CT79" s="30" t="s">
        <v>97</v>
      </c>
      <c r="CU79" s="31"/>
      <c r="CV79" s="4">
        <f>+CU79+CR79+CO79+CN79+CK79+CH79+CG79+CD79</f>
        <v>0</v>
      </c>
      <c r="CW79" s="30" t="s">
        <v>97</v>
      </c>
      <c r="CX79" s="31"/>
      <c r="CY79" s="4">
        <f>+CX79+CU79+CR79+CO79+CN79+CK79+CH79+CG79</f>
        <v>0</v>
      </c>
      <c r="CZ79" s="30" t="s">
        <v>97</v>
      </c>
      <c r="DA79" s="31"/>
      <c r="DB79" s="31"/>
      <c r="DC79" s="4">
        <f>+DB79+DA79+CX79+CU79+CR79+CO79+CN79+CK79</f>
        <v>0</v>
      </c>
      <c r="DD79" s="30" t="s">
        <v>97</v>
      </c>
      <c r="DE79" s="31"/>
      <c r="DF79" s="4">
        <f>+DE79+DB79+DA79+CX79+CU79+CR79+CO79+CN79</f>
        <v>0</v>
      </c>
      <c r="DG79" s="30" t="s">
        <v>97</v>
      </c>
      <c r="DH79" s="31"/>
      <c r="DI79" s="31"/>
      <c r="DJ79" s="4">
        <f>+DI79+DH79+DE79+DB79+DA79+CX79+CU79+CR79</f>
        <v>0</v>
      </c>
      <c r="DK79" s="30" t="s">
        <v>97</v>
      </c>
      <c r="DL79" s="31"/>
      <c r="DM79" s="31"/>
      <c r="DN79" s="4">
        <f>+DM79+DL79+DI79+DH79+DE79+DB79+DA79+CX79+CU79</f>
        <v>0</v>
      </c>
      <c r="DO79" s="30" t="s">
        <v>97</v>
      </c>
      <c r="DP79" s="31"/>
      <c r="DQ79" s="4">
        <f>+DP79+DM79+DL79+DI79+DH79+DE79+DB79+DA79+CX79</f>
        <v>0</v>
      </c>
      <c r="DR79" s="30" t="s">
        <v>97</v>
      </c>
      <c r="DS79" s="31"/>
      <c r="DT79" s="4">
        <f>+DS79+DP79+DM79+DL79+DI79+DH79+DE79+DB79+DA79</f>
        <v>0</v>
      </c>
      <c r="DU79" s="30" t="s">
        <v>97</v>
      </c>
      <c r="DV79" s="31"/>
      <c r="DW79" s="4">
        <f>+DV79+DS79+DP79+DM79+DL79+DI79+DH79+DE79</f>
        <v>0</v>
      </c>
      <c r="DX79" s="30" t="s">
        <v>97</v>
      </c>
      <c r="DY79" s="31"/>
      <c r="DZ79" s="4">
        <f>+DY79+DV79+DS79+DP79+DM79+DL79+DI79+DH79</f>
        <v>0</v>
      </c>
      <c r="EA79" s="30" t="s">
        <v>97</v>
      </c>
      <c r="EB79" s="31"/>
      <c r="EC79" s="31"/>
      <c r="ED79" s="4">
        <f>+EC79+EB79+DY79+DV79+DS79+DP79+DM79+DL79</f>
        <v>0</v>
      </c>
      <c r="EE79" s="30" t="s">
        <v>97</v>
      </c>
      <c r="EF79" s="31"/>
      <c r="EG79" s="4">
        <f>+EF79+EC79+EB79+DY79+DV79+DS79+DP79</f>
        <v>0</v>
      </c>
      <c r="EH79" s="30" t="s">
        <v>97</v>
      </c>
      <c r="EI79" s="31"/>
      <c r="EJ79" s="31"/>
      <c r="EK79" s="4">
        <f>+EJ79+EI79+EF79+EC79+EB79+DY79+DV79+DS79</f>
        <v>0</v>
      </c>
      <c r="EL79" s="30" t="s">
        <v>97</v>
      </c>
    </row>
    <row r="80" spans="1:142" ht="15">
      <c r="A80" s="25">
        <v>40</v>
      </c>
      <c r="B80" s="1">
        <v>44</v>
      </c>
      <c r="C80" s="17" t="s">
        <v>144</v>
      </c>
      <c r="D80" s="11"/>
      <c r="E80" s="12"/>
      <c r="F80" s="11"/>
      <c r="G80" s="12"/>
      <c r="H80" s="11" t="s">
        <v>60</v>
      </c>
      <c r="I80" s="13">
        <v>200</v>
      </c>
      <c r="J80" s="11" t="s">
        <v>80</v>
      </c>
      <c r="K80" s="13">
        <v>110</v>
      </c>
      <c r="L80" s="11"/>
      <c r="M80" s="12"/>
      <c r="N80" s="6">
        <f>SUM(M80,K80,I80,G80,E80)</f>
        <v>310</v>
      </c>
      <c r="O80" s="6">
        <v>29</v>
      </c>
      <c r="P80" s="11"/>
      <c r="Q80" s="12"/>
      <c r="R80" s="14">
        <f>SUM(Q80,M80,K80,I80,G80,E80)</f>
        <v>310</v>
      </c>
      <c r="S80" s="24">
        <v>31</v>
      </c>
      <c r="T80" s="11"/>
      <c r="U80" s="12"/>
      <c r="V80" s="15">
        <f>SUM(U80,Q80,M80,K80,I80,G80)</f>
        <v>310</v>
      </c>
      <c r="W80" s="20">
        <v>33</v>
      </c>
      <c r="X80" s="11"/>
      <c r="Y80" s="12"/>
      <c r="Z80" s="16">
        <f>SUM(Y80,U80,Q80,M80,K80,I80)</f>
        <v>310</v>
      </c>
      <c r="AA80" s="22">
        <v>34</v>
      </c>
      <c r="AB80" s="11"/>
      <c r="AC80" s="12"/>
      <c r="AD80" s="4">
        <f>SUM(AC80,Y80,U80,Q80,M80,K80)</f>
        <v>110</v>
      </c>
      <c r="AE80" s="6">
        <v>40</v>
      </c>
      <c r="AF80" s="11"/>
      <c r="AG80" s="12"/>
      <c r="AH80" s="12"/>
      <c r="AI80" s="4">
        <f>+AH80+AG80+AC80+Y80+U80+Q80+M80</f>
        <v>0</v>
      </c>
      <c r="AJ80" s="6" t="s">
        <v>97</v>
      </c>
      <c r="AK80" s="12"/>
      <c r="AL80" s="4">
        <f>+Q80+U80+Y80+AC80+AG80+AH80+AK80</f>
        <v>0</v>
      </c>
      <c r="AM80" s="30" t="s">
        <v>97</v>
      </c>
      <c r="AN80" s="31"/>
      <c r="AO80" s="31"/>
      <c r="AP80" s="4">
        <f>+U80+Y80+AC80+AG80+AH80+AK80+AN80+AO80</f>
        <v>0</v>
      </c>
      <c r="AQ80" s="6" t="s">
        <v>97</v>
      </c>
      <c r="AR80" s="31"/>
      <c r="AS80" s="31"/>
      <c r="AT80" s="4">
        <f>+Y80+AC80+AG80+AH80+AK80+AN80+AO80+AR80+AS80</f>
        <v>0</v>
      </c>
      <c r="AU80" s="6" t="s">
        <v>97</v>
      </c>
      <c r="AV80" s="31"/>
      <c r="AW80" s="31"/>
      <c r="AX80" s="4">
        <f>+AC80+AG80+AH80+AK80+AN80+AO80+AR80+AS80+AV80+AW80</f>
        <v>0</v>
      </c>
      <c r="AY80" s="6" t="s">
        <v>97</v>
      </c>
      <c r="AZ80" s="35">
        <v>100</v>
      </c>
      <c r="BA80" s="31"/>
      <c r="BB80" s="4">
        <f>+AG80+AH80+AK80+AN80+AO80+AR80+AS80+AV80+AW80+AZ80+BA80</f>
        <v>100</v>
      </c>
      <c r="BC80" s="30">
        <v>58</v>
      </c>
      <c r="BD80" s="31"/>
      <c r="BE80" s="4">
        <f>+AK80+AN80+AO80+AR80+AS80+AV80+AW80+AZ80+BA80+BD80</f>
        <v>100</v>
      </c>
      <c r="BF80" s="30">
        <v>56</v>
      </c>
      <c r="BG80" s="31"/>
      <c r="BH80" s="4">
        <f>+AN80+AO80+AR80+AS80+AV80+AW80+AZ80+BA80+BD80+BG80</f>
        <v>100</v>
      </c>
      <c r="BI80" s="30">
        <v>54</v>
      </c>
      <c r="BJ80" s="31"/>
      <c r="BK80" s="4">
        <f>+AR80+AS80+AV80+AW80+AZ80+BA80+BD80+BG80+BJ80</f>
        <v>100</v>
      </c>
      <c r="BL80" s="30">
        <v>48</v>
      </c>
      <c r="BM80" s="31"/>
      <c r="BN80" s="31"/>
      <c r="BO80" s="4">
        <f>+AV80+AW80+AZ80+BA80+BD80+BG80+BJ80+BM80+BN80</f>
        <v>100</v>
      </c>
      <c r="BP80" s="30">
        <v>48</v>
      </c>
      <c r="BQ80" s="31"/>
      <c r="BR80" s="4">
        <f>+AZ80+BA80+BD80+BG80+BJ80+BM80+BN80+BQ80</f>
        <v>100</v>
      </c>
      <c r="BS80" s="30">
        <v>50</v>
      </c>
      <c r="BT80" s="31"/>
      <c r="BU80" s="4">
        <f>+BT80+BQ80+BN80+BM80+BJ80+BG80+BD80</f>
        <v>0</v>
      </c>
      <c r="BV80" s="30" t="s">
        <v>97</v>
      </c>
      <c r="BW80" s="31"/>
      <c r="BX80" s="4">
        <f>+BT80+BQ80+BN80+BM80+BJ80+BG80+BW80</f>
        <v>0</v>
      </c>
      <c r="BY80" s="30" t="s">
        <v>97</v>
      </c>
      <c r="BZ80" s="31"/>
      <c r="CA80" s="31"/>
      <c r="CB80" s="4">
        <f>+BJ80+BM80+BN80+BQ80+BT80+BW80+BZ80+CA80</f>
        <v>0</v>
      </c>
      <c r="CC80" s="30" t="s">
        <v>97</v>
      </c>
      <c r="CD80" s="31"/>
      <c r="CE80" s="4">
        <f>+CD80+CA80+BZ80+BW80+BT80+BQ80+BN80+BM80</f>
        <v>0</v>
      </c>
      <c r="CF80" s="30" t="s">
        <v>97</v>
      </c>
      <c r="CG80" s="31"/>
      <c r="CH80" s="31"/>
      <c r="CI80" s="4">
        <f>+CG80+CD80+CA80+BZ80+BT80+BQ80+BW80+CH80</f>
        <v>0</v>
      </c>
      <c r="CJ80" s="30" t="s">
        <v>97</v>
      </c>
      <c r="CK80" s="31"/>
      <c r="CL80" s="4">
        <f>+CH80+CG80+CD80+CA80+BZ80+BW80+BT80+CK80</f>
        <v>0</v>
      </c>
      <c r="CM80" s="30" t="s">
        <v>97</v>
      </c>
      <c r="CN80" s="31"/>
      <c r="CO80" s="31"/>
      <c r="CP80" s="4">
        <f>+CO80+CN80+CK80+CH80+CG80+CD80+CA80+BZ80+BW80</f>
        <v>0</v>
      </c>
      <c r="CQ80" s="30" t="s">
        <v>97</v>
      </c>
      <c r="CR80" s="31"/>
      <c r="CS80" s="4">
        <f>+CR80+CO80+CN80+CK80+CH80+CG80+CD80+CA80+BZ80</f>
        <v>0</v>
      </c>
      <c r="CT80" s="30" t="s">
        <v>97</v>
      </c>
      <c r="CU80" s="31"/>
      <c r="CV80" s="4">
        <f>+CU80+CR80+CO80+CN80+CK80+CH80+CG80+CD80</f>
        <v>0</v>
      </c>
      <c r="CW80" s="30" t="s">
        <v>97</v>
      </c>
      <c r="CX80" s="31"/>
      <c r="CY80" s="4">
        <f>+CX80+CU80+CR80+CO80+CN80+CK80+CH80+CG80</f>
        <v>0</v>
      </c>
      <c r="CZ80" s="30" t="s">
        <v>97</v>
      </c>
      <c r="DA80" s="31"/>
      <c r="DB80" s="31"/>
      <c r="DC80" s="4">
        <f>+DB80+DA80+CX80+CU80+CR80+CO80+CN80+CK80</f>
        <v>0</v>
      </c>
      <c r="DD80" s="30" t="s">
        <v>97</v>
      </c>
      <c r="DE80" s="31"/>
      <c r="DF80" s="4">
        <f>+DE80+DB80+DA80+CX80+CU80+CR80+CO80+CN80</f>
        <v>0</v>
      </c>
      <c r="DG80" s="30" t="s">
        <v>97</v>
      </c>
      <c r="DH80" s="31"/>
      <c r="DI80" s="31"/>
      <c r="DJ80" s="4">
        <f>+DI80+DH80+DE80+DB80+DA80+CX80+CU80+CR80</f>
        <v>0</v>
      </c>
      <c r="DK80" s="30" t="s">
        <v>97</v>
      </c>
      <c r="DL80" s="31"/>
      <c r="DM80" s="31"/>
      <c r="DN80" s="4">
        <f>+DM80+DL80+DI80+DH80+DE80+DB80+DA80+CX80+CU80</f>
        <v>0</v>
      </c>
      <c r="DO80" s="30" t="s">
        <v>97</v>
      </c>
      <c r="DP80" s="31"/>
      <c r="DQ80" s="4">
        <f>+DP80+DM80+DL80+DI80+DH80+DE80+DB80+DA80+CX80</f>
        <v>0</v>
      </c>
      <c r="DR80" s="30" t="s">
        <v>97</v>
      </c>
      <c r="DS80" s="31"/>
      <c r="DT80" s="4">
        <f>+DS80+DP80+DM80+DL80+DI80+DH80+DE80+DB80+DA80</f>
        <v>0</v>
      </c>
      <c r="DU80" s="30" t="s">
        <v>97</v>
      </c>
      <c r="DV80" s="31"/>
      <c r="DW80" s="4">
        <f>+DV80+DS80+DP80+DM80+DL80+DI80+DH80+DE80</f>
        <v>0</v>
      </c>
      <c r="DX80" s="30" t="s">
        <v>97</v>
      </c>
      <c r="DY80" s="31"/>
      <c r="DZ80" s="4">
        <f>+DY80+DV80+DS80+DP80+DM80+DL80+DI80+DH80</f>
        <v>0</v>
      </c>
      <c r="EA80" s="30" t="s">
        <v>97</v>
      </c>
      <c r="EB80" s="31"/>
      <c r="EC80" s="31"/>
      <c r="ED80" s="4">
        <f>+EC80+EB80+DY80+DV80+DS80+DP80+DM80+DL80</f>
        <v>0</v>
      </c>
      <c r="EE80" s="30" t="s">
        <v>97</v>
      </c>
      <c r="EF80" s="31"/>
      <c r="EG80" s="4">
        <f>+EF80+EC80+EB80+DY80+DV80+DS80+DP80</f>
        <v>0</v>
      </c>
      <c r="EH80" s="30" t="s">
        <v>97</v>
      </c>
      <c r="EI80" s="31"/>
      <c r="EJ80" s="31"/>
      <c r="EK80" s="4">
        <f>+EJ80+EI80+EF80+EC80+EB80+DY80+DV80+DS80</f>
        <v>0</v>
      </c>
      <c r="EL80" s="30" t="s">
        <v>97</v>
      </c>
    </row>
    <row r="81" spans="1:142" ht="15">
      <c r="A81" s="25">
        <v>51</v>
      </c>
      <c r="B81" s="1">
        <v>28</v>
      </c>
      <c r="C81" s="17" t="s">
        <v>133</v>
      </c>
      <c r="D81" s="11" t="s">
        <v>70</v>
      </c>
      <c r="E81" s="13">
        <v>730</v>
      </c>
      <c r="F81" s="11" t="s">
        <v>71</v>
      </c>
      <c r="G81" s="13">
        <v>800</v>
      </c>
      <c r="H81" s="11"/>
      <c r="I81" s="12"/>
      <c r="J81" s="11"/>
      <c r="K81" s="12"/>
      <c r="L81" s="11"/>
      <c r="M81" s="12"/>
      <c r="N81" s="6">
        <f>SUM(M81,K81,I81,G81,E81)</f>
        <v>1530</v>
      </c>
      <c r="O81" s="26">
        <v>13</v>
      </c>
      <c r="P81" s="11"/>
      <c r="Q81" s="12"/>
      <c r="R81" s="14">
        <f>SUM(Q81,M81,K81,I81,G81,E81)</f>
        <v>1530</v>
      </c>
      <c r="S81" s="23">
        <v>15</v>
      </c>
      <c r="T81" s="11"/>
      <c r="U81" s="12"/>
      <c r="V81" s="15">
        <f>SUM(U81,Q81,M81,K81,I81,G81)</f>
        <v>800</v>
      </c>
      <c r="W81" s="20">
        <v>24</v>
      </c>
      <c r="X81" s="11"/>
      <c r="Y81" s="12"/>
      <c r="Z81" s="16">
        <f>SUM(Y81,U81,Q81,M81,K81,I81)</f>
        <v>0</v>
      </c>
      <c r="AA81" s="22" t="s">
        <v>97</v>
      </c>
      <c r="AB81" s="11"/>
      <c r="AC81" s="12"/>
      <c r="AD81" s="4">
        <f>SUM(AC81,Y81,U81,Q81,M81,K81)</f>
        <v>0</v>
      </c>
      <c r="AE81" s="6" t="s">
        <v>97</v>
      </c>
      <c r="AF81" s="11"/>
      <c r="AG81" s="12"/>
      <c r="AH81" s="12"/>
      <c r="AI81" s="4">
        <f>+AH81+AG81+AC81+Y81+U81+Q81+M81</f>
        <v>0</v>
      </c>
      <c r="AJ81" s="6" t="s">
        <v>97</v>
      </c>
      <c r="AK81" s="12"/>
      <c r="AL81" s="4">
        <f>+Q81+U81+Y81+AC81+AG81+AH81+AK81</f>
        <v>0</v>
      </c>
      <c r="AM81" s="30" t="s">
        <v>97</v>
      </c>
      <c r="AN81" s="31"/>
      <c r="AO81" s="31"/>
      <c r="AP81" s="4">
        <f>+U81+Y81+AC81+AG81+AH81+AK81+AN81+AO81</f>
        <v>0</v>
      </c>
      <c r="AQ81" s="6" t="s">
        <v>97</v>
      </c>
      <c r="AR81" s="31"/>
      <c r="AS81" s="31"/>
      <c r="AT81" s="4">
        <f>+Y81+AC81+AG81+AH81+AK81+AN81+AO81+AR81+AS81</f>
        <v>0</v>
      </c>
      <c r="AU81" s="6" t="s">
        <v>97</v>
      </c>
      <c r="AV81" s="31"/>
      <c r="AW81" s="31"/>
      <c r="AX81" s="4">
        <f>+AC81+AG81+AH81+AK81+AN81+AO81+AR81+AS81+AV81+AW81</f>
        <v>0</v>
      </c>
      <c r="AY81" s="6" t="s">
        <v>97</v>
      </c>
      <c r="AZ81" s="35">
        <v>100</v>
      </c>
      <c r="BA81" s="31"/>
      <c r="BB81" s="4">
        <f>+AG81+AH81+AK81+AN81+AO81+AR81+AS81+AV81+AW81+AZ81+BA81</f>
        <v>100</v>
      </c>
      <c r="BC81" s="30">
        <v>59</v>
      </c>
      <c r="BD81" s="31"/>
      <c r="BE81" s="4">
        <f>+AK81+AN81+AO81+AR81+AS81+AV81+AW81+AZ81+BA81+BD81</f>
        <v>100</v>
      </c>
      <c r="BF81" s="30">
        <v>57</v>
      </c>
      <c r="BG81" s="31"/>
      <c r="BH81" s="4">
        <f>+AN81+AO81+AR81+AS81+AV81+AW81+AZ81+BA81+BD81+BG81</f>
        <v>100</v>
      </c>
      <c r="BI81" s="30">
        <v>55</v>
      </c>
      <c r="BJ81" s="31"/>
      <c r="BK81" s="4">
        <f>+AR81+AS81+AV81+AW81+AZ81+BA81+BD81+BG81+BJ81</f>
        <v>100</v>
      </c>
      <c r="BL81" s="30">
        <v>49</v>
      </c>
      <c r="BM81" s="31"/>
      <c r="BN81" s="31"/>
      <c r="BO81" s="4">
        <f>+AV81+AW81+AZ81+BA81+BD81+BG81+BJ81+BM81+BN81</f>
        <v>100</v>
      </c>
      <c r="BP81" s="30">
        <v>49</v>
      </c>
      <c r="BQ81" s="31"/>
      <c r="BR81" s="4">
        <f>+AZ81+BA81+BD81+BG81+BJ81+BM81+BN81+BQ81</f>
        <v>100</v>
      </c>
      <c r="BS81" s="30">
        <v>51</v>
      </c>
      <c r="BT81" s="31"/>
      <c r="BU81" s="4">
        <f>+BT81+BQ81+BN81+BM81+BJ81+BG81+BD81</f>
        <v>0</v>
      </c>
      <c r="BV81" s="30" t="s">
        <v>97</v>
      </c>
      <c r="BW81" s="31"/>
      <c r="BX81" s="4">
        <f>+BT81+BQ81+BN81+BM81+BJ81+BG81+BW81</f>
        <v>0</v>
      </c>
      <c r="BY81" s="30" t="s">
        <v>97</v>
      </c>
      <c r="BZ81" s="31"/>
      <c r="CA81" s="31"/>
      <c r="CB81" s="4">
        <f>+BJ81+BM81+BN81+BQ81+BT81+BW81+BZ81+CA81</f>
        <v>0</v>
      </c>
      <c r="CC81" s="30" t="s">
        <v>97</v>
      </c>
      <c r="CD81" s="31"/>
      <c r="CE81" s="4">
        <f>+CD81+CA81+BZ81+BW81+BT81+BQ81+BN81+BM81</f>
        <v>0</v>
      </c>
      <c r="CF81" s="30" t="s">
        <v>97</v>
      </c>
      <c r="CG81" s="31"/>
      <c r="CH81" s="31"/>
      <c r="CI81" s="4">
        <f>+CG81+CD81+CA81+BZ81+BT81+BQ81+BW81+CH81</f>
        <v>0</v>
      </c>
      <c r="CJ81" s="30" t="s">
        <v>97</v>
      </c>
      <c r="CK81" s="31"/>
      <c r="CL81" s="4">
        <f>+CH81+CG81+CD81+CA81+BZ81+BW81+BT81+CK81</f>
        <v>0</v>
      </c>
      <c r="CM81" s="30" t="s">
        <v>97</v>
      </c>
      <c r="CN81" s="31"/>
      <c r="CO81" s="31"/>
      <c r="CP81" s="4">
        <f>+CO81+CN81+CK81+CH81+CG81+CD81+CA81+BZ81+BW81</f>
        <v>0</v>
      </c>
      <c r="CQ81" s="30" t="s">
        <v>97</v>
      </c>
      <c r="CR81" s="31"/>
      <c r="CS81" s="4">
        <f>+CR81+CO81+CN81+CK81+CH81+CG81+CD81+CA81+BZ81</f>
        <v>0</v>
      </c>
      <c r="CT81" s="30" t="s">
        <v>97</v>
      </c>
      <c r="CU81" s="31"/>
      <c r="CV81" s="4">
        <f>+CU81+CR81+CO81+CN81+CK81+CH81+CG81+CD81</f>
        <v>0</v>
      </c>
      <c r="CW81" s="30" t="s">
        <v>97</v>
      </c>
      <c r="CX81" s="31"/>
      <c r="CY81" s="4">
        <f>+CX81+CU81+CR81+CO81+CN81+CK81+CH81+CG81</f>
        <v>0</v>
      </c>
      <c r="CZ81" s="30" t="s">
        <v>97</v>
      </c>
      <c r="DA81" s="31"/>
      <c r="DB81" s="31"/>
      <c r="DC81" s="4">
        <f>+DB81+DA81+CX81+CU81+CR81+CO81+CN81+CK81</f>
        <v>0</v>
      </c>
      <c r="DD81" s="30" t="s">
        <v>97</v>
      </c>
      <c r="DE81" s="31"/>
      <c r="DF81" s="4">
        <f>+DE81+DB81+DA81+CX81+CU81+CR81+CO81+CN81</f>
        <v>0</v>
      </c>
      <c r="DG81" s="30" t="s">
        <v>97</v>
      </c>
      <c r="DH81" s="31"/>
      <c r="DI81" s="31"/>
      <c r="DJ81" s="4">
        <f>+DI81+DH81+DE81+DB81+DA81+CX81+CU81+CR81</f>
        <v>0</v>
      </c>
      <c r="DK81" s="30" t="s">
        <v>97</v>
      </c>
      <c r="DL81" s="31"/>
      <c r="DM81" s="31"/>
      <c r="DN81" s="4">
        <f>+DM81+DL81+DI81+DH81+DE81+DB81+DA81+CX81+CU81</f>
        <v>0</v>
      </c>
      <c r="DO81" s="30" t="s">
        <v>97</v>
      </c>
      <c r="DP81" s="31"/>
      <c r="DQ81" s="4">
        <f>+DP81+DM81+DL81+DI81+DH81+DE81+DB81+DA81+CX81</f>
        <v>0</v>
      </c>
      <c r="DR81" s="30" t="s">
        <v>97</v>
      </c>
      <c r="DS81" s="31"/>
      <c r="DT81" s="4">
        <f>+DS81+DP81+DM81+DL81+DI81+DH81+DE81+DB81+DA81</f>
        <v>0</v>
      </c>
      <c r="DU81" s="30" t="s">
        <v>97</v>
      </c>
      <c r="DV81" s="31"/>
      <c r="DW81" s="4">
        <f>+DV81+DS81+DP81+DM81+DL81+DI81+DH81+DE81</f>
        <v>0</v>
      </c>
      <c r="DX81" s="30" t="s">
        <v>97</v>
      </c>
      <c r="DY81" s="31"/>
      <c r="DZ81" s="4">
        <f>+DY81+DV81+DS81+DP81+DM81+DL81+DI81+DH81</f>
        <v>0</v>
      </c>
      <c r="EA81" s="30" t="s">
        <v>97</v>
      </c>
      <c r="EB81" s="31"/>
      <c r="EC81" s="31"/>
      <c r="ED81" s="4">
        <f>+EC81+EB81+DY81+DV81+DS81+DP81+DM81+DL81</f>
        <v>0</v>
      </c>
      <c r="EE81" s="30" t="s">
        <v>97</v>
      </c>
      <c r="EF81" s="31"/>
      <c r="EG81" s="4">
        <f>+EF81+EC81+EB81+DY81+DV81+DS81+DP81</f>
        <v>0</v>
      </c>
      <c r="EH81" s="30" t="s">
        <v>97</v>
      </c>
      <c r="EI81" s="31"/>
      <c r="EJ81" s="31"/>
      <c r="EK81" s="4">
        <f>+EJ81+EI81+EF81+EC81+EB81+DY81+DV81+DS81</f>
        <v>0</v>
      </c>
      <c r="EL81" s="30" t="s">
        <v>97</v>
      </c>
    </row>
    <row r="82" spans="1:142" ht="15">
      <c r="A82" s="25">
        <v>62</v>
      </c>
      <c r="B82" s="1">
        <v>27</v>
      </c>
      <c r="C82" s="17" t="s">
        <v>123</v>
      </c>
      <c r="D82" s="11" t="s">
        <v>63</v>
      </c>
      <c r="E82" s="12"/>
      <c r="F82" s="12"/>
      <c r="G82" s="12"/>
      <c r="H82" s="11"/>
      <c r="I82" s="12"/>
      <c r="J82" s="11"/>
      <c r="K82" s="12"/>
      <c r="L82" s="11"/>
      <c r="M82" s="12"/>
      <c r="N82" s="6">
        <f>SUM(M82,K82,I82,G82,E82)</f>
        <v>0</v>
      </c>
      <c r="O82" s="6" t="s">
        <v>97</v>
      </c>
      <c r="P82" s="11"/>
      <c r="Q82" s="12"/>
      <c r="R82" s="14">
        <f>SUM(Q82,M82,K82,I82,G82,E82)</f>
        <v>0</v>
      </c>
      <c r="S82" s="24" t="s">
        <v>97</v>
      </c>
      <c r="T82" s="11"/>
      <c r="U82" s="12"/>
      <c r="V82" s="15">
        <f>SUM(U82,Q82,M82,K82,I82,G82)</f>
        <v>0</v>
      </c>
      <c r="W82" s="20" t="s">
        <v>97</v>
      </c>
      <c r="X82" s="11"/>
      <c r="Y82" s="12"/>
      <c r="Z82" s="16">
        <f>SUM(Y82,U82,Q82,M82,K82,I82)</f>
        <v>0</v>
      </c>
      <c r="AA82" s="22" t="s">
        <v>97</v>
      </c>
      <c r="AB82" s="11"/>
      <c r="AC82" s="12"/>
      <c r="AD82" s="4">
        <f>MAX(AC82,Y82,U82,Q82,M82,K82)</f>
        <v>0</v>
      </c>
      <c r="AE82" s="6" t="s">
        <v>97</v>
      </c>
      <c r="AF82" s="11"/>
      <c r="AG82" s="12"/>
      <c r="AH82" s="12"/>
      <c r="AI82" s="4">
        <f>+AH82+AG82+AC82+Y82+U82+Q82+M82</f>
        <v>0</v>
      </c>
      <c r="AJ82" s="6" t="s">
        <v>97</v>
      </c>
      <c r="AK82" s="12"/>
      <c r="AL82" s="4">
        <f>+Q82+U82+Y82+AC82+AG82+AH82+AK82</f>
        <v>0</v>
      </c>
      <c r="AM82" s="30" t="s">
        <v>97</v>
      </c>
      <c r="AN82" s="31"/>
      <c r="AO82" s="31"/>
      <c r="AP82" s="4">
        <f>+U82+Y82+AC82+AG82+AH82+AK82+AN82+AO82</f>
        <v>0</v>
      </c>
      <c r="AQ82" s="6" t="s">
        <v>97</v>
      </c>
      <c r="AR82" s="28">
        <v>350</v>
      </c>
      <c r="AS82" s="32">
        <v>400</v>
      </c>
      <c r="AT82" s="4">
        <f>+Y82+AC82+AG82+AH82+AK82+AN82+AO82+AR82+AS82</f>
        <v>750</v>
      </c>
      <c r="AU82" s="30">
        <v>30</v>
      </c>
      <c r="AV82" s="31"/>
      <c r="AW82" s="31"/>
      <c r="AX82" s="4">
        <f>+AC82+AG82+AH82+AK82+AN82+AO82+AR82+AS82+AV82+AW82</f>
        <v>750</v>
      </c>
      <c r="AY82" s="30">
        <v>32</v>
      </c>
      <c r="AZ82" s="31"/>
      <c r="BA82" s="31"/>
      <c r="BB82" s="4">
        <f>+AG82+AH82+AK82+AN82+AO82+AR82+AS82+AV82+AW82+AZ82+BA82</f>
        <v>750</v>
      </c>
      <c r="BC82" s="30">
        <v>36</v>
      </c>
      <c r="BD82" s="31"/>
      <c r="BE82" s="4">
        <f>+AK82+AN82+AO82+AR82+AS82+AV82+AW82+AZ82+BA82+BD82</f>
        <v>750</v>
      </c>
      <c r="BF82" s="30">
        <v>36</v>
      </c>
      <c r="BG82" s="31"/>
      <c r="BH82" s="4">
        <f>+AN82+AO82+AR82+AS82+AV82+AW82+AZ82+BA82+BD82+BG82</f>
        <v>750</v>
      </c>
      <c r="BI82" s="30">
        <v>34</v>
      </c>
      <c r="BJ82" s="31"/>
      <c r="BK82" s="4">
        <f>+AR82+AS82+AV82+AW82+AZ82+BA82+BD82+BG82+BJ82</f>
        <v>750</v>
      </c>
      <c r="BL82" s="30">
        <v>35</v>
      </c>
      <c r="BM82" s="31"/>
      <c r="BN82" s="31"/>
      <c r="BO82" s="4">
        <f>+AV82+AW82+AZ82+BA82+BD82+BG82+BJ82+BM82+BN82</f>
        <v>0</v>
      </c>
      <c r="BP82" s="30" t="s">
        <v>97</v>
      </c>
      <c r="BQ82" s="31"/>
      <c r="BR82" s="4">
        <f>+AZ82+BA82+BD82+BG82+BJ82+BM82+BN82+BQ82</f>
        <v>0</v>
      </c>
      <c r="BS82" s="30" t="s">
        <v>97</v>
      </c>
      <c r="BT82" s="31"/>
      <c r="BU82" s="4">
        <f>+BT82+BQ82+BN82+BM82+BJ82+BG82+BD82</f>
        <v>0</v>
      </c>
      <c r="BV82" s="30" t="s">
        <v>97</v>
      </c>
      <c r="BW82" s="31"/>
      <c r="BX82" s="4">
        <f>+BT82+BQ82+BN82+BM82+BJ82+BG82+BW82</f>
        <v>0</v>
      </c>
      <c r="BY82" s="30" t="s">
        <v>97</v>
      </c>
      <c r="BZ82" s="31"/>
      <c r="CA82" s="31"/>
      <c r="CB82" s="4">
        <f>+BJ82+BM82+BN82+BQ82+BT82+BW82+BZ82+CA82</f>
        <v>0</v>
      </c>
      <c r="CC82" s="30" t="s">
        <v>97</v>
      </c>
      <c r="CD82" s="31"/>
      <c r="CE82" s="4">
        <f>+CD82+CA82+BZ82+BW82+BT82+BQ82+BN82+BM82</f>
        <v>0</v>
      </c>
      <c r="CF82" s="30" t="s">
        <v>97</v>
      </c>
      <c r="CG82" s="31"/>
      <c r="CH82" s="31"/>
      <c r="CI82" s="4">
        <f>+CG82+CD82+CA82+BZ82+BT82+BQ82+BW82+CH82</f>
        <v>0</v>
      </c>
      <c r="CJ82" s="30" t="s">
        <v>97</v>
      </c>
      <c r="CK82" s="31"/>
      <c r="CL82" s="4">
        <f>+CH82+CG82+CD82+CA82+BZ82+BW82+BT82+CK82</f>
        <v>0</v>
      </c>
      <c r="CM82" s="30" t="s">
        <v>97</v>
      </c>
      <c r="CN82" s="31"/>
      <c r="CO82" s="31"/>
      <c r="CP82" s="4">
        <f>+CO82+CN82+CK82+CH82+CG82+CD82+CA82+BZ82+BW82</f>
        <v>0</v>
      </c>
      <c r="CQ82" s="30" t="s">
        <v>97</v>
      </c>
      <c r="CR82" s="31"/>
      <c r="CS82" s="4">
        <f>+CR82+CO82+CN82+CK82+CH82+CG82+CD82+CA82+BZ82</f>
        <v>0</v>
      </c>
      <c r="CT82" s="30" t="s">
        <v>97</v>
      </c>
      <c r="CU82" s="31"/>
      <c r="CV82" s="4">
        <f>+CU82+CR82+CO82+CN82+CK82+CH82+CG82+CD82</f>
        <v>0</v>
      </c>
      <c r="CW82" s="30" t="s">
        <v>97</v>
      </c>
      <c r="CX82" s="31"/>
      <c r="CY82" s="4">
        <f>+CX82+CU82+CR82+CO82+CN82+CK82+CH82+CG82</f>
        <v>0</v>
      </c>
      <c r="CZ82" s="30" t="s">
        <v>97</v>
      </c>
      <c r="DA82" s="31"/>
      <c r="DB82" s="31"/>
      <c r="DC82" s="4">
        <f>+DB82+DA82+CX82+CU82+CR82+CO82+CN82+CK82</f>
        <v>0</v>
      </c>
      <c r="DD82" s="30" t="s">
        <v>97</v>
      </c>
      <c r="DE82" s="31"/>
      <c r="DF82" s="4">
        <f>+DE82+DB82+DA82+CX82+CU82+CR82+CO82+CN82</f>
        <v>0</v>
      </c>
      <c r="DG82" s="30" t="s">
        <v>97</v>
      </c>
      <c r="DH82" s="31"/>
      <c r="DI82" s="31"/>
      <c r="DJ82" s="4">
        <f>+DI82+DH82+DE82+DB82+DA82+CX82+CU82+CR82</f>
        <v>0</v>
      </c>
      <c r="DK82" s="30" t="s">
        <v>97</v>
      </c>
      <c r="DL82" s="31"/>
      <c r="DM82" s="31"/>
      <c r="DN82" s="4">
        <f>+DM82+DL82+DI82+DH82+DE82+DB82+DA82+CX82+CU82</f>
        <v>0</v>
      </c>
      <c r="DO82" s="30" t="s">
        <v>97</v>
      </c>
      <c r="DP82" s="31"/>
      <c r="DQ82" s="4">
        <f>+DP82+DM82+DL82+DI82+DH82+DE82+DB82+DA82+CX82</f>
        <v>0</v>
      </c>
      <c r="DR82" s="30" t="s">
        <v>97</v>
      </c>
      <c r="DS82" s="31"/>
      <c r="DT82" s="4">
        <f>+DS82+DP82+DM82+DL82+DI82+DH82+DE82+DB82+DA82</f>
        <v>0</v>
      </c>
      <c r="DU82" s="30" t="s">
        <v>97</v>
      </c>
      <c r="DV82" s="31"/>
      <c r="DW82" s="4">
        <f>+DV82+DS82+DP82+DM82+DL82+DI82+DH82+DE82</f>
        <v>0</v>
      </c>
      <c r="DX82" s="30" t="s">
        <v>97</v>
      </c>
      <c r="DY82" s="31"/>
      <c r="DZ82" s="4">
        <f>+DY82+DV82+DS82+DP82+DM82+DL82+DI82+DH82</f>
        <v>0</v>
      </c>
      <c r="EA82" s="30" t="s">
        <v>97</v>
      </c>
      <c r="EB82" s="31"/>
      <c r="EC82" s="31"/>
      <c r="ED82" s="4">
        <f>+EC82+EB82+DY82+DV82+DS82+DP82+DM82+DL82</f>
        <v>0</v>
      </c>
      <c r="EE82" s="30" t="s">
        <v>97</v>
      </c>
      <c r="EF82" s="31"/>
      <c r="EG82" s="4">
        <f>+EF82+EC82+EB82+DY82+DV82+DS82+DP82</f>
        <v>0</v>
      </c>
      <c r="EH82" s="30" t="s">
        <v>97</v>
      </c>
      <c r="EI82" s="31"/>
      <c r="EJ82" s="31"/>
      <c r="EK82" s="4">
        <f>+EJ82+EI82+EF82+EC82+EB82+DY82+DV82+DS82</f>
        <v>0</v>
      </c>
      <c r="EL82" s="30" t="s">
        <v>97</v>
      </c>
    </row>
    <row r="83" spans="1:142" ht="15">
      <c r="A83" s="25">
        <v>17</v>
      </c>
      <c r="B83" s="1">
        <v>19</v>
      </c>
      <c r="C83" s="17" t="s">
        <v>16</v>
      </c>
      <c r="D83" s="11" t="s">
        <v>57</v>
      </c>
      <c r="E83" s="13">
        <v>350</v>
      </c>
      <c r="F83" s="13" t="s">
        <v>72</v>
      </c>
      <c r="G83" s="13">
        <v>650</v>
      </c>
      <c r="H83" s="13" t="s">
        <v>77</v>
      </c>
      <c r="I83" s="13">
        <v>400</v>
      </c>
      <c r="J83" s="11" t="s">
        <v>61</v>
      </c>
      <c r="K83" s="13">
        <v>210</v>
      </c>
      <c r="L83" s="11"/>
      <c r="M83" s="12"/>
      <c r="N83" s="6">
        <f>SUM(M83,K83,I83,G83,E83)</f>
        <v>1610</v>
      </c>
      <c r="O83" s="26">
        <v>12</v>
      </c>
      <c r="P83" s="11"/>
      <c r="Q83" s="12"/>
      <c r="R83" s="14">
        <f>SUM(Q83,M83,K83,I83,G83,E83)</f>
        <v>1610</v>
      </c>
      <c r="S83" s="23">
        <v>14</v>
      </c>
      <c r="T83" s="11" t="s">
        <v>67</v>
      </c>
      <c r="U83" s="13">
        <v>450</v>
      </c>
      <c r="V83" s="15">
        <f>SUM(U83,Q83,M83,K83,I83,G83)</f>
        <v>1710</v>
      </c>
      <c r="W83" s="19">
        <v>13</v>
      </c>
      <c r="X83" s="11" t="s">
        <v>58</v>
      </c>
      <c r="Y83" s="13">
        <v>300</v>
      </c>
      <c r="Z83" s="16">
        <f>SUM(Y83,U83,Q83,M83,K83,I83)</f>
        <v>1360</v>
      </c>
      <c r="AA83" s="22">
        <v>18</v>
      </c>
      <c r="AB83" s="11"/>
      <c r="AC83" s="13">
        <v>400</v>
      </c>
      <c r="AD83" s="4">
        <f>SUM(AC83,Y83,U83,Q83,M83,K83)</f>
        <v>1360</v>
      </c>
      <c r="AE83" s="6">
        <v>17</v>
      </c>
      <c r="AF83" s="11"/>
      <c r="AG83" s="28">
        <v>400</v>
      </c>
      <c r="AH83" s="13">
        <v>150</v>
      </c>
      <c r="AI83" s="4">
        <f>+AH83+AG83+AC83+Y83+U83+Q83+M83</f>
        <v>1700</v>
      </c>
      <c r="AJ83" s="6">
        <v>20</v>
      </c>
      <c r="AK83" s="13">
        <v>350</v>
      </c>
      <c r="AL83" s="4">
        <f>+Q83+U83+Y83+AC83+AG83+AH83+AK83</f>
        <v>2050</v>
      </c>
      <c r="AM83" s="30">
        <v>19</v>
      </c>
      <c r="AN83" s="31"/>
      <c r="AO83" s="32">
        <v>90</v>
      </c>
      <c r="AP83" s="4">
        <f>+U83+Y83+AC83+AG83+AH83+AK83+AN83+AO83</f>
        <v>2140</v>
      </c>
      <c r="AQ83" s="30">
        <v>19</v>
      </c>
      <c r="AR83" s="28">
        <v>350</v>
      </c>
      <c r="AS83" s="32">
        <v>200</v>
      </c>
      <c r="AT83" s="4">
        <f>+Y83+AC83+AG83+AH83+AK83+AN83+AO83+AR83+AS83</f>
        <v>2240</v>
      </c>
      <c r="AU83" s="30">
        <v>18</v>
      </c>
      <c r="AV83" s="31"/>
      <c r="AW83" s="31"/>
      <c r="AX83" s="4">
        <f>+AC83+AG83+AH83+AK83+AN83+AO83+AR83+AS83+AV83+AW83</f>
        <v>1940</v>
      </c>
      <c r="AY83" s="30">
        <v>22</v>
      </c>
      <c r="AZ83" s="31"/>
      <c r="BA83" s="31"/>
      <c r="BB83" s="4">
        <f>+AG83+AH83+AK83+AN83+AO83+AR83+AS83+AV83+AW83+AZ83+BA83</f>
        <v>1540</v>
      </c>
      <c r="BC83" s="30">
        <v>26</v>
      </c>
      <c r="BD83" s="31"/>
      <c r="BE83" s="4">
        <f>+AK83+AN83+AO83+AR83+AS83+AV83+AW83+AZ83+BA83+BD83</f>
        <v>990</v>
      </c>
      <c r="BF83" s="30">
        <v>32</v>
      </c>
      <c r="BG83" s="31"/>
      <c r="BH83" s="4">
        <f>+AN83+AO83+AR83+AS83+AV83+AW83+AZ83+BA83+BD83+BG83</f>
        <v>640</v>
      </c>
      <c r="BI83" s="30">
        <v>36</v>
      </c>
      <c r="BJ83" s="31"/>
      <c r="BK83" s="4">
        <f>+AR83+AS83+AV83+AW83+AZ83+BA83+BD83+BG83+BJ83</f>
        <v>550</v>
      </c>
      <c r="BL83" s="30">
        <v>36</v>
      </c>
      <c r="BM83" s="31"/>
      <c r="BN83" s="31"/>
      <c r="BO83" s="4">
        <f>+AV83+AW83+AZ83+BA83+BD83+BG83+BJ83+BM83+BN83</f>
        <v>0</v>
      </c>
      <c r="BP83" s="30" t="s">
        <v>97</v>
      </c>
      <c r="BQ83" s="31"/>
      <c r="BR83" s="4">
        <f>+AZ83+BA83+BD83+BG83+BJ83+BM83+BN83+BQ83</f>
        <v>0</v>
      </c>
      <c r="BS83" s="30" t="s">
        <v>97</v>
      </c>
      <c r="BT83" s="31"/>
      <c r="BU83" s="4">
        <f>+BT83+BQ83+BN83+BM83+BJ83+BG83+BD83</f>
        <v>0</v>
      </c>
      <c r="BV83" s="30" t="s">
        <v>97</v>
      </c>
      <c r="BW83" s="31"/>
      <c r="BX83" s="4">
        <f>+BT83+BQ83+BN83+BM83+BJ83+BG83+BW83</f>
        <v>0</v>
      </c>
      <c r="BY83" s="30" t="s">
        <v>97</v>
      </c>
      <c r="BZ83" s="31"/>
      <c r="CA83" s="31"/>
      <c r="CB83" s="4">
        <f>+BJ83+BM83+BN83+BQ83+BT83+BW83+BZ83+CA83</f>
        <v>0</v>
      </c>
      <c r="CC83" s="30" t="s">
        <v>97</v>
      </c>
      <c r="CD83" s="31"/>
      <c r="CE83" s="4">
        <f>+CD83+CA83+BZ83+BW83+BT83+BQ83+BN83+BM83</f>
        <v>0</v>
      </c>
      <c r="CF83" s="30" t="s">
        <v>97</v>
      </c>
      <c r="CG83" s="31"/>
      <c r="CH83" s="31"/>
      <c r="CI83" s="4">
        <f>+CG83+CD83+CA83+BZ83+BT83+BQ83+BW83+CH83</f>
        <v>0</v>
      </c>
      <c r="CJ83" s="30" t="s">
        <v>97</v>
      </c>
      <c r="CK83" s="31"/>
      <c r="CL83" s="4">
        <f>+CH83+CG83+CD83+CA83+BZ83+BW83+BT83+CK83</f>
        <v>0</v>
      </c>
      <c r="CM83" s="30" t="s">
        <v>97</v>
      </c>
      <c r="CN83" s="31"/>
      <c r="CO83" s="31"/>
      <c r="CP83" s="4">
        <f>+CO83+CN83+CK83+CH83+CG83+CD83+CA83+BZ83+BW83</f>
        <v>0</v>
      </c>
      <c r="CQ83" s="30" t="s">
        <v>97</v>
      </c>
      <c r="CR83" s="31"/>
      <c r="CS83" s="4">
        <f>+CR83+CO83+CN83+CK83+CH83+CG83+CD83+CA83+BZ83</f>
        <v>0</v>
      </c>
      <c r="CT83" s="30" t="s">
        <v>97</v>
      </c>
      <c r="CU83" s="31"/>
      <c r="CV83" s="4">
        <f>+CU83+CR83+CO83+CN83+CK83+CH83+CG83+CD83</f>
        <v>0</v>
      </c>
      <c r="CW83" s="30" t="s">
        <v>97</v>
      </c>
      <c r="CX83" s="31"/>
      <c r="CY83" s="4">
        <f>+CX83+CU83+CR83+CO83+CN83+CK83+CH83+CG83</f>
        <v>0</v>
      </c>
      <c r="CZ83" s="30" t="s">
        <v>97</v>
      </c>
      <c r="DA83" s="31"/>
      <c r="DB83" s="31"/>
      <c r="DC83" s="4">
        <f>+DB83+DA83+CX83+CU83+CR83+CO83+CN83+CK83</f>
        <v>0</v>
      </c>
      <c r="DD83" s="30" t="s">
        <v>97</v>
      </c>
      <c r="DE83" s="31"/>
      <c r="DF83" s="4">
        <f>+DE83+DB83+DA83+CX83+CU83+CR83+CO83+CN83</f>
        <v>0</v>
      </c>
      <c r="DG83" s="30" t="s">
        <v>97</v>
      </c>
      <c r="DH83" s="31"/>
      <c r="DI83" s="31"/>
      <c r="DJ83" s="4">
        <f>+DI83+DH83+DE83+DB83+DA83+CX83+CU83+CR83</f>
        <v>0</v>
      </c>
      <c r="DK83" s="30" t="s">
        <v>97</v>
      </c>
      <c r="DL83" s="31"/>
      <c r="DM83" s="31"/>
      <c r="DN83" s="4">
        <f>+DM83+DL83+DI83+DH83+DE83+DB83+DA83+CX83+CU83</f>
        <v>0</v>
      </c>
      <c r="DO83" s="30" t="s">
        <v>97</v>
      </c>
      <c r="DP83" s="31"/>
      <c r="DQ83" s="4">
        <f>+DP83+DM83+DL83+DI83+DH83+DE83+DB83+DA83+CX83</f>
        <v>0</v>
      </c>
      <c r="DR83" s="30" t="s">
        <v>97</v>
      </c>
      <c r="DS83" s="31"/>
      <c r="DT83" s="4">
        <f>+DS83+DP83+DM83+DL83+DI83+DH83+DE83+DB83+DA83</f>
        <v>0</v>
      </c>
      <c r="DU83" s="30" t="s">
        <v>97</v>
      </c>
      <c r="DV83" s="31"/>
      <c r="DW83" s="4">
        <f>+DV83+DS83+DP83+DM83+DL83+DI83+DH83+DE83</f>
        <v>0</v>
      </c>
      <c r="DX83" s="30" t="s">
        <v>97</v>
      </c>
      <c r="DY83" s="31"/>
      <c r="DZ83" s="4">
        <f>+DY83+DV83+DS83+DP83+DM83+DL83+DI83+DH83</f>
        <v>0</v>
      </c>
      <c r="EA83" s="30" t="s">
        <v>97</v>
      </c>
      <c r="EB83" s="31"/>
      <c r="EC83" s="31"/>
      <c r="ED83" s="4">
        <f>+EC83+EB83+DY83+DV83+DS83+DP83+DM83+DL83</f>
        <v>0</v>
      </c>
      <c r="EE83" s="30" t="s">
        <v>97</v>
      </c>
      <c r="EF83" s="31"/>
      <c r="EG83" s="4">
        <f>+EF83+EC83+EB83+DY83+DV83+DS83+DP83</f>
        <v>0</v>
      </c>
      <c r="EH83" s="30" t="s">
        <v>97</v>
      </c>
      <c r="EI83" s="31"/>
      <c r="EJ83" s="31"/>
      <c r="EK83" s="4">
        <f>+EJ83+EI83+EF83+EC83+EB83+DY83+DV83+DS83</f>
        <v>0</v>
      </c>
      <c r="EL83" s="30" t="s">
        <v>97</v>
      </c>
    </row>
    <row r="84" spans="1:142" ht="15">
      <c r="A84" s="25">
        <v>60</v>
      </c>
      <c r="B84" s="1">
        <v>27</v>
      </c>
      <c r="C84" s="17" t="s">
        <v>121</v>
      </c>
      <c r="D84" s="11" t="s">
        <v>63</v>
      </c>
      <c r="E84" s="12"/>
      <c r="F84" s="12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97</v>
      </c>
      <c r="P84" s="11"/>
      <c r="Q84" s="12"/>
      <c r="R84" s="14">
        <f>SUM(Q84,M84,K84,I84,G84,E84)</f>
        <v>0</v>
      </c>
      <c r="S84" s="24" t="s">
        <v>97</v>
      </c>
      <c r="T84" s="11"/>
      <c r="U84" s="12"/>
      <c r="V84" s="15">
        <f>SUM(U84,Q84,M84,K84,I84,G84)</f>
        <v>0</v>
      </c>
      <c r="W84" s="20" t="s">
        <v>97</v>
      </c>
      <c r="X84" s="11"/>
      <c r="Y84" s="12"/>
      <c r="Z84" s="16">
        <f>SUM(Y84,U84,Q84,M84,K84,I84)</f>
        <v>0</v>
      </c>
      <c r="AA84" s="22" t="s">
        <v>97</v>
      </c>
      <c r="AB84" s="11"/>
      <c r="AC84" s="12"/>
      <c r="AD84" s="4">
        <f>MAX(AC84,Y84,U84,Q84,M84,K84)</f>
        <v>0</v>
      </c>
      <c r="AE84" s="6" t="s">
        <v>97</v>
      </c>
      <c r="AF84" s="11"/>
      <c r="AG84" s="12"/>
      <c r="AH84" s="12"/>
      <c r="AI84" s="4">
        <f>+AH84+AG84+AC84+Y84+U84+Q84+M84</f>
        <v>0</v>
      </c>
      <c r="AJ84" s="6" t="s">
        <v>97</v>
      </c>
      <c r="AK84" s="12"/>
      <c r="AL84" s="4">
        <f>+Q84+U84+Y84+AC84+AG84+AH84+AK84</f>
        <v>0</v>
      </c>
      <c r="AM84" s="30" t="s">
        <v>97</v>
      </c>
      <c r="AN84" s="31"/>
      <c r="AO84" s="32">
        <v>190</v>
      </c>
      <c r="AP84" s="4">
        <f>+U84+Y84+AC84+AG84+AH84+AK84+AN84+AO84</f>
        <v>190</v>
      </c>
      <c r="AQ84" s="30">
        <v>46</v>
      </c>
      <c r="AR84" s="31"/>
      <c r="AS84" s="32">
        <v>300</v>
      </c>
      <c r="AT84" s="4">
        <f>+Y84+AC84+AG84+AH84+AK84+AN84+AO84+AR84+AS84</f>
        <v>490</v>
      </c>
      <c r="AU84" s="30">
        <v>37</v>
      </c>
      <c r="AV84" s="31"/>
      <c r="AW84" s="31"/>
      <c r="AX84" s="4">
        <f>+AC84+AG84+AH84+AK84+AN84+AO84+AR84+AS84+AV84+AW84</f>
        <v>490</v>
      </c>
      <c r="AY84" s="30">
        <v>36</v>
      </c>
      <c r="AZ84" s="31"/>
      <c r="BA84" s="31"/>
      <c r="BB84" s="4">
        <f>+AG84+AH84+AK84+AN84+AO84+AR84+AS84+AV84+AW84+AZ84+BA84</f>
        <v>490</v>
      </c>
      <c r="BC84" s="30">
        <v>42</v>
      </c>
      <c r="BD84" s="31"/>
      <c r="BE84" s="4">
        <f>+AK84+AN84+AO84+AR84+AS84+AV84+AW84+AZ84+BA84+BD84</f>
        <v>490</v>
      </c>
      <c r="BF84" s="30">
        <v>40</v>
      </c>
      <c r="BG84" s="31"/>
      <c r="BH84" s="4">
        <f>+AN84+AO84+AR84+AS84+AV84+AW84+AZ84+BA84+BD84+BG84</f>
        <v>490</v>
      </c>
      <c r="BI84" s="30">
        <v>40</v>
      </c>
      <c r="BJ84" s="31"/>
      <c r="BK84" s="4">
        <f>+AR84+AS84+AV84+AW84+AZ84+BA84+BD84+BG84+BJ84</f>
        <v>300</v>
      </c>
      <c r="BL84" s="30">
        <v>43</v>
      </c>
      <c r="BM84" s="31"/>
      <c r="BN84" s="31"/>
      <c r="BO84" s="4">
        <f>+AV84+AW84+AZ84+BA84+BD84+BG84+BJ84+BM84+BN84</f>
        <v>0</v>
      </c>
      <c r="BP84" s="30" t="s">
        <v>97</v>
      </c>
      <c r="BQ84" s="31"/>
      <c r="BR84" s="4">
        <f>+AZ84+BA84+BD84+BG84+BJ84+BM84+BN84+BQ84</f>
        <v>0</v>
      </c>
      <c r="BS84" s="30" t="s">
        <v>97</v>
      </c>
      <c r="BT84" s="31"/>
      <c r="BU84" s="4">
        <f>+BT84+BQ84+BN84+BM84+BJ84+BG84+BD84</f>
        <v>0</v>
      </c>
      <c r="BV84" s="30" t="s">
        <v>97</v>
      </c>
      <c r="BW84" s="31"/>
      <c r="BX84" s="4">
        <f>+BT84+BQ84+BN84+BM84+BJ84+BG84+BW84</f>
        <v>0</v>
      </c>
      <c r="BY84" s="30" t="s">
        <v>97</v>
      </c>
      <c r="BZ84" s="31"/>
      <c r="CA84" s="31"/>
      <c r="CB84" s="4">
        <f>+BJ84+BM84+BN84+BQ84+BT84+BW84+BZ84+CA84</f>
        <v>0</v>
      </c>
      <c r="CC84" s="30" t="s">
        <v>97</v>
      </c>
      <c r="CD84" s="31"/>
      <c r="CE84" s="4">
        <f>+CD84+CA84+BZ84+BW84+BT84+BQ84+BN84+BM84</f>
        <v>0</v>
      </c>
      <c r="CF84" s="30" t="s">
        <v>97</v>
      </c>
      <c r="CG84" s="31"/>
      <c r="CH84" s="31"/>
      <c r="CI84" s="4">
        <f>+CG84+CD84+CA84+BZ84+BT84+BQ84+BW84+CH84</f>
        <v>0</v>
      </c>
      <c r="CJ84" s="30" t="s">
        <v>97</v>
      </c>
      <c r="CK84" s="31"/>
      <c r="CL84" s="4">
        <f>+CH84+CG84+CD84+CA84+BZ84+BW84+BT84+CK84</f>
        <v>0</v>
      </c>
      <c r="CM84" s="30" t="s">
        <v>97</v>
      </c>
      <c r="CN84" s="31"/>
      <c r="CO84" s="31"/>
      <c r="CP84" s="4">
        <f>+CO84+CN84+CK84+CH84+CG84+CD84+CA84+BZ84+BW84</f>
        <v>0</v>
      </c>
      <c r="CQ84" s="30" t="s">
        <v>97</v>
      </c>
      <c r="CR84" s="31"/>
      <c r="CS84" s="4">
        <f>+CR84+CO84+CN84+CK84+CH84+CG84+CD84+CA84+BZ84</f>
        <v>0</v>
      </c>
      <c r="CT84" s="30" t="s">
        <v>97</v>
      </c>
      <c r="CU84" s="31"/>
      <c r="CV84" s="4">
        <f>+CU84+CR84+CO84+CN84+CK84+CH84+CG84+CD84</f>
        <v>0</v>
      </c>
      <c r="CW84" s="30" t="s">
        <v>97</v>
      </c>
      <c r="CX84" s="31"/>
      <c r="CY84" s="4">
        <f>+CX84+CU84+CR84+CO84+CN84+CK84+CH84+CG84</f>
        <v>0</v>
      </c>
      <c r="CZ84" s="30" t="s">
        <v>97</v>
      </c>
      <c r="DA84" s="31"/>
      <c r="DB84" s="31"/>
      <c r="DC84" s="4">
        <f>+DB84+DA84+CX84+CU84+CR84+CO84+CN84+CK84</f>
        <v>0</v>
      </c>
      <c r="DD84" s="30" t="s">
        <v>97</v>
      </c>
      <c r="DE84" s="31"/>
      <c r="DF84" s="4">
        <f>+DE84+DB84+DA84+CX84+CU84+CR84+CO84+CN84</f>
        <v>0</v>
      </c>
      <c r="DG84" s="30" t="s">
        <v>97</v>
      </c>
      <c r="DH84" s="31"/>
      <c r="DI84" s="31"/>
      <c r="DJ84" s="4">
        <f>+DI84+DH84+DE84+DB84+DA84+CX84+CU84+CR84</f>
        <v>0</v>
      </c>
      <c r="DK84" s="30" t="s">
        <v>97</v>
      </c>
      <c r="DL84" s="31"/>
      <c r="DM84" s="31"/>
      <c r="DN84" s="4">
        <f>+DM84+DL84+DI84+DH84+DE84+DB84+DA84+CX84+CU84</f>
        <v>0</v>
      </c>
      <c r="DO84" s="30" t="s">
        <v>97</v>
      </c>
      <c r="DP84" s="31"/>
      <c r="DQ84" s="4">
        <f>+DP84+DM84+DL84+DI84+DH84+DE84+DB84+DA84+CX84</f>
        <v>0</v>
      </c>
      <c r="DR84" s="30" t="s">
        <v>97</v>
      </c>
      <c r="DS84" s="31"/>
      <c r="DT84" s="4">
        <f>+DS84+DP84+DM84+DL84+DI84+DH84+DE84+DB84+DA84</f>
        <v>0</v>
      </c>
      <c r="DU84" s="30" t="s">
        <v>97</v>
      </c>
      <c r="DV84" s="31"/>
      <c r="DW84" s="4">
        <f>+DV84+DS84+DP84+DM84+DL84+DI84+DH84+DE84</f>
        <v>0</v>
      </c>
      <c r="DX84" s="30" t="s">
        <v>97</v>
      </c>
      <c r="DY84" s="31"/>
      <c r="DZ84" s="4">
        <f>+DY84+DV84+DS84+DP84+DM84+DL84+DI84+DH84</f>
        <v>0</v>
      </c>
      <c r="EA84" s="30" t="s">
        <v>97</v>
      </c>
      <c r="EB84" s="31"/>
      <c r="EC84" s="31"/>
      <c r="ED84" s="4">
        <f>+EC84+EB84+DY84+DV84+DS84+DP84+DM84+DL84</f>
        <v>0</v>
      </c>
      <c r="EE84" s="30" t="s">
        <v>97</v>
      </c>
      <c r="EF84" s="31"/>
      <c r="EG84" s="4">
        <f>+EF84+EC84+EB84+DY84+DV84+DS84+DP84</f>
        <v>0</v>
      </c>
      <c r="EH84" s="30" t="s">
        <v>97</v>
      </c>
      <c r="EI84" s="31"/>
      <c r="EJ84" s="31"/>
      <c r="EK84" s="4">
        <f>+EJ84+EI84+EF84+EC84+EB84+DY84+DV84+DS84</f>
        <v>0</v>
      </c>
      <c r="EL84" s="30" t="s">
        <v>97</v>
      </c>
    </row>
    <row r="85" spans="1:142" ht="15">
      <c r="A85" s="25">
        <v>42</v>
      </c>
      <c r="B85" s="1">
        <v>51</v>
      </c>
      <c r="C85" s="17" t="s">
        <v>126</v>
      </c>
      <c r="D85" s="11"/>
      <c r="E85" s="12"/>
      <c r="F85" s="11"/>
      <c r="G85" s="12"/>
      <c r="H85" s="11"/>
      <c r="I85" s="12"/>
      <c r="J85" s="11" t="s">
        <v>81</v>
      </c>
      <c r="K85" s="13">
        <v>90</v>
      </c>
      <c r="L85" s="11"/>
      <c r="M85" s="12"/>
      <c r="N85" s="6">
        <f>SUM(M85,K85,I85,G85,E85)</f>
        <v>90</v>
      </c>
      <c r="O85" s="6">
        <v>37</v>
      </c>
      <c r="P85" s="11"/>
      <c r="Q85" s="12"/>
      <c r="R85" s="14">
        <f>SUM(Q85,M85,K85,I85,G85,E85)</f>
        <v>90</v>
      </c>
      <c r="S85" s="24">
        <v>43</v>
      </c>
      <c r="T85" s="11"/>
      <c r="U85" s="12"/>
      <c r="V85" s="15">
        <f>SUM(U85,Q85,M85,K85,I85,G85)</f>
        <v>90</v>
      </c>
      <c r="W85" s="20">
        <v>41</v>
      </c>
      <c r="X85" s="11"/>
      <c r="Y85" s="12"/>
      <c r="Z85" s="16">
        <f>SUM(Y85,U85,Q85,M85,K85,I85)</f>
        <v>90</v>
      </c>
      <c r="AA85" s="22">
        <v>45</v>
      </c>
      <c r="AB85" s="11"/>
      <c r="AC85" s="12"/>
      <c r="AD85" s="4">
        <f>SUM(AC85,Y85,U85,Q85,M85,K85)</f>
        <v>90</v>
      </c>
      <c r="AE85" s="6">
        <v>42</v>
      </c>
      <c r="AF85" s="11"/>
      <c r="AG85" s="12"/>
      <c r="AH85" s="12"/>
      <c r="AI85" s="4">
        <f>+AH85+AG85+AC85+Y85+U85+Q85+M85</f>
        <v>0</v>
      </c>
      <c r="AJ85" s="6" t="s">
        <v>97</v>
      </c>
      <c r="AK85" s="12"/>
      <c r="AL85" s="4">
        <f>+Q85+U85+Y85+AC85+AG85+AH85+AK85</f>
        <v>0</v>
      </c>
      <c r="AM85" s="30" t="s">
        <v>97</v>
      </c>
      <c r="AN85" s="31"/>
      <c r="AO85" s="31"/>
      <c r="AP85" s="4">
        <f>+U85+Y85+AC85+AG85+AH85+AK85+AN85+AO85</f>
        <v>0</v>
      </c>
      <c r="AQ85" s="6" t="s">
        <v>97</v>
      </c>
      <c r="AR85" s="31"/>
      <c r="AS85" s="32">
        <v>30</v>
      </c>
      <c r="AT85" s="4">
        <f>+Y85+AC85+AG85+AH85+AK85+AN85+AO85+AR85+AS85</f>
        <v>30</v>
      </c>
      <c r="AU85" s="30">
        <v>49</v>
      </c>
      <c r="AV85" s="31"/>
      <c r="AW85" s="31"/>
      <c r="AX85" s="4">
        <f>+AC85+AG85+AH85+AK85+AN85+AO85+AR85+AS85+AV85+AW85</f>
        <v>30</v>
      </c>
      <c r="AY85" s="30">
        <v>50</v>
      </c>
      <c r="AZ85" s="31"/>
      <c r="BA85" s="31"/>
      <c r="BB85" s="4">
        <f>+AG85+AH85+AK85+AN85+AO85+AR85+AS85+AV85+AW85+AZ85+BA85</f>
        <v>30</v>
      </c>
      <c r="BC85" s="30">
        <v>61</v>
      </c>
      <c r="BD85" s="31"/>
      <c r="BE85" s="4">
        <f>+AK85+AN85+AO85+AR85+AS85+AV85+AW85+AZ85+BA85+BD85</f>
        <v>30</v>
      </c>
      <c r="BF85" s="30">
        <v>59</v>
      </c>
      <c r="BG85" s="31"/>
      <c r="BH85" s="4">
        <f>+AN85+AO85+AR85+AS85+AV85+AW85+AZ85+BA85+BD85+BG85</f>
        <v>30</v>
      </c>
      <c r="BI85" s="30">
        <v>58</v>
      </c>
      <c r="BJ85" s="31"/>
      <c r="BK85" s="4">
        <f>+AR85+AS85+AV85+AW85+AZ85+BA85+BD85+BG85+BJ85</f>
        <v>30</v>
      </c>
      <c r="BL85" s="30">
        <v>51</v>
      </c>
      <c r="BM85" s="31"/>
      <c r="BN85" s="31"/>
      <c r="BO85" s="4">
        <f>+AV85+AW85+AZ85+BA85+BD85+BG85+BJ85+BM85+BN85</f>
        <v>0</v>
      </c>
      <c r="BP85" s="30" t="s">
        <v>97</v>
      </c>
      <c r="BQ85" s="31"/>
      <c r="BR85" s="4">
        <f>+AZ85+BA85+BD85+BG85+BJ85+BM85+BN85+BQ85</f>
        <v>0</v>
      </c>
      <c r="BS85" s="30" t="s">
        <v>97</v>
      </c>
      <c r="BT85" s="31"/>
      <c r="BU85" s="4">
        <f>+BT85+BQ85+BN85+BM85+BJ85+BG85+BD85</f>
        <v>0</v>
      </c>
      <c r="BV85" s="30" t="s">
        <v>97</v>
      </c>
      <c r="BW85" s="31"/>
      <c r="BX85" s="4">
        <f>+BT85+BQ85+BN85+BM85+BJ85+BG85+BW85</f>
        <v>0</v>
      </c>
      <c r="BY85" s="30" t="s">
        <v>97</v>
      </c>
      <c r="BZ85" s="31"/>
      <c r="CA85" s="31"/>
      <c r="CB85" s="4">
        <f>+BJ85+BM85+BN85+BQ85+BT85+BW85+BZ85+CA85</f>
        <v>0</v>
      </c>
      <c r="CC85" s="30" t="s">
        <v>97</v>
      </c>
      <c r="CD85" s="31"/>
      <c r="CE85" s="4">
        <f>+CD85+CA85+BZ85+BW85+BT85+BQ85+BN85+BM85</f>
        <v>0</v>
      </c>
      <c r="CF85" s="30" t="s">
        <v>97</v>
      </c>
      <c r="CG85" s="31"/>
      <c r="CH85" s="31"/>
      <c r="CI85" s="4">
        <f>+CG85+CD85+CA85+BZ85+BT85+BQ85+BW85+CH85</f>
        <v>0</v>
      </c>
      <c r="CJ85" s="30" t="s">
        <v>97</v>
      </c>
      <c r="CK85" s="31"/>
      <c r="CL85" s="4">
        <f>+CH85+CG85+CD85+CA85+BZ85+BW85+BT85+CK85</f>
        <v>0</v>
      </c>
      <c r="CM85" s="30" t="s">
        <v>97</v>
      </c>
      <c r="CN85" s="31"/>
      <c r="CO85" s="31"/>
      <c r="CP85" s="4">
        <f>+CO85+CN85+CK85+CH85+CG85+CD85+CA85+BZ85+BW85</f>
        <v>0</v>
      </c>
      <c r="CQ85" s="30" t="s">
        <v>97</v>
      </c>
      <c r="CR85" s="31"/>
      <c r="CS85" s="4">
        <f>+CR85+CO85+CN85+CK85+CH85+CG85+CD85+CA85+BZ85</f>
        <v>0</v>
      </c>
      <c r="CT85" s="30" t="s">
        <v>97</v>
      </c>
      <c r="CU85" s="31"/>
      <c r="CV85" s="4">
        <f>+CU85+CR85+CO85+CN85+CK85+CH85+CG85+CD85</f>
        <v>0</v>
      </c>
      <c r="CW85" s="30" t="s">
        <v>97</v>
      </c>
      <c r="CX85" s="31"/>
      <c r="CY85" s="4">
        <f>+CX85+CU85+CR85+CO85+CN85+CK85+CH85+CG85</f>
        <v>0</v>
      </c>
      <c r="CZ85" s="30" t="s">
        <v>97</v>
      </c>
      <c r="DA85" s="31"/>
      <c r="DB85" s="31"/>
      <c r="DC85" s="4">
        <f>+DB85+DA85+CX85+CU85+CR85+CO85+CN85+CK85</f>
        <v>0</v>
      </c>
      <c r="DD85" s="30" t="s">
        <v>97</v>
      </c>
      <c r="DE85" s="31"/>
      <c r="DF85" s="4">
        <f>+DE85+DB85+DA85+CX85+CU85+CR85+CO85+CN85</f>
        <v>0</v>
      </c>
      <c r="DG85" s="30" t="s">
        <v>97</v>
      </c>
      <c r="DH85" s="31"/>
      <c r="DI85" s="31"/>
      <c r="DJ85" s="4">
        <f>+DI85+DH85+DE85+DB85+DA85+CX85+CU85+CR85</f>
        <v>0</v>
      </c>
      <c r="DK85" s="30" t="s">
        <v>97</v>
      </c>
      <c r="DL85" s="31"/>
      <c r="DM85" s="31"/>
      <c r="DN85" s="4">
        <f>+DM85+DL85+DI85+DH85+DE85+DB85+DA85+CX85+CU85</f>
        <v>0</v>
      </c>
      <c r="DO85" s="30" t="s">
        <v>97</v>
      </c>
      <c r="DP85" s="31"/>
      <c r="DQ85" s="4">
        <f>+DP85+DM85+DL85+DI85+DH85+DE85+DB85+DA85+CX85</f>
        <v>0</v>
      </c>
      <c r="DR85" s="30" t="s">
        <v>97</v>
      </c>
      <c r="DS85" s="31"/>
      <c r="DT85" s="4">
        <f>+DS85+DP85+DM85+DL85+DI85+DH85+DE85+DB85+DA85</f>
        <v>0</v>
      </c>
      <c r="DU85" s="30" t="s">
        <v>97</v>
      </c>
      <c r="DV85" s="31"/>
      <c r="DW85" s="4">
        <f>+DV85+DS85+DP85+DM85+DL85+DI85+DH85+DE85</f>
        <v>0</v>
      </c>
      <c r="DX85" s="30" t="s">
        <v>97</v>
      </c>
      <c r="DY85" s="31"/>
      <c r="DZ85" s="4">
        <f>+DY85+DV85+DS85+DP85+DM85+DL85+DI85+DH85</f>
        <v>0</v>
      </c>
      <c r="EA85" s="30" t="s">
        <v>97</v>
      </c>
      <c r="EB85" s="31"/>
      <c r="EC85" s="31"/>
      <c r="ED85" s="4">
        <f>+EC85+EB85+DY85+DV85+DS85+DP85+DM85+DL85</f>
        <v>0</v>
      </c>
      <c r="EE85" s="30" t="s">
        <v>97</v>
      </c>
      <c r="EF85" s="31"/>
      <c r="EG85" s="4">
        <f>+EF85+EC85+EB85+DY85+DV85+DS85+DP85</f>
        <v>0</v>
      </c>
      <c r="EH85" s="30" t="s">
        <v>97</v>
      </c>
      <c r="EI85" s="31"/>
      <c r="EJ85" s="31"/>
      <c r="EK85" s="4">
        <f>+EJ85+EI85+EF85+EC85+EB85+DY85+DV85+DS85</f>
        <v>0</v>
      </c>
      <c r="EL85" s="30" t="s">
        <v>97</v>
      </c>
    </row>
    <row r="86" spans="1:142" ht="15">
      <c r="A86" s="25">
        <v>48</v>
      </c>
      <c r="B86" s="1">
        <v>33</v>
      </c>
      <c r="C86" s="17" t="s">
        <v>25</v>
      </c>
      <c r="D86" s="11" t="s">
        <v>55</v>
      </c>
      <c r="E86" s="13">
        <v>650</v>
      </c>
      <c r="F86" s="11"/>
      <c r="G86" s="12"/>
      <c r="H86" s="11" t="s">
        <v>53</v>
      </c>
      <c r="I86" s="13">
        <v>1000</v>
      </c>
      <c r="J86" s="11"/>
      <c r="K86" s="12"/>
      <c r="L86" s="11"/>
      <c r="M86" s="12"/>
      <c r="N86" s="6">
        <f>SUM(M86,K86,I86,G86,E86)</f>
        <v>1650</v>
      </c>
      <c r="O86" s="26">
        <v>11</v>
      </c>
      <c r="P86" s="11"/>
      <c r="Q86" s="12"/>
      <c r="R86" s="14">
        <f>SUM(Q86,M86,K86,I86,G86,E86)</f>
        <v>1650</v>
      </c>
      <c r="S86" s="23">
        <v>13</v>
      </c>
      <c r="T86" s="11"/>
      <c r="U86" s="12"/>
      <c r="V86" s="15">
        <f>SUM(U86,Q86,M86,K86,I86,G86)</f>
        <v>1000</v>
      </c>
      <c r="W86" s="20">
        <v>20</v>
      </c>
      <c r="X86" s="11"/>
      <c r="Y86" s="12"/>
      <c r="Z86" s="16">
        <f>SUM(Y86,U86,Q86,M86,K86,I86)</f>
        <v>1000</v>
      </c>
      <c r="AA86" s="22">
        <v>22</v>
      </c>
      <c r="AB86" s="11"/>
      <c r="AC86" s="12"/>
      <c r="AD86" s="4">
        <f>SUM(AC86,Y86,U86,Q86,M86,K86)</f>
        <v>0</v>
      </c>
      <c r="AE86" s="6" t="s">
        <v>97</v>
      </c>
      <c r="AF86" s="11"/>
      <c r="AG86" s="12"/>
      <c r="AH86" s="12"/>
      <c r="AI86" s="4">
        <f>+AH86+AG86+AC86+Y86+U86+Q86+M86</f>
        <v>0</v>
      </c>
      <c r="AJ86" s="6" t="s">
        <v>97</v>
      </c>
      <c r="AK86" s="12"/>
      <c r="AL86" s="4">
        <f>+Q86+U86+Y86+AC86+AG86+AH86+AK86</f>
        <v>0</v>
      </c>
      <c r="AM86" s="30" t="s">
        <v>97</v>
      </c>
      <c r="AN86" s="31"/>
      <c r="AO86" s="32">
        <v>1450</v>
      </c>
      <c r="AP86" s="4">
        <f>+U86+Y86+AC86+AG86+AH86+AK86+AN86+AO86</f>
        <v>1450</v>
      </c>
      <c r="AQ86" s="30">
        <v>26</v>
      </c>
      <c r="AR86" s="31"/>
      <c r="AS86" s="31"/>
      <c r="AT86" s="4">
        <f>+Y86+AC86+AG86+AH86+AK86+AN86+AO86+AR86+AS86</f>
        <v>1450</v>
      </c>
      <c r="AU86" s="30">
        <v>23</v>
      </c>
      <c r="AV86" s="31"/>
      <c r="AW86" s="31"/>
      <c r="AX86" s="4">
        <f>+AC86+AG86+AH86+AK86+AN86+AO86+AR86+AS86+AV86+AW86</f>
        <v>1450</v>
      </c>
      <c r="AY86" s="30">
        <v>25</v>
      </c>
      <c r="AZ86" s="31"/>
      <c r="BA86" s="31"/>
      <c r="BB86" s="4">
        <f>+AG86+AH86+AK86+AN86+AO86+AR86+AS86+AV86+AW86+AZ86+BA86</f>
        <v>1450</v>
      </c>
      <c r="BC86" s="30">
        <v>27</v>
      </c>
      <c r="BD86" s="31"/>
      <c r="BE86" s="4">
        <f>+AK86+AN86+AO86+AR86+AS86+AV86+AW86+AZ86+BA86+BD86</f>
        <v>1450</v>
      </c>
      <c r="BF86" s="30">
        <v>25</v>
      </c>
      <c r="BG86" s="31"/>
      <c r="BH86" s="4">
        <f>+AN86+AO86+AR86+AS86+AV86+AW86+AZ86+BA86+BD86+BG86</f>
        <v>1450</v>
      </c>
      <c r="BI86" s="30">
        <v>27</v>
      </c>
      <c r="BJ86" s="31"/>
      <c r="BK86" s="4">
        <f>+AR86+AS86+AV86+AW86+AZ86+BA86+BD86+BG86+BJ86</f>
        <v>0</v>
      </c>
      <c r="BL86" s="30" t="s">
        <v>97</v>
      </c>
      <c r="BM86" s="31"/>
      <c r="BN86" s="31"/>
      <c r="BO86" s="4">
        <f>+AV86+AW86+AZ86+BA86+BD86+BG86+BJ86+BM86+BN86</f>
        <v>0</v>
      </c>
      <c r="BP86" s="30" t="s">
        <v>97</v>
      </c>
      <c r="BQ86" s="31"/>
      <c r="BR86" s="4">
        <f>+AZ86+BA86+BD86+BG86+BJ86+BM86+BN86+BQ86</f>
        <v>0</v>
      </c>
      <c r="BS86" s="30" t="s">
        <v>97</v>
      </c>
      <c r="BT86" s="31"/>
      <c r="BU86" s="4">
        <f>+BT86+BQ86+BN86+BM86+BJ86+BG86+BD86</f>
        <v>0</v>
      </c>
      <c r="BV86" s="30" t="s">
        <v>97</v>
      </c>
      <c r="BW86" s="31"/>
      <c r="BX86" s="4">
        <f>+BT86+BQ86+BN86+BM86+BJ86+BG86+BW86</f>
        <v>0</v>
      </c>
      <c r="BY86" s="30" t="s">
        <v>97</v>
      </c>
      <c r="BZ86" s="31"/>
      <c r="CA86" s="31"/>
      <c r="CB86" s="4">
        <f>+BJ86+BM86+BN86+BQ86+BT86+BW86+BZ86+CA86</f>
        <v>0</v>
      </c>
      <c r="CC86" s="30" t="s">
        <v>97</v>
      </c>
      <c r="CD86" s="31"/>
      <c r="CE86" s="4">
        <f>+CD86+CA86+BZ86+BW86+BT86+BQ86+BN86+BM86</f>
        <v>0</v>
      </c>
      <c r="CF86" s="30" t="s">
        <v>97</v>
      </c>
      <c r="CG86" s="31"/>
      <c r="CH86" s="31"/>
      <c r="CI86" s="4">
        <f>+CG86+CD86+CA86+BZ86+BT86+BQ86+BW86+CH86</f>
        <v>0</v>
      </c>
      <c r="CJ86" s="30" t="s">
        <v>97</v>
      </c>
      <c r="CK86" s="31"/>
      <c r="CL86" s="4">
        <f>+CH86+CG86+CD86+CA86+BZ86+BW86+BT86+CK86</f>
        <v>0</v>
      </c>
      <c r="CM86" s="30" t="s">
        <v>97</v>
      </c>
      <c r="CN86" s="31"/>
      <c r="CO86" s="31"/>
      <c r="CP86" s="4">
        <f>+CO86+CN86+CK86+CH86+CG86+CD86+CA86+BZ86+BW86</f>
        <v>0</v>
      </c>
      <c r="CQ86" s="30" t="s">
        <v>97</v>
      </c>
      <c r="CR86" s="31"/>
      <c r="CS86" s="4">
        <f>+CR86+CO86+CN86+CK86+CH86+CG86+CD86+CA86+BZ86</f>
        <v>0</v>
      </c>
      <c r="CT86" s="30" t="s">
        <v>97</v>
      </c>
      <c r="CU86" s="31"/>
      <c r="CV86" s="4">
        <f>+CU86+CR86+CO86+CN86+CK86+CH86+CG86+CD86</f>
        <v>0</v>
      </c>
      <c r="CW86" s="30" t="s">
        <v>97</v>
      </c>
      <c r="CX86" s="31"/>
      <c r="CY86" s="4">
        <f>+CX86+CU86+CR86+CO86+CN86+CK86+CH86+CG86</f>
        <v>0</v>
      </c>
      <c r="CZ86" s="30" t="s">
        <v>97</v>
      </c>
      <c r="DA86" s="31"/>
      <c r="DB86" s="31"/>
      <c r="DC86" s="4">
        <f>+DB86+DA86+CX86+CU86+CR86+CO86+CN86+CK86</f>
        <v>0</v>
      </c>
      <c r="DD86" s="30" t="s">
        <v>97</v>
      </c>
      <c r="DE86" s="31"/>
      <c r="DF86" s="4">
        <f>+DE86+DB86+DA86+CX86+CU86+CR86+CO86+CN86</f>
        <v>0</v>
      </c>
      <c r="DG86" s="30" t="s">
        <v>97</v>
      </c>
      <c r="DH86" s="31"/>
      <c r="DI86" s="31"/>
      <c r="DJ86" s="4">
        <f>+DI86+DH86+DE86+DB86+DA86+CX86+CU86+CR86</f>
        <v>0</v>
      </c>
      <c r="DK86" s="30" t="s">
        <v>97</v>
      </c>
      <c r="DL86" s="31"/>
      <c r="DM86" s="31"/>
      <c r="DN86" s="4">
        <f>+DM86+DL86+DI86+DH86+DE86+DB86+DA86+CX86+CU86</f>
        <v>0</v>
      </c>
      <c r="DO86" s="30" t="s">
        <v>97</v>
      </c>
      <c r="DP86" s="31"/>
      <c r="DQ86" s="4">
        <f>+DP86+DM86+DL86+DI86+DH86+DE86+DB86+DA86+CX86</f>
        <v>0</v>
      </c>
      <c r="DR86" s="30" t="s">
        <v>97</v>
      </c>
      <c r="DS86" s="31"/>
      <c r="DT86" s="4">
        <f>+DS86+DP86+DM86+DL86+DI86+DH86+DE86+DB86+DA86</f>
        <v>0</v>
      </c>
      <c r="DU86" s="30" t="s">
        <v>97</v>
      </c>
      <c r="DV86" s="31"/>
      <c r="DW86" s="4">
        <f>+DV86+DS86+DP86+DM86+DL86+DI86+DH86+DE86</f>
        <v>0</v>
      </c>
      <c r="DX86" s="30" t="s">
        <v>97</v>
      </c>
      <c r="DY86" s="31"/>
      <c r="DZ86" s="4">
        <f>+DY86+DV86+DS86+DP86+DM86+DL86+DI86+DH86</f>
        <v>0</v>
      </c>
      <c r="EA86" s="30" t="s">
        <v>97</v>
      </c>
      <c r="EB86" s="31"/>
      <c r="EC86" s="31"/>
      <c r="ED86" s="4">
        <f>+EC86+EB86+DY86+DV86+DS86+DP86+DM86+DL86</f>
        <v>0</v>
      </c>
      <c r="EE86" s="30" t="s">
        <v>97</v>
      </c>
      <c r="EF86" s="31"/>
      <c r="EG86" s="4">
        <f>+EF86+EC86+EB86+DY86+DV86+DS86+DP86</f>
        <v>0</v>
      </c>
      <c r="EH86" s="30" t="s">
        <v>97</v>
      </c>
      <c r="EI86" s="31"/>
      <c r="EJ86" s="31"/>
      <c r="EK86" s="4">
        <f>+EJ86+EI86+EF86+EC86+EB86+DY86+DV86+DS86</f>
        <v>0</v>
      </c>
      <c r="EL86" s="30" t="s">
        <v>97</v>
      </c>
    </row>
    <row r="87" spans="1:142" ht="15">
      <c r="A87" s="25">
        <v>8</v>
      </c>
      <c r="B87" s="1">
        <v>47</v>
      </c>
      <c r="C87" s="17" t="s">
        <v>38</v>
      </c>
      <c r="D87" s="11"/>
      <c r="E87" s="12"/>
      <c r="F87" s="11"/>
      <c r="G87" s="12"/>
      <c r="H87" s="11"/>
      <c r="I87" s="12"/>
      <c r="J87" s="11" t="s">
        <v>58</v>
      </c>
      <c r="K87" s="13">
        <v>300</v>
      </c>
      <c r="L87" s="11" t="s">
        <v>59</v>
      </c>
      <c r="M87" s="13">
        <v>250</v>
      </c>
      <c r="N87" s="6">
        <f>SUM(M87,K87,I87,G87,E87)</f>
        <v>550</v>
      </c>
      <c r="O87" s="6">
        <v>24</v>
      </c>
      <c r="P87" s="11" t="s">
        <v>67</v>
      </c>
      <c r="Q87" s="13">
        <v>450</v>
      </c>
      <c r="R87" s="14">
        <f>SUM(Q87,M87,K87,I87,G87,E87)</f>
        <v>1000</v>
      </c>
      <c r="S87" s="24">
        <v>21</v>
      </c>
      <c r="T87" s="11" t="s">
        <v>70</v>
      </c>
      <c r="U87" s="13">
        <v>730</v>
      </c>
      <c r="V87" s="15">
        <f>SUM(U87,Q87,M87,K87,I87,G87)</f>
        <v>1730</v>
      </c>
      <c r="W87" s="19">
        <v>12</v>
      </c>
      <c r="X87" s="11" t="s">
        <v>76</v>
      </c>
      <c r="Y87" s="13">
        <v>900</v>
      </c>
      <c r="Z87" s="16">
        <f>SUM(Y87,U87,Q87,M87,K87,I87)</f>
        <v>2630</v>
      </c>
      <c r="AA87" s="21">
        <v>7</v>
      </c>
      <c r="AB87" s="11"/>
      <c r="AC87" s="12"/>
      <c r="AD87" s="4">
        <f>SUM(AC87,Y87,U87,Q87,M87,K87)</f>
        <v>2630</v>
      </c>
      <c r="AE87" s="26">
        <v>8</v>
      </c>
      <c r="AF87" s="11"/>
      <c r="AG87" s="28">
        <v>400</v>
      </c>
      <c r="AH87" s="13">
        <v>620</v>
      </c>
      <c r="AI87" s="4">
        <f>+AH87+AG87+AC87+Y87+U87+Q87+M87</f>
        <v>3350</v>
      </c>
      <c r="AJ87" s="26">
        <v>8</v>
      </c>
      <c r="AK87" s="13">
        <v>580</v>
      </c>
      <c r="AL87" s="4">
        <f>+Q87+U87+Y87+AC87+AG87+AH87+AK87</f>
        <v>3680</v>
      </c>
      <c r="AM87" s="26">
        <v>9</v>
      </c>
      <c r="AN87" s="31"/>
      <c r="AO87" s="32">
        <v>500</v>
      </c>
      <c r="AP87" s="4">
        <f>+U87+Y87+AC87+AG87+AH87+AK87+AN87+AO87</f>
        <v>3730</v>
      </c>
      <c r="AQ87" s="26">
        <v>10</v>
      </c>
      <c r="AR87" s="31"/>
      <c r="AS87" s="31"/>
      <c r="AT87" s="4">
        <f>+Y87+AC87+AG87+AH87+AK87+AN87+AO87+AR87+AS87</f>
        <v>3000</v>
      </c>
      <c r="AU87" s="26">
        <v>14</v>
      </c>
      <c r="AV87" s="31"/>
      <c r="AW87" s="31"/>
      <c r="AX87" s="4">
        <f>+AC87+AG87+AH87+AK87+AN87+AO87+AR87+AS87+AV87+AW87</f>
        <v>2100</v>
      </c>
      <c r="AY87" s="30">
        <v>19</v>
      </c>
      <c r="AZ87" s="31"/>
      <c r="BA87" s="31"/>
      <c r="BB87" s="4">
        <f>+AG87+AH87+AK87+AN87+AO87+AR87+AS87+AV87+AW87+AZ87+BA87</f>
        <v>2100</v>
      </c>
      <c r="BC87" s="30">
        <v>20</v>
      </c>
      <c r="BD87" s="31"/>
      <c r="BE87" s="4">
        <f>+AK87+AN87+AO87+AR87+AS87+AV87+AW87+AZ87+BA87+BD87</f>
        <v>1080</v>
      </c>
      <c r="BF87" s="30">
        <v>28</v>
      </c>
      <c r="BG87" s="31"/>
      <c r="BH87" s="4">
        <f>+AN87+AO87+AR87+AS87+AV87+AW87+AZ87+BA87+BD87+BG87</f>
        <v>500</v>
      </c>
      <c r="BI87" s="30">
        <v>39</v>
      </c>
      <c r="BJ87" s="31"/>
      <c r="BK87" s="4">
        <f>+AR87+AS87+AV87+AW87+AZ87+BA87+BD87+BG87+BJ87</f>
        <v>0</v>
      </c>
      <c r="BL87" s="30" t="s">
        <v>97</v>
      </c>
      <c r="BM87" s="31"/>
      <c r="BN87" s="31"/>
      <c r="BO87" s="4">
        <f>+AV87+AW87+AZ87+BA87+BD87+BG87+BJ87+BM87+BN87</f>
        <v>0</v>
      </c>
      <c r="BP87" s="30" t="s">
        <v>97</v>
      </c>
      <c r="BQ87" s="31"/>
      <c r="BR87" s="4">
        <f>+AZ87+BA87+BD87+BG87+BJ87+BM87+BN87+BQ87</f>
        <v>0</v>
      </c>
      <c r="BS87" s="30" t="s">
        <v>97</v>
      </c>
      <c r="BT87" s="31"/>
      <c r="BU87" s="4">
        <f>+BT87+BQ87+BN87+BM87+BJ87+BG87+BD87</f>
        <v>0</v>
      </c>
      <c r="BV87" s="30" t="s">
        <v>97</v>
      </c>
      <c r="BW87" s="31"/>
      <c r="BX87" s="4">
        <f>+BT87+BQ87+BN87+BM87+BJ87+BG87+BW87</f>
        <v>0</v>
      </c>
      <c r="BY87" s="30" t="s">
        <v>97</v>
      </c>
      <c r="BZ87" s="31"/>
      <c r="CA87" s="31"/>
      <c r="CB87" s="4">
        <f>+BJ87+BM87+BN87+BQ87+BT87+BW87+BZ87+CA87</f>
        <v>0</v>
      </c>
      <c r="CC87" s="30" t="s">
        <v>97</v>
      </c>
      <c r="CD87" s="31"/>
      <c r="CE87" s="4">
        <f>+CD87+CA87+BZ87+BW87+BT87+BQ87+BN87+BM87</f>
        <v>0</v>
      </c>
      <c r="CF87" s="30" t="s">
        <v>97</v>
      </c>
      <c r="CG87" s="31"/>
      <c r="CH87" s="31"/>
      <c r="CI87" s="4">
        <f>+CG87+CD87+CA87+BZ87+BT87+BQ87+BW87+CH87</f>
        <v>0</v>
      </c>
      <c r="CJ87" s="30" t="s">
        <v>97</v>
      </c>
      <c r="CK87" s="31"/>
      <c r="CL87" s="4">
        <f>+CH87+CG87+CD87+CA87+BZ87+BW87+BT87+CK87</f>
        <v>0</v>
      </c>
      <c r="CM87" s="30" t="s">
        <v>97</v>
      </c>
      <c r="CN87" s="31"/>
      <c r="CO87" s="31"/>
      <c r="CP87" s="4">
        <f>+CO87+CN87+CK87+CH87+CG87+CD87+CA87+BZ87+BW87</f>
        <v>0</v>
      </c>
      <c r="CQ87" s="30" t="s">
        <v>97</v>
      </c>
      <c r="CR87" s="31"/>
      <c r="CS87" s="4">
        <f>+CR87+CO87+CN87+CK87+CH87+CG87+CD87+CA87+BZ87</f>
        <v>0</v>
      </c>
      <c r="CT87" s="30" t="s">
        <v>97</v>
      </c>
      <c r="CU87" s="31"/>
      <c r="CV87" s="4">
        <f>+CU87+CR87+CO87+CN87+CK87+CH87+CG87+CD87</f>
        <v>0</v>
      </c>
      <c r="CW87" s="30" t="s">
        <v>97</v>
      </c>
      <c r="CX87" s="31"/>
      <c r="CY87" s="4">
        <f>+CX87+CU87+CR87+CO87+CN87+CK87+CH87+CG87</f>
        <v>0</v>
      </c>
      <c r="CZ87" s="30" t="s">
        <v>97</v>
      </c>
      <c r="DA87" s="31"/>
      <c r="DB87" s="31"/>
      <c r="DC87" s="4">
        <f>+DB87+DA87+CX87+CU87+CR87+CO87+CN87+CK87</f>
        <v>0</v>
      </c>
      <c r="DD87" s="30" t="s">
        <v>97</v>
      </c>
      <c r="DE87" s="31"/>
      <c r="DF87" s="4">
        <f>+DE87+DB87+DA87+CX87+CU87+CR87+CO87+CN87</f>
        <v>0</v>
      </c>
      <c r="DG87" s="30" t="s">
        <v>97</v>
      </c>
      <c r="DH87" s="31"/>
      <c r="DI87" s="31"/>
      <c r="DJ87" s="4">
        <f>+DI87+DH87+DE87+DB87+DA87+CX87+CU87+CR87</f>
        <v>0</v>
      </c>
      <c r="DK87" s="30" t="s">
        <v>97</v>
      </c>
      <c r="DL87" s="31"/>
      <c r="DM87" s="31"/>
      <c r="DN87" s="4">
        <f>+DM87+DL87+DI87+DH87+DE87+DB87+DA87+CX87+CU87</f>
        <v>0</v>
      </c>
      <c r="DO87" s="30" t="s">
        <v>97</v>
      </c>
      <c r="DP87" s="31"/>
      <c r="DQ87" s="4">
        <f>+DP87+DM87+DL87+DI87+DH87+DE87+DB87+DA87+CX87</f>
        <v>0</v>
      </c>
      <c r="DR87" s="30" t="s">
        <v>97</v>
      </c>
      <c r="DS87" s="31"/>
      <c r="DT87" s="4">
        <f>+DS87+DP87+DM87+DL87+DI87+DH87+DE87+DB87+DA87</f>
        <v>0</v>
      </c>
      <c r="DU87" s="30" t="s">
        <v>97</v>
      </c>
      <c r="DV87" s="31"/>
      <c r="DW87" s="4">
        <f>+DV87+DS87+DP87+DM87+DL87+DI87+DH87+DE87</f>
        <v>0</v>
      </c>
      <c r="DX87" s="30" t="s">
        <v>97</v>
      </c>
      <c r="DY87" s="31"/>
      <c r="DZ87" s="4">
        <f>+DY87+DV87+DS87+DP87+DM87+DL87+DI87+DH87</f>
        <v>0</v>
      </c>
      <c r="EA87" s="30" t="s">
        <v>97</v>
      </c>
      <c r="EB87" s="31"/>
      <c r="EC87" s="31"/>
      <c r="ED87" s="4">
        <f>+EC87+EB87+DY87+DV87+DS87+DP87+DM87+DL87</f>
        <v>0</v>
      </c>
      <c r="EE87" s="30" t="s">
        <v>97</v>
      </c>
      <c r="EF87" s="31"/>
      <c r="EG87" s="4">
        <f>+EF87+EC87+EB87+DY87+DV87+DS87+DP87</f>
        <v>0</v>
      </c>
      <c r="EH87" s="30" t="s">
        <v>97</v>
      </c>
      <c r="EI87" s="31"/>
      <c r="EJ87" s="31"/>
      <c r="EK87" s="4">
        <f>+EJ87+EI87+EF87+EC87+EB87+DY87+DV87+DS87</f>
        <v>0</v>
      </c>
      <c r="EL87" s="30" t="s">
        <v>97</v>
      </c>
    </row>
    <row r="88" spans="1:142" ht="15">
      <c r="A88" s="25">
        <v>23</v>
      </c>
      <c r="B88" s="1">
        <v>42</v>
      </c>
      <c r="C88" s="17" t="s">
        <v>33</v>
      </c>
      <c r="D88" s="11"/>
      <c r="E88" s="12"/>
      <c r="F88" s="12"/>
      <c r="G88" s="12"/>
      <c r="H88" s="13" t="s">
        <v>58</v>
      </c>
      <c r="I88" s="13">
        <v>300</v>
      </c>
      <c r="J88" s="11" t="s">
        <v>83</v>
      </c>
      <c r="K88" s="13">
        <v>50</v>
      </c>
      <c r="L88" s="11" t="s">
        <v>58</v>
      </c>
      <c r="M88" s="13">
        <v>300</v>
      </c>
      <c r="N88" s="6">
        <f>SUM(M88,K88,I88,G88,E88)</f>
        <v>650</v>
      </c>
      <c r="O88" s="6">
        <v>21</v>
      </c>
      <c r="P88" s="11" t="s">
        <v>62</v>
      </c>
      <c r="Q88" s="13">
        <v>190</v>
      </c>
      <c r="R88" s="14">
        <f>SUM(Q88,M88,K88,I88,G88,E88)</f>
        <v>840</v>
      </c>
      <c r="S88" s="24">
        <v>23</v>
      </c>
      <c r="T88" s="11" t="s">
        <v>61</v>
      </c>
      <c r="U88" s="13">
        <v>150</v>
      </c>
      <c r="V88" s="15">
        <f>SUM(U88,Q88,M88,K88,I88,G88)</f>
        <v>990</v>
      </c>
      <c r="W88" s="20">
        <v>21</v>
      </c>
      <c r="X88" s="11" t="s">
        <v>79</v>
      </c>
      <c r="Y88" s="13">
        <v>130</v>
      </c>
      <c r="Z88" s="16">
        <f>SUM(Y88,U88,Q88,M88,K88,I88)</f>
        <v>1120</v>
      </c>
      <c r="AA88" s="22">
        <v>20</v>
      </c>
      <c r="AB88" s="11"/>
      <c r="AC88" s="13">
        <v>250</v>
      </c>
      <c r="AD88" s="4">
        <f>SUM(AC88,Y88,U88,Q88,M88,K88)</f>
        <v>1070</v>
      </c>
      <c r="AE88" s="6">
        <v>23</v>
      </c>
      <c r="AF88" s="11"/>
      <c r="AG88" s="28">
        <v>700</v>
      </c>
      <c r="AH88" s="13">
        <v>200</v>
      </c>
      <c r="AI88" s="4">
        <f>+AH88+AG88+AC88+Y88+U88+Q88+M88</f>
        <v>1920</v>
      </c>
      <c r="AJ88" s="6">
        <v>18</v>
      </c>
      <c r="AK88" s="13">
        <v>20</v>
      </c>
      <c r="AL88" s="4">
        <f>+Q88+U88+Y88+AC88+AG88+AH88+AK88</f>
        <v>1640</v>
      </c>
      <c r="AM88" s="30">
        <v>22</v>
      </c>
      <c r="AN88" s="31"/>
      <c r="AO88" s="32">
        <v>110</v>
      </c>
      <c r="AP88" s="4">
        <f>+U88+Y88+AC88+AG88+AH88+AK88+AN88+AO88</f>
        <v>1560</v>
      </c>
      <c r="AQ88" s="30">
        <v>24</v>
      </c>
      <c r="AR88" s="31"/>
      <c r="AS88" s="31"/>
      <c r="AT88" s="4">
        <f>+Y88+AC88+AG88+AH88+AK88+AN88+AO88+AR88+AS88</f>
        <v>1410</v>
      </c>
      <c r="AU88" s="30">
        <v>25</v>
      </c>
      <c r="AV88" s="31"/>
      <c r="AW88" s="31"/>
      <c r="AX88" s="4">
        <f>+AC88+AG88+AH88+AK88+AN88+AO88+AR88+AS88+AV88+AW88</f>
        <v>1280</v>
      </c>
      <c r="AY88" s="30">
        <v>28</v>
      </c>
      <c r="AZ88" s="31"/>
      <c r="BA88" s="31"/>
      <c r="BB88" s="4">
        <f>+AG88+AH88+AK88+AN88+AO88+AR88+AS88+AV88+AW88+AZ88+BA88</f>
        <v>1030</v>
      </c>
      <c r="BC88" s="30">
        <v>33</v>
      </c>
      <c r="BD88" s="31"/>
      <c r="BE88" s="4">
        <f>+AK88+AN88+AO88+AR88+AS88+AV88+AW88+AZ88+BA88+BD88</f>
        <v>130</v>
      </c>
      <c r="BF88" s="30">
        <v>53</v>
      </c>
      <c r="BG88" s="31"/>
      <c r="BH88" s="4">
        <f>+AN88+AO88+AR88+AS88+AV88+AW88+AZ88+BA88+BD88+BG88</f>
        <v>110</v>
      </c>
      <c r="BI88" s="30">
        <v>53</v>
      </c>
      <c r="BJ88" s="31"/>
      <c r="BK88" s="4">
        <f>+AR88+AS88+AV88+AW88+AZ88+BA88+BD88+BG88+BJ88</f>
        <v>0</v>
      </c>
      <c r="BL88" s="30" t="s">
        <v>97</v>
      </c>
      <c r="BM88" s="31"/>
      <c r="BN88" s="31"/>
      <c r="BO88" s="4">
        <f>+AV88+AW88+AZ88+BA88+BD88+BG88+BJ88+BM88+BN88</f>
        <v>0</v>
      </c>
      <c r="BP88" s="30" t="s">
        <v>97</v>
      </c>
      <c r="BQ88" s="31"/>
      <c r="BR88" s="4">
        <f>+AZ88+BA88+BD88+BG88+BJ88+BM88+BN88+BQ88</f>
        <v>0</v>
      </c>
      <c r="BS88" s="30" t="s">
        <v>97</v>
      </c>
      <c r="BT88" s="31"/>
      <c r="BU88" s="4">
        <f>+BT88+BQ88+BN88+BM88+BJ88+BG88+BD88</f>
        <v>0</v>
      </c>
      <c r="BV88" s="30" t="s">
        <v>97</v>
      </c>
      <c r="BW88" s="31"/>
      <c r="BX88" s="4">
        <f>+BT88+BQ88+BN88+BM88+BJ88+BG88+BW88</f>
        <v>0</v>
      </c>
      <c r="BY88" s="30" t="s">
        <v>97</v>
      </c>
      <c r="BZ88" s="31"/>
      <c r="CA88" s="31"/>
      <c r="CB88" s="4">
        <f>+BJ88+BM88+BN88+BQ88+BT88+BW88+BZ88+CA88</f>
        <v>0</v>
      </c>
      <c r="CC88" s="30" t="s">
        <v>97</v>
      </c>
      <c r="CD88" s="31"/>
      <c r="CE88" s="4">
        <f>+CD88+CA88+BZ88+BW88+BT88+BQ88+BN88+BM88</f>
        <v>0</v>
      </c>
      <c r="CF88" s="30" t="s">
        <v>97</v>
      </c>
      <c r="CG88" s="31"/>
      <c r="CH88" s="31"/>
      <c r="CI88" s="4">
        <f>+CG88+CD88+CA88+BZ88+BT88+BQ88+BW88+CH88</f>
        <v>0</v>
      </c>
      <c r="CJ88" s="30" t="s">
        <v>97</v>
      </c>
      <c r="CK88" s="31"/>
      <c r="CL88" s="4">
        <f>+CH88+CG88+CD88+CA88+BZ88+BW88+BT88+CK88</f>
        <v>0</v>
      </c>
      <c r="CM88" s="30" t="s">
        <v>97</v>
      </c>
      <c r="CN88" s="31"/>
      <c r="CO88" s="31"/>
      <c r="CP88" s="4">
        <f>+CO88+CN88+CK88+CH88+CG88+CD88+CA88+BZ88+BW88</f>
        <v>0</v>
      </c>
      <c r="CQ88" s="30" t="s">
        <v>97</v>
      </c>
      <c r="CR88" s="31"/>
      <c r="CS88" s="4">
        <f>+CR88+CO88+CN88+CK88+CH88+CG88+CD88+CA88+BZ88</f>
        <v>0</v>
      </c>
      <c r="CT88" s="30" t="s">
        <v>97</v>
      </c>
      <c r="CU88" s="31"/>
      <c r="CV88" s="4">
        <f>+CU88+CR88+CO88+CN88+CK88+CH88+CG88+CD88</f>
        <v>0</v>
      </c>
      <c r="CW88" s="30" t="s">
        <v>97</v>
      </c>
      <c r="CX88" s="31"/>
      <c r="CY88" s="4">
        <f>+CX88+CU88+CR88+CO88+CN88+CK88+CH88+CG88</f>
        <v>0</v>
      </c>
      <c r="CZ88" s="30" t="s">
        <v>97</v>
      </c>
      <c r="DA88" s="31"/>
      <c r="DB88" s="31"/>
      <c r="DC88" s="4">
        <f>+DB88+DA88+CX88+CU88+CR88+CO88+CN88+CK88</f>
        <v>0</v>
      </c>
      <c r="DD88" s="30" t="s">
        <v>97</v>
      </c>
      <c r="DE88" s="31"/>
      <c r="DF88" s="4">
        <f>+DE88+DB88+DA88+CX88+CU88+CR88+CO88+CN88</f>
        <v>0</v>
      </c>
      <c r="DG88" s="30" t="s">
        <v>97</v>
      </c>
      <c r="DH88" s="31"/>
      <c r="DI88" s="31"/>
      <c r="DJ88" s="4">
        <f>+DI88+DH88+DE88+DB88+DA88+CX88+CU88+CR88</f>
        <v>0</v>
      </c>
      <c r="DK88" s="30" t="s">
        <v>97</v>
      </c>
      <c r="DL88" s="31"/>
      <c r="DM88" s="31"/>
      <c r="DN88" s="4">
        <f>+DM88+DL88+DI88+DH88+DE88+DB88+DA88+CX88+CU88</f>
        <v>0</v>
      </c>
      <c r="DO88" s="30" t="s">
        <v>97</v>
      </c>
      <c r="DP88" s="31"/>
      <c r="DQ88" s="4">
        <f>+DP88+DM88+DL88+DI88+DH88+DE88+DB88+DA88+CX88</f>
        <v>0</v>
      </c>
      <c r="DR88" s="30" t="s">
        <v>97</v>
      </c>
      <c r="DS88" s="31"/>
      <c r="DT88" s="4">
        <f>+DS88+DP88+DM88+DL88+DI88+DH88+DE88+DB88+DA88</f>
        <v>0</v>
      </c>
      <c r="DU88" s="30" t="s">
        <v>97</v>
      </c>
      <c r="DV88" s="31"/>
      <c r="DW88" s="4">
        <f>+DV88+DS88+DP88+DM88+DL88+DI88+DH88+DE88</f>
        <v>0</v>
      </c>
      <c r="DX88" s="30" t="s">
        <v>97</v>
      </c>
      <c r="DY88" s="31"/>
      <c r="DZ88" s="4">
        <f>+DY88+DV88+DS88+DP88+DM88+DL88+DI88+DH88</f>
        <v>0</v>
      </c>
      <c r="EA88" s="30" t="s">
        <v>97</v>
      </c>
      <c r="EB88" s="31"/>
      <c r="EC88" s="31"/>
      <c r="ED88" s="4">
        <f>+EC88+EB88+DY88+DV88+DS88+DP88+DM88+DL88</f>
        <v>0</v>
      </c>
      <c r="EE88" s="30" t="s">
        <v>97</v>
      </c>
      <c r="EF88" s="31"/>
      <c r="EG88" s="4">
        <f>+EF88+EC88+EB88+DY88+DV88+DS88+DP88</f>
        <v>0</v>
      </c>
      <c r="EH88" s="30" t="s">
        <v>97</v>
      </c>
      <c r="EI88" s="31"/>
      <c r="EJ88" s="31"/>
      <c r="EK88" s="4">
        <f>+EJ88+EI88+EF88+EC88+EB88+DY88+DV88+DS88</f>
        <v>0</v>
      </c>
      <c r="EL88" s="30" t="s">
        <v>97</v>
      </c>
    </row>
    <row r="89" spans="1:142" ht="15">
      <c r="A89" s="25">
        <v>61</v>
      </c>
      <c r="B89" s="1">
        <v>27</v>
      </c>
      <c r="C89" s="17" t="s">
        <v>114</v>
      </c>
      <c r="D89" s="11" t="s">
        <v>63</v>
      </c>
      <c r="E89" s="12"/>
      <c r="F89" s="12"/>
      <c r="G89" s="12"/>
      <c r="H89" s="11"/>
      <c r="I89" s="12"/>
      <c r="J89" s="11"/>
      <c r="K89" s="12"/>
      <c r="L89" s="11"/>
      <c r="M89" s="12"/>
      <c r="N89" s="6">
        <f>SUM(M89,K89,I89,G89,E89)</f>
        <v>0</v>
      </c>
      <c r="O89" s="6" t="s">
        <v>97</v>
      </c>
      <c r="P89" s="11"/>
      <c r="Q89" s="12"/>
      <c r="R89" s="14">
        <f>SUM(Q89,M89,K89,I89,G89,E89)</f>
        <v>0</v>
      </c>
      <c r="S89" s="24" t="s">
        <v>97</v>
      </c>
      <c r="T89" s="11"/>
      <c r="U89" s="12"/>
      <c r="V89" s="15">
        <f>SUM(U89,Q89,M89,K89,I89,G89)</f>
        <v>0</v>
      </c>
      <c r="W89" s="20" t="s">
        <v>97</v>
      </c>
      <c r="X89" s="11"/>
      <c r="Y89" s="12"/>
      <c r="Z89" s="16">
        <f>SUM(Y89,U89,Q89,M89,K89,I89)</f>
        <v>0</v>
      </c>
      <c r="AA89" s="22" t="s">
        <v>97</v>
      </c>
      <c r="AB89" s="11"/>
      <c r="AC89" s="12"/>
      <c r="AD89" s="4">
        <f>MAX(AC89,Y89,U89,Q89,M89,K89)</f>
        <v>0</v>
      </c>
      <c r="AE89" s="6" t="s">
        <v>97</v>
      </c>
      <c r="AF89" s="11"/>
      <c r="AG89" s="12"/>
      <c r="AH89" s="12"/>
      <c r="AI89" s="4">
        <f>+AH89+AG89+AC89+Y89+U89+Q89+M89</f>
        <v>0</v>
      </c>
      <c r="AJ89" s="6" t="s">
        <v>97</v>
      </c>
      <c r="AK89" s="13">
        <v>250</v>
      </c>
      <c r="AL89" s="4">
        <f>+Q89+U89+Y89+AC89+AG89+AH89+AK89</f>
        <v>250</v>
      </c>
      <c r="AM89" s="30">
        <v>40</v>
      </c>
      <c r="AN89" s="31"/>
      <c r="AO89" s="32">
        <v>70</v>
      </c>
      <c r="AP89" s="4">
        <f>+U89+Y89+AC89+AG89+AH89+AK89+AN89+AO89</f>
        <v>320</v>
      </c>
      <c r="AQ89" s="30">
        <v>41</v>
      </c>
      <c r="AR89" s="31"/>
      <c r="AS89" s="31"/>
      <c r="AT89" s="4">
        <f>+Y89+AC89+AG89+AH89+AK89+AN89+AO89+AR89+AS89</f>
        <v>320</v>
      </c>
      <c r="AU89" s="30">
        <v>41</v>
      </c>
      <c r="AV89" s="31"/>
      <c r="AW89" s="31"/>
      <c r="AX89" s="4">
        <f>+AC89+AG89+AH89+AK89+AN89+AO89+AR89+AS89+AV89+AW89</f>
        <v>320</v>
      </c>
      <c r="AY89" s="30">
        <v>42</v>
      </c>
      <c r="AZ89" s="31"/>
      <c r="BA89" s="31"/>
      <c r="BB89" s="4">
        <f>+AG89+AH89+AK89+AN89+AO89+AR89+AS89+AV89+AW89+AZ89+BA89</f>
        <v>320</v>
      </c>
      <c r="BC89" s="30">
        <v>51</v>
      </c>
      <c r="BD89" s="31"/>
      <c r="BE89" s="4">
        <f>+AK89+AN89+AO89+AR89+AS89+AV89+AW89+AZ89+BA89+BD89</f>
        <v>320</v>
      </c>
      <c r="BF89" s="30">
        <v>47</v>
      </c>
      <c r="BG89" s="31"/>
      <c r="BH89" s="4">
        <f>+AN89+AO89+AR89+AS89+AV89+AW89+AZ89+BA89+BD89+BG89</f>
        <v>70</v>
      </c>
      <c r="BI89" s="30">
        <v>56</v>
      </c>
      <c r="BJ89" s="31"/>
      <c r="BK89" s="4">
        <f>+AR89+AS89+AV89+AW89+AZ89+BA89+BD89+BG89+BJ89</f>
        <v>0</v>
      </c>
      <c r="BL89" s="30" t="s">
        <v>97</v>
      </c>
      <c r="BM89" s="31"/>
      <c r="BN89" s="31"/>
      <c r="BO89" s="4">
        <f>+AV89+AW89+AZ89+BA89+BD89+BG89+BJ89+BM89+BN89</f>
        <v>0</v>
      </c>
      <c r="BP89" s="30" t="s">
        <v>97</v>
      </c>
      <c r="BQ89" s="31"/>
      <c r="BR89" s="4">
        <f>+AZ89+BA89+BD89+BG89+BJ89+BM89+BN89+BQ89</f>
        <v>0</v>
      </c>
      <c r="BS89" s="30" t="s">
        <v>97</v>
      </c>
      <c r="BT89" s="31"/>
      <c r="BU89" s="4">
        <f>+BT89+BQ89+BN89+BM89+BJ89+BG89+BD89</f>
        <v>0</v>
      </c>
      <c r="BV89" s="30" t="s">
        <v>97</v>
      </c>
      <c r="BW89" s="31"/>
      <c r="BX89" s="4">
        <f>+BT89+BQ89+BN89+BM89+BJ89+BG89+BW89</f>
        <v>0</v>
      </c>
      <c r="BY89" s="30" t="s">
        <v>97</v>
      </c>
      <c r="BZ89" s="31"/>
      <c r="CA89" s="31"/>
      <c r="CB89" s="4">
        <f>+BJ89+BM89+BN89+BQ89+BT89+BW89+BZ89+CA89</f>
        <v>0</v>
      </c>
      <c r="CC89" s="30" t="s">
        <v>97</v>
      </c>
      <c r="CD89" s="31"/>
      <c r="CE89" s="4">
        <f>+CD89+CA89+BZ89+BW89+BT89+BQ89+BN89+BM89</f>
        <v>0</v>
      </c>
      <c r="CF89" s="30" t="s">
        <v>97</v>
      </c>
      <c r="CG89" s="31"/>
      <c r="CH89" s="31"/>
      <c r="CI89" s="4">
        <f>+CG89+CD89+CA89+BZ89+BT89+BQ89+BW89+CH89</f>
        <v>0</v>
      </c>
      <c r="CJ89" s="30" t="s">
        <v>97</v>
      </c>
      <c r="CK89" s="31"/>
      <c r="CL89" s="4">
        <f>+CH89+CG89+CD89+CA89+BZ89+BW89+BT89+CK89</f>
        <v>0</v>
      </c>
      <c r="CM89" s="30" t="s">
        <v>97</v>
      </c>
      <c r="CN89" s="31"/>
      <c r="CO89" s="31"/>
      <c r="CP89" s="4">
        <f>+CO89+CN89+CK89+CH89+CG89+CD89+CA89+BZ89+BW89</f>
        <v>0</v>
      </c>
      <c r="CQ89" s="30" t="s">
        <v>97</v>
      </c>
      <c r="CR89" s="31"/>
      <c r="CS89" s="4">
        <f>+CR89+CO89+CN89+CK89+CH89+CG89+CD89+CA89+BZ89</f>
        <v>0</v>
      </c>
      <c r="CT89" s="30" t="s">
        <v>97</v>
      </c>
      <c r="CU89" s="31"/>
      <c r="CV89" s="4">
        <f>+CU89+CR89+CO89+CN89+CK89+CH89+CG89+CD89</f>
        <v>0</v>
      </c>
      <c r="CW89" s="30" t="s">
        <v>97</v>
      </c>
      <c r="CX89" s="31"/>
      <c r="CY89" s="4">
        <f>+CX89+CU89+CR89+CO89+CN89+CK89+CH89+CG89</f>
        <v>0</v>
      </c>
      <c r="CZ89" s="30" t="s">
        <v>97</v>
      </c>
      <c r="DA89" s="31"/>
      <c r="DB89" s="31"/>
      <c r="DC89" s="4">
        <f>+DB89+DA89+CX89+CU89+CR89+CO89+CN89+CK89</f>
        <v>0</v>
      </c>
      <c r="DD89" s="30" t="s">
        <v>97</v>
      </c>
      <c r="DE89" s="31"/>
      <c r="DF89" s="4">
        <f>+DE89+DB89+DA89+CX89+CU89+CR89+CO89+CN89</f>
        <v>0</v>
      </c>
      <c r="DG89" s="30" t="s">
        <v>97</v>
      </c>
      <c r="DH89" s="31"/>
      <c r="DI89" s="31"/>
      <c r="DJ89" s="4">
        <f>+DI89+DH89+DE89+DB89+DA89+CX89+CU89+CR89</f>
        <v>0</v>
      </c>
      <c r="DK89" s="30" t="s">
        <v>97</v>
      </c>
      <c r="DL89" s="31"/>
      <c r="DM89" s="31"/>
      <c r="DN89" s="4">
        <f>+DM89+DL89+DI89+DH89+DE89+DB89+DA89+CX89+CU89</f>
        <v>0</v>
      </c>
      <c r="DO89" s="30" t="s">
        <v>97</v>
      </c>
      <c r="DP89" s="31"/>
      <c r="DQ89" s="4">
        <f>+DP89+DM89+DL89+DI89+DH89+DE89+DB89+DA89+CX89</f>
        <v>0</v>
      </c>
      <c r="DR89" s="30" t="s">
        <v>97</v>
      </c>
      <c r="DS89" s="31"/>
      <c r="DT89" s="4">
        <f>+DS89+DP89+DM89+DL89+DI89+DH89+DE89+DB89+DA89</f>
        <v>0</v>
      </c>
      <c r="DU89" s="30" t="s">
        <v>97</v>
      </c>
      <c r="DV89" s="31"/>
      <c r="DW89" s="4">
        <f>+DV89+DS89+DP89+DM89+DL89+DI89+DH89+DE89</f>
        <v>0</v>
      </c>
      <c r="DX89" s="30" t="s">
        <v>97</v>
      </c>
      <c r="DY89" s="31"/>
      <c r="DZ89" s="4">
        <f>+DY89+DV89+DS89+DP89+DM89+DL89+DI89+DH89</f>
        <v>0</v>
      </c>
      <c r="EA89" s="30" t="s">
        <v>97</v>
      </c>
      <c r="EB89" s="31"/>
      <c r="EC89" s="31"/>
      <c r="ED89" s="4">
        <f>+EC89+EB89+DY89+DV89+DS89+DP89+DM89+DL89</f>
        <v>0</v>
      </c>
      <c r="EE89" s="30" t="s">
        <v>97</v>
      </c>
      <c r="EF89" s="31"/>
      <c r="EG89" s="4">
        <f>+EF89+EC89+EB89+DY89+DV89+DS89+DP89</f>
        <v>0</v>
      </c>
      <c r="EH89" s="30" t="s">
        <v>97</v>
      </c>
      <c r="EI89" s="31"/>
      <c r="EJ89" s="31"/>
      <c r="EK89" s="4">
        <f>+EJ89+EI89+EF89+EC89+EB89+DY89+DV89+DS89</f>
        <v>0</v>
      </c>
      <c r="EL89" s="30" t="s">
        <v>97</v>
      </c>
    </row>
    <row r="90" spans="1:142" ht="15">
      <c r="A90" s="25">
        <v>15</v>
      </c>
      <c r="B90" s="1">
        <v>2</v>
      </c>
      <c r="C90" s="17" t="s">
        <v>7</v>
      </c>
      <c r="D90" s="11" t="s">
        <v>68</v>
      </c>
      <c r="E90" s="13">
        <v>570</v>
      </c>
      <c r="F90" s="13" t="s">
        <v>69</v>
      </c>
      <c r="G90" s="13">
        <v>1150</v>
      </c>
      <c r="H90" s="11" t="s">
        <v>75</v>
      </c>
      <c r="I90" s="13">
        <v>500</v>
      </c>
      <c r="J90" s="11" t="s">
        <v>53</v>
      </c>
      <c r="K90" s="13">
        <v>1000</v>
      </c>
      <c r="L90" s="11"/>
      <c r="M90" s="12"/>
      <c r="N90" s="6">
        <f>SUM(M90,K90,I90,G90,E90)</f>
        <v>3220</v>
      </c>
      <c r="O90" s="26">
        <v>5</v>
      </c>
      <c r="P90" s="11"/>
      <c r="Q90" s="12"/>
      <c r="R90" s="14">
        <f>SUM(Q90,M90,K90,I90,G90,E90)</f>
        <v>3220</v>
      </c>
      <c r="S90" s="23">
        <v>6</v>
      </c>
      <c r="T90" s="11"/>
      <c r="U90" s="12"/>
      <c r="V90" s="15">
        <f>SUM(U90,Q90,M90,K90,I90,G90)</f>
        <v>2650</v>
      </c>
      <c r="W90" s="19">
        <v>8</v>
      </c>
      <c r="X90" s="11"/>
      <c r="Y90" s="12"/>
      <c r="Z90" s="16">
        <f>SUM(Y90,U90,Q90,M90,K90,I90)</f>
        <v>1500</v>
      </c>
      <c r="AA90" s="21">
        <v>14</v>
      </c>
      <c r="AB90" s="11"/>
      <c r="AC90" s="13">
        <v>500</v>
      </c>
      <c r="AD90" s="4">
        <f>SUM(AC90,Y90,U90,Q90,M90,K90)</f>
        <v>1500</v>
      </c>
      <c r="AE90" s="26">
        <v>15</v>
      </c>
      <c r="AF90" s="11"/>
      <c r="AG90" s="28">
        <v>400</v>
      </c>
      <c r="AH90" s="13">
        <v>750</v>
      </c>
      <c r="AI90" s="4">
        <f>+AH90+AG90+AC90+Y90+U90+Q90+M90</f>
        <v>1650</v>
      </c>
      <c r="AJ90" s="6">
        <v>22</v>
      </c>
      <c r="AK90" s="13">
        <v>400</v>
      </c>
      <c r="AL90" s="4">
        <f>+Q90+U90+Y90+AC90+AG90+AH90+AK90</f>
        <v>2050</v>
      </c>
      <c r="AM90" s="30">
        <v>20</v>
      </c>
      <c r="AN90" s="31"/>
      <c r="AO90" s="31"/>
      <c r="AP90" s="4">
        <f>+U90+Y90+AC90+AG90+AH90+AK90+AN90+AO90</f>
        <v>2050</v>
      </c>
      <c r="AQ90" s="30">
        <v>20</v>
      </c>
      <c r="AR90" s="31"/>
      <c r="AS90" s="31"/>
      <c r="AT90" s="4">
        <f>+Y90+AC90+AG90+AH90+AK90+AN90+AO90+AR90+AS90</f>
        <v>2050</v>
      </c>
      <c r="AU90" s="30">
        <v>20</v>
      </c>
      <c r="AV90" s="31"/>
      <c r="AW90" s="31"/>
      <c r="AX90" s="4">
        <f>+AC90+AG90+AH90+AK90+AN90+AO90+AR90+AS90+AV90+AW90</f>
        <v>2050</v>
      </c>
      <c r="AY90" s="30">
        <v>20</v>
      </c>
      <c r="AZ90" s="31"/>
      <c r="BA90" s="31"/>
      <c r="BB90" s="4">
        <f>+AG90+AH90+AK90+AN90+AO90+AR90+AS90+AV90+AW90+AZ90+BA90</f>
        <v>1550</v>
      </c>
      <c r="BC90" s="30">
        <v>25</v>
      </c>
      <c r="BD90" s="31"/>
      <c r="BE90" s="4">
        <f>+AK90+AN90+AO90+AR90+AS90+AV90+AW90+AZ90+BA90+BD90</f>
        <v>400</v>
      </c>
      <c r="BF90" s="30">
        <v>43</v>
      </c>
      <c r="BG90" s="31"/>
      <c r="BH90" s="4">
        <f>+AN90+AO90+AR90+AS90+AV90+AW90+AZ90+BA90+BD90+BG90</f>
        <v>0</v>
      </c>
      <c r="BI90" s="30" t="s">
        <v>97</v>
      </c>
      <c r="BJ90" s="31"/>
      <c r="BK90" s="4">
        <f>+AR90+AS90+AV90+AW90+AZ90+BA90+BD90+BG90+BJ90</f>
        <v>0</v>
      </c>
      <c r="BL90" s="30" t="s">
        <v>97</v>
      </c>
      <c r="BM90" s="31"/>
      <c r="BN90" s="31"/>
      <c r="BO90" s="4">
        <f>+AV90+AW90+AZ90+BA90+BD90+BG90+BJ90+BM90+BN90</f>
        <v>0</v>
      </c>
      <c r="BP90" s="30" t="s">
        <v>97</v>
      </c>
      <c r="BQ90" s="31"/>
      <c r="BR90" s="4">
        <f>+AZ90+BA90+BD90+BG90+BJ90+BM90+BN90+BQ90</f>
        <v>0</v>
      </c>
      <c r="BS90" s="30" t="s">
        <v>97</v>
      </c>
      <c r="BT90" s="31"/>
      <c r="BU90" s="4">
        <f>+BT90+BQ90+BN90+BM90+BJ90+BG90+BD90</f>
        <v>0</v>
      </c>
      <c r="BV90" s="30" t="s">
        <v>97</v>
      </c>
      <c r="BW90" s="31"/>
      <c r="BX90" s="4">
        <f>+BT90+BQ90+BN90+BM90+BJ90+BG90+BW90</f>
        <v>0</v>
      </c>
      <c r="BY90" s="30" t="s">
        <v>97</v>
      </c>
      <c r="BZ90" s="31"/>
      <c r="CA90" s="31"/>
      <c r="CB90" s="4">
        <f>+BJ90+BM90+BN90+BQ90+BT90+BW90+BZ90+CA90</f>
        <v>0</v>
      </c>
      <c r="CC90" s="30" t="s">
        <v>97</v>
      </c>
      <c r="CD90" s="31"/>
      <c r="CE90" s="4">
        <f>+CD90+CA90+BZ90+BW90+BT90+BQ90+BN90+BM90</f>
        <v>0</v>
      </c>
      <c r="CF90" s="30" t="s">
        <v>97</v>
      </c>
      <c r="CG90" s="31"/>
      <c r="CH90" s="31"/>
      <c r="CI90" s="4">
        <f>+CG90+CD90+CA90+BZ90+BT90+BQ90+BW90+CH90</f>
        <v>0</v>
      </c>
      <c r="CJ90" s="30" t="s">
        <v>97</v>
      </c>
      <c r="CK90" s="31"/>
      <c r="CL90" s="4">
        <f>+CH90+CG90+CD90+CA90+BZ90+BW90+BT90+CK90</f>
        <v>0</v>
      </c>
      <c r="CM90" s="30" t="s">
        <v>97</v>
      </c>
      <c r="CN90" s="31"/>
      <c r="CO90" s="31"/>
      <c r="CP90" s="4">
        <f>+CO90+CN90+CK90+CH90+CG90+CD90+CA90+BZ90+BW90</f>
        <v>0</v>
      </c>
      <c r="CQ90" s="30" t="s">
        <v>97</v>
      </c>
      <c r="CR90" s="31"/>
      <c r="CS90" s="4">
        <f>+CR90+CO90+CN90+CK90+CH90+CG90+CD90+CA90+BZ90</f>
        <v>0</v>
      </c>
      <c r="CT90" s="30" t="s">
        <v>97</v>
      </c>
      <c r="CU90" s="31"/>
      <c r="CV90" s="4">
        <f>+CU90+CR90+CO90+CN90+CK90+CH90+CG90+CD90</f>
        <v>0</v>
      </c>
      <c r="CW90" s="30" t="s">
        <v>97</v>
      </c>
      <c r="CX90" s="31"/>
      <c r="CY90" s="4">
        <f>+CX90+CU90+CR90+CO90+CN90+CK90+CH90+CG90</f>
        <v>0</v>
      </c>
      <c r="CZ90" s="30" t="s">
        <v>97</v>
      </c>
      <c r="DA90" s="31"/>
      <c r="DB90" s="31"/>
      <c r="DC90" s="4">
        <f>+DB90+DA90+CX90+CU90+CR90+CO90+CN90+CK90</f>
        <v>0</v>
      </c>
      <c r="DD90" s="30" t="s">
        <v>97</v>
      </c>
      <c r="DE90" s="31"/>
      <c r="DF90" s="4">
        <f>+DE90+DB90+DA90+CX90+CU90+CR90+CO90+CN90</f>
        <v>0</v>
      </c>
      <c r="DG90" s="30" t="s">
        <v>97</v>
      </c>
      <c r="DH90" s="31"/>
      <c r="DI90" s="31"/>
      <c r="DJ90" s="4">
        <f>+DI90+DH90+DE90+DB90+DA90+CX90+CU90+CR90</f>
        <v>0</v>
      </c>
      <c r="DK90" s="30" t="s">
        <v>97</v>
      </c>
      <c r="DL90" s="31"/>
      <c r="DM90" s="31"/>
      <c r="DN90" s="4">
        <f>+DM90+DL90+DI90+DH90+DE90+DB90+DA90+CX90+CU90</f>
        <v>0</v>
      </c>
      <c r="DO90" s="30" t="s">
        <v>97</v>
      </c>
      <c r="DP90" s="31"/>
      <c r="DQ90" s="4">
        <f>+DP90+DM90+DL90+DI90+DH90+DE90+DB90+DA90+CX90</f>
        <v>0</v>
      </c>
      <c r="DR90" s="30" t="s">
        <v>97</v>
      </c>
      <c r="DS90" s="31"/>
      <c r="DT90" s="4">
        <f>+DS90+DP90+DM90+DL90+DI90+DH90+DE90+DB90+DA90</f>
        <v>0</v>
      </c>
      <c r="DU90" s="30" t="s">
        <v>97</v>
      </c>
      <c r="DV90" s="31"/>
      <c r="DW90" s="4">
        <f>+DV90+DS90+DP90+DM90+DL90+DI90+DH90+DE90</f>
        <v>0</v>
      </c>
      <c r="DX90" s="30" t="s">
        <v>97</v>
      </c>
      <c r="DY90" s="31"/>
      <c r="DZ90" s="4">
        <f>+DY90+DV90+DS90+DP90+DM90+DL90+DI90+DH90</f>
        <v>0</v>
      </c>
      <c r="EA90" s="30" t="s">
        <v>97</v>
      </c>
      <c r="EB90" s="31"/>
      <c r="EC90" s="31"/>
      <c r="ED90" s="4">
        <f>+EC90+EB90+DY90+DV90+DS90+DP90+DM90+DL90</f>
        <v>0</v>
      </c>
      <c r="EE90" s="30" t="s">
        <v>97</v>
      </c>
      <c r="EF90" s="31"/>
      <c r="EG90" s="4">
        <f>+EF90+EC90+EB90+DY90+DV90+DS90+DP90</f>
        <v>0</v>
      </c>
      <c r="EH90" s="30" t="s">
        <v>97</v>
      </c>
      <c r="EI90" s="31"/>
      <c r="EJ90" s="31"/>
      <c r="EK90" s="4">
        <f>+EJ90+EI90+EF90+EC90+EB90+DY90+DV90+DS90</f>
        <v>0</v>
      </c>
      <c r="EL90" s="30" t="s">
        <v>97</v>
      </c>
    </row>
    <row r="91" spans="1:142" ht="15">
      <c r="A91" s="25">
        <v>62</v>
      </c>
      <c r="B91" s="1">
        <v>27</v>
      </c>
      <c r="C91" s="17" t="s">
        <v>115</v>
      </c>
      <c r="D91" s="11" t="s">
        <v>63</v>
      </c>
      <c r="E91" s="12"/>
      <c r="F91" s="12"/>
      <c r="G91" s="12"/>
      <c r="H91" s="11"/>
      <c r="I91" s="12"/>
      <c r="J91" s="11"/>
      <c r="K91" s="12"/>
      <c r="L91" s="11"/>
      <c r="M91" s="12"/>
      <c r="N91" s="6">
        <f>SUM(M91,K91,I91,G91,E91)</f>
        <v>0</v>
      </c>
      <c r="O91" s="6" t="s">
        <v>97</v>
      </c>
      <c r="P91" s="11"/>
      <c r="Q91" s="12"/>
      <c r="R91" s="14">
        <f>SUM(Q91,M91,K91,I91,G91,E91)</f>
        <v>0</v>
      </c>
      <c r="S91" s="24" t="s">
        <v>97</v>
      </c>
      <c r="T91" s="11"/>
      <c r="U91" s="12"/>
      <c r="V91" s="15">
        <f>SUM(U91,Q91,M91,K91,I91,G91)</f>
        <v>0</v>
      </c>
      <c r="W91" s="20" t="s">
        <v>97</v>
      </c>
      <c r="X91" s="11"/>
      <c r="Y91" s="12"/>
      <c r="Z91" s="16">
        <f>SUM(Y91,U91,Q91,M91,K91,I91)</f>
        <v>0</v>
      </c>
      <c r="AA91" s="22" t="s">
        <v>97</v>
      </c>
      <c r="AB91" s="11"/>
      <c r="AC91" s="12"/>
      <c r="AD91" s="4">
        <f>MAX(AC91,Y91,U91,Q91,M91,K91)</f>
        <v>0</v>
      </c>
      <c r="AE91" s="6" t="s">
        <v>97</v>
      </c>
      <c r="AF91" s="11"/>
      <c r="AG91" s="12"/>
      <c r="AH91" s="12"/>
      <c r="AI91" s="4">
        <f>+AH91+AG91+AC91+Y91+U91+Q91+M91</f>
        <v>0</v>
      </c>
      <c r="AJ91" s="6" t="s">
        <v>97</v>
      </c>
      <c r="AK91" s="13">
        <v>50</v>
      </c>
      <c r="AL91" s="4">
        <f>+Q91+U91+Y91+AC91+AG91+AH91+AK91</f>
        <v>50</v>
      </c>
      <c r="AM91" s="30">
        <v>47</v>
      </c>
      <c r="AN91" s="31"/>
      <c r="AO91" s="31"/>
      <c r="AP91" s="4">
        <f>+U91+Y91+AC91+AG91+AH91+AK91+AN91+AO91</f>
        <v>50</v>
      </c>
      <c r="AQ91" s="30">
        <v>49</v>
      </c>
      <c r="AR91" s="31"/>
      <c r="AS91" s="31"/>
      <c r="AT91" s="4">
        <f>+Y91+AC91+AG91+AH91+AK91+AN91+AO91+AR91+AS91</f>
        <v>50</v>
      </c>
      <c r="AU91" s="30">
        <v>48</v>
      </c>
      <c r="AV91" s="31"/>
      <c r="AW91" s="31"/>
      <c r="AX91" s="4">
        <f>+AC91+AG91+AH91+AK91+AN91+AO91+AR91+AS91+AV91+AW91</f>
        <v>50</v>
      </c>
      <c r="AY91" s="30">
        <v>49</v>
      </c>
      <c r="AZ91" s="31"/>
      <c r="BA91" s="31"/>
      <c r="BB91" s="4">
        <f>+AG91+AH91+AK91+AN91+AO91+AR91+AS91+AV91+AW91+AZ91+BA91</f>
        <v>50</v>
      </c>
      <c r="BC91" s="30">
        <v>60</v>
      </c>
      <c r="BD91" s="31"/>
      <c r="BE91" s="4">
        <f>+AK91+AN91+AO91+AR91+AS91+AV91+AW91+AZ91+BA91+BD91</f>
        <v>50</v>
      </c>
      <c r="BF91" s="30">
        <v>58</v>
      </c>
      <c r="BG91" s="31"/>
      <c r="BH91" s="4">
        <f>+AN91+AO91+AR91+AS91+AV91+AW91+AZ91+BA91+BD91+BG91</f>
        <v>0</v>
      </c>
      <c r="BI91" s="30" t="s">
        <v>97</v>
      </c>
      <c r="BJ91" s="31"/>
      <c r="BK91" s="4">
        <f>+AR91+AS91+AV91+AW91+AZ91+BA91+BD91+BG91+BJ91</f>
        <v>0</v>
      </c>
      <c r="BL91" s="30" t="s">
        <v>97</v>
      </c>
      <c r="BM91" s="31"/>
      <c r="BN91" s="31"/>
      <c r="BO91" s="4">
        <f>+AV91+AW91+AZ91+BA91+BD91+BG91+BJ91+BM91+BN91</f>
        <v>0</v>
      </c>
      <c r="BP91" s="30" t="s">
        <v>97</v>
      </c>
      <c r="BQ91" s="31"/>
      <c r="BR91" s="4">
        <f>+AZ91+BA91+BD91+BG91+BJ91+BM91+BN91+BQ91</f>
        <v>0</v>
      </c>
      <c r="BS91" s="30" t="s">
        <v>97</v>
      </c>
      <c r="BT91" s="31"/>
      <c r="BU91" s="4">
        <f>+BT91+BQ91+BN91+BM91+BJ91+BG91+BD91</f>
        <v>0</v>
      </c>
      <c r="BV91" s="30" t="s">
        <v>97</v>
      </c>
      <c r="BW91" s="31"/>
      <c r="BX91" s="4">
        <f>+BT91+BQ91+BN91+BM91+BJ91+BG91+BW91</f>
        <v>0</v>
      </c>
      <c r="BY91" s="30" t="s">
        <v>97</v>
      </c>
      <c r="BZ91" s="31"/>
      <c r="CA91" s="31"/>
      <c r="CB91" s="4">
        <f>+BJ91+BM91+BN91+BQ91+BT91+BW91+BZ91+CA91</f>
        <v>0</v>
      </c>
      <c r="CC91" s="30" t="s">
        <v>97</v>
      </c>
      <c r="CD91" s="31"/>
      <c r="CE91" s="4">
        <f>+CD91+CA91+BZ91+BW91+BT91+BQ91+BN91+BM91</f>
        <v>0</v>
      </c>
      <c r="CF91" s="30" t="s">
        <v>97</v>
      </c>
      <c r="CG91" s="31"/>
      <c r="CH91" s="31"/>
      <c r="CI91" s="4">
        <f>+CG91+CD91+CA91+BZ91+BT91+BQ91+BW91+CH91</f>
        <v>0</v>
      </c>
      <c r="CJ91" s="30" t="s">
        <v>97</v>
      </c>
      <c r="CK91" s="31"/>
      <c r="CL91" s="4">
        <f>+CH91+CG91+CD91+CA91+BZ91+BW91+BT91+CK91</f>
        <v>0</v>
      </c>
      <c r="CM91" s="30" t="s">
        <v>97</v>
      </c>
      <c r="CN91" s="31"/>
      <c r="CO91" s="31"/>
      <c r="CP91" s="4">
        <f>+CO91+CN91+CK91+CH91+CG91+CD91+CA91+BZ91+BW91</f>
        <v>0</v>
      </c>
      <c r="CQ91" s="30" t="s">
        <v>97</v>
      </c>
      <c r="CR91" s="31"/>
      <c r="CS91" s="4">
        <f>+CR91+CO91+CN91+CK91+CH91+CG91+CD91+CA91+BZ91</f>
        <v>0</v>
      </c>
      <c r="CT91" s="30" t="s">
        <v>97</v>
      </c>
      <c r="CU91" s="31"/>
      <c r="CV91" s="4">
        <f>+CU91+CR91+CO91+CN91+CK91+CH91+CG91+CD91</f>
        <v>0</v>
      </c>
      <c r="CW91" s="30" t="s">
        <v>97</v>
      </c>
      <c r="CX91" s="31"/>
      <c r="CY91" s="4">
        <f>+CX91+CU91+CR91+CO91+CN91+CK91+CH91+CG91</f>
        <v>0</v>
      </c>
      <c r="CZ91" s="30" t="s">
        <v>97</v>
      </c>
      <c r="DA91" s="31"/>
      <c r="DB91" s="31"/>
      <c r="DC91" s="4">
        <f>+DB91+DA91+CX91+CU91+CR91+CO91+CN91+CK91</f>
        <v>0</v>
      </c>
      <c r="DD91" s="30" t="s">
        <v>97</v>
      </c>
      <c r="DE91" s="31"/>
      <c r="DF91" s="4">
        <f>+DE91+DB91+DA91+CX91+CU91+CR91+CO91+CN91</f>
        <v>0</v>
      </c>
      <c r="DG91" s="30" t="s">
        <v>97</v>
      </c>
      <c r="DH91" s="31"/>
      <c r="DI91" s="31"/>
      <c r="DJ91" s="4">
        <f>+DI91+DH91+DE91+DB91+DA91+CX91+CU91+CR91</f>
        <v>0</v>
      </c>
      <c r="DK91" s="30" t="s">
        <v>97</v>
      </c>
      <c r="DL91" s="31"/>
      <c r="DM91" s="31"/>
      <c r="DN91" s="4">
        <f>+DM91+DL91+DI91+DH91+DE91+DB91+DA91+CX91+CU91</f>
        <v>0</v>
      </c>
      <c r="DO91" s="30" t="s">
        <v>97</v>
      </c>
      <c r="DP91" s="31"/>
      <c r="DQ91" s="4">
        <f>+DP91+DM91+DL91+DI91+DH91+DE91+DB91+DA91+CX91</f>
        <v>0</v>
      </c>
      <c r="DR91" s="30" t="s">
        <v>97</v>
      </c>
      <c r="DS91" s="31"/>
      <c r="DT91" s="4">
        <f>+DS91+DP91+DM91+DL91+DI91+DH91+DE91+DB91+DA91</f>
        <v>0</v>
      </c>
      <c r="DU91" s="30" t="s">
        <v>97</v>
      </c>
      <c r="DV91" s="31"/>
      <c r="DW91" s="4">
        <f>+DV91+DS91+DP91+DM91+DL91+DI91+DH91+DE91</f>
        <v>0</v>
      </c>
      <c r="DX91" s="30" t="s">
        <v>97</v>
      </c>
      <c r="DY91" s="31"/>
      <c r="DZ91" s="4">
        <f>+DY91+DV91+DS91+DP91+DM91+DL91+DI91+DH91</f>
        <v>0</v>
      </c>
      <c r="EA91" s="30" t="s">
        <v>97</v>
      </c>
      <c r="EB91" s="31"/>
      <c r="EC91" s="31"/>
      <c r="ED91" s="4">
        <f>+EC91+EB91+DY91+DV91+DS91+DP91+DM91+DL91</f>
        <v>0</v>
      </c>
      <c r="EE91" s="30" t="s">
        <v>97</v>
      </c>
      <c r="EF91" s="31"/>
      <c r="EG91" s="4">
        <f>+EF91+EC91+EB91+DY91+DV91+DS91+DP91</f>
        <v>0</v>
      </c>
      <c r="EH91" s="30" t="s">
        <v>97</v>
      </c>
      <c r="EI91" s="31"/>
      <c r="EJ91" s="31"/>
      <c r="EK91" s="4">
        <f>+EJ91+EI91+EF91+EC91+EB91+DY91+DV91+DS91</f>
        <v>0</v>
      </c>
      <c r="EL91" s="30" t="s">
        <v>97</v>
      </c>
    </row>
    <row r="92" spans="1:142" ht="15">
      <c r="A92" s="25">
        <v>31</v>
      </c>
      <c r="B92" s="1"/>
      <c r="C92" s="17" t="s">
        <v>91</v>
      </c>
      <c r="D92" s="11"/>
      <c r="E92" s="12"/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0</v>
      </c>
      <c r="O92" s="6" t="s">
        <v>97</v>
      </c>
      <c r="P92" s="11"/>
      <c r="Q92" s="12"/>
      <c r="R92" s="14">
        <f>SUM(Q92,M92,K92,I92,G92,E92)</f>
        <v>0</v>
      </c>
      <c r="S92" s="24" t="s">
        <v>97</v>
      </c>
      <c r="T92" s="11"/>
      <c r="U92" s="12"/>
      <c r="V92" s="15">
        <f>SUM(U92,Q92,M92,K92,I92,G92)</f>
        <v>0</v>
      </c>
      <c r="W92" s="20" t="s">
        <v>97</v>
      </c>
      <c r="X92" s="11" t="s">
        <v>61</v>
      </c>
      <c r="Y92" s="13">
        <v>210</v>
      </c>
      <c r="Z92" s="16">
        <f>SUM(Y92,U92,Q92,M92,K92,I92)</f>
        <v>210</v>
      </c>
      <c r="AA92" s="22">
        <v>38</v>
      </c>
      <c r="AB92" s="11"/>
      <c r="AC92" s="13">
        <v>90</v>
      </c>
      <c r="AD92" s="4">
        <f>SUM(AC92,Y92)</f>
        <v>300</v>
      </c>
      <c r="AE92" s="6">
        <v>31</v>
      </c>
      <c r="AF92" s="11"/>
      <c r="AG92" s="28">
        <v>400</v>
      </c>
      <c r="AH92" s="12"/>
      <c r="AI92" s="4">
        <f>+AH92+AG92+AC92+Y92+U92+Q92+M92</f>
        <v>700</v>
      </c>
      <c r="AJ92" s="6">
        <v>29</v>
      </c>
      <c r="AK92" s="12"/>
      <c r="AL92" s="4">
        <f>+Q92+U92+Y92+AC92+AG92+AH92+AK92</f>
        <v>700</v>
      </c>
      <c r="AM92" s="30">
        <v>30</v>
      </c>
      <c r="AN92" s="31"/>
      <c r="AO92" s="31"/>
      <c r="AP92" s="4">
        <f>+U92+Y92+AC92+AG92+AH92+AK92+AN92+AO92</f>
        <v>700</v>
      </c>
      <c r="AQ92" s="30">
        <v>30</v>
      </c>
      <c r="AR92" s="31"/>
      <c r="AS92" s="31"/>
      <c r="AT92" s="4">
        <f>+Y92+AC92+AG92+AH92+AK92+AN92+AO92+AR92+AS92</f>
        <v>700</v>
      </c>
      <c r="AU92" s="30">
        <v>31</v>
      </c>
      <c r="AV92" s="31"/>
      <c r="AW92" s="31"/>
      <c r="AX92" s="4">
        <f>+AC92+AG92+AH92+AK92+AN92+AO92+AR92+AS92+AV92+AW92</f>
        <v>490</v>
      </c>
      <c r="AY92" s="30">
        <v>35</v>
      </c>
      <c r="AZ92" s="31"/>
      <c r="BA92" s="31"/>
      <c r="BB92" s="4">
        <f>+AG92+AH92+AK92+AN92+AO92+AR92+AS92+AV92+AW92+AZ92+BA92</f>
        <v>400</v>
      </c>
      <c r="BC92" s="30">
        <v>45</v>
      </c>
      <c r="BD92" s="31"/>
      <c r="BE92" s="4">
        <f>+AK92+AN92+AO92+AR92+AS92+AV92+AW92+AZ92+BA92+BD92</f>
        <v>0</v>
      </c>
      <c r="BF92" s="30" t="s">
        <v>97</v>
      </c>
      <c r="BG92" s="31"/>
      <c r="BH92" s="4">
        <f>+AN92+AO92+AR92+AS92+AV92+AW92+AZ92+BA92+BD92+BG92</f>
        <v>0</v>
      </c>
      <c r="BI92" s="30" t="s">
        <v>97</v>
      </c>
      <c r="BJ92" s="31"/>
      <c r="BK92" s="4">
        <f>+AR92+AS92+AV92+AW92+AZ92+BA92+BD92+BG92+BJ92</f>
        <v>0</v>
      </c>
      <c r="BL92" s="30" t="s">
        <v>97</v>
      </c>
      <c r="BM92" s="31"/>
      <c r="BN92" s="31"/>
      <c r="BO92" s="4">
        <f>+AV92+AW92+AZ92+BA92+BD92+BG92+BJ92+BM92+BN92</f>
        <v>0</v>
      </c>
      <c r="BP92" s="30" t="s">
        <v>97</v>
      </c>
      <c r="BQ92" s="31"/>
      <c r="BR92" s="4">
        <f>+AZ92+BA92+BD92+BG92+BJ92+BM92+BN92+BQ92</f>
        <v>0</v>
      </c>
      <c r="BS92" s="30" t="s">
        <v>97</v>
      </c>
      <c r="BT92" s="31"/>
      <c r="BU92" s="4">
        <f>+BT92+BQ92+BN92+BM92+BJ92+BG92+BD92</f>
        <v>0</v>
      </c>
      <c r="BV92" s="30" t="s">
        <v>97</v>
      </c>
      <c r="BW92" s="31"/>
      <c r="BX92" s="4">
        <f>+BT92+BQ92+BN92+BM92+BJ92+BG92+BW92</f>
        <v>0</v>
      </c>
      <c r="BY92" s="30" t="s">
        <v>97</v>
      </c>
      <c r="BZ92" s="31"/>
      <c r="CA92" s="31"/>
      <c r="CB92" s="4">
        <f>+BJ92+BM92+BN92+BQ92+BT92+BW92+BZ92+CA92</f>
        <v>0</v>
      </c>
      <c r="CC92" s="30" t="s">
        <v>97</v>
      </c>
      <c r="CD92" s="31"/>
      <c r="CE92" s="4">
        <f>+CD92+CA92+BZ92+BW92+BT92+BQ92+BN92+BM92</f>
        <v>0</v>
      </c>
      <c r="CF92" s="30" t="s">
        <v>97</v>
      </c>
      <c r="CG92" s="31"/>
      <c r="CH92" s="31"/>
      <c r="CI92" s="4">
        <f>+CG92+CD92+CA92+BZ92+BT92+BQ92+BW92+CH92</f>
        <v>0</v>
      </c>
      <c r="CJ92" s="30" t="s">
        <v>97</v>
      </c>
      <c r="CK92" s="31"/>
      <c r="CL92" s="4">
        <f>+CH92+CG92+CD92+CA92+BZ92+BW92+BT92+CK92</f>
        <v>0</v>
      </c>
      <c r="CM92" s="30" t="s">
        <v>97</v>
      </c>
      <c r="CN92" s="31"/>
      <c r="CO92" s="31"/>
      <c r="CP92" s="4">
        <f>+CO92+CN92+CK92+CH92+CG92+CD92+CA92+BZ92+BW92</f>
        <v>0</v>
      </c>
      <c r="CQ92" s="30" t="s">
        <v>97</v>
      </c>
      <c r="CR92" s="31"/>
      <c r="CS92" s="4">
        <f>+CR92+CO92+CN92+CK92+CH92+CG92+CD92+CA92+BZ92</f>
        <v>0</v>
      </c>
      <c r="CT92" s="30" t="s">
        <v>97</v>
      </c>
      <c r="CU92" s="31"/>
      <c r="CV92" s="4">
        <f>+CU92+CR92+CO92+CN92+CK92+CH92+CG92+CD92</f>
        <v>0</v>
      </c>
      <c r="CW92" s="30" t="s">
        <v>97</v>
      </c>
      <c r="CX92" s="31"/>
      <c r="CY92" s="4">
        <f>+CX92+CU92+CR92+CO92+CN92+CK92+CH92+CG92</f>
        <v>0</v>
      </c>
      <c r="CZ92" s="30" t="s">
        <v>97</v>
      </c>
      <c r="DA92" s="31"/>
      <c r="DB92" s="31"/>
      <c r="DC92" s="4">
        <f>+DB92+DA92+CX92+CU92+CR92+CO92+CN92+CK92</f>
        <v>0</v>
      </c>
      <c r="DD92" s="30" t="s">
        <v>97</v>
      </c>
      <c r="DE92" s="31"/>
      <c r="DF92" s="4">
        <f>+DE92+DB92+DA92+CX92+CU92+CR92+CO92+CN92</f>
        <v>0</v>
      </c>
      <c r="DG92" s="30" t="s">
        <v>97</v>
      </c>
      <c r="DH92" s="31"/>
      <c r="DI92" s="31"/>
      <c r="DJ92" s="4">
        <f>+DI92+DH92+DE92+DB92+DA92+CX92+CU92+CR92</f>
        <v>0</v>
      </c>
      <c r="DK92" s="30" t="s">
        <v>97</v>
      </c>
      <c r="DL92" s="31"/>
      <c r="DM92" s="31"/>
      <c r="DN92" s="4">
        <f>+DM92+DL92+DI92+DH92+DE92+DB92+DA92+CX92+CU92</f>
        <v>0</v>
      </c>
      <c r="DO92" s="30" t="s">
        <v>97</v>
      </c>
      <c r="DP92" s="31"/>
      <c r="DQ92" s="4">
        <f>+DP92+DM92+DL92+DI92+DH92+DE92+DB92+DA92+CX92</f>
        <v>0</v>
      </c>
      <c r="DR92" s="30" t="s">
        <v>97</v>
      </c>
      <c r="DS92" s="31"/>
      <c r="DT92" s="4">
        <f>+DS92+DP92+DM92+DL92+DI92+DH92+DE92+DB92+DA92</f>
        <v>0</v>
      </c>
      <c r="DU92" s="30" t="s">
        <v>97</v>
      </c>
      <c r="DV92" s="31"/>
      <c r="DW92" s="4">
        <f>+DV92+DS92+DP92+DM92+DL92+DI92+DH92+DE92</f>
        <v>0</v>
      </c>
      <c r="DX92" s="30" t="s">
        <v>97</v>
      </c>
      <c r="DY92" s="31"/>
      <c r="DZ92" s="4">
        <f>+DY92+DV92+DS92+DP92+DM92+DL92+DI92+DH92</f>
        <v>0</v>
      </c>
      <c r="EA92" s="30" t="s">
        <v>97</v>
      </c>
      <c r="EB92" s="31"/>
      <c r="EC92" s="31"/>
      <c r="ED92" s="4">
        <f>+EC92+EB92+DY92+DV92+DS92+DP92+DM92+DL92</f>
        <v>0</v>
      </c>
      <c r="EE92" s="30" t="s">
        <v>97</v>
      </c>
      <c r="EF92" s="31"/>
      <c r="EG92" s="4">
        <f>+EF92+EC92+EB92+DY92+DV92+DS92+DP92</f>
        <v>0</v>
      </c>
      <c r="EH92" s="30" t="s">
        <v>97</v>
      </c>
      <c r="EI92" s="31"/>
      <c r="EJ92" s="31"/>
      <c r="EK92" s="4">
        <f>+EJ92+EI92+EF92+EC92+EB92+DY92+DV92+DS92</f>
        <v>0</v>
      </c>
      <c r="EL92" s="30" t="s">
        <v>97</v>
      </c>
    </row>
    <row r="93" spans="1:142" ht="15">
      <c r="A93" s="25">
        <v>36</v>
      </c>
      <c r="B93" s="1"/>
      <c r="C93" s="17" t="s">
        <v>127</v>
      </c>
      <c r="D93" s="11"/>
      <c r="E93" s="12"/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0</v>
      </c>
      <c r="O93" s="6" t="s">
        <v>97</v>
      </c>
      <c r="P93" s="11"/>
      <c r="Q93" s="12"/>
      <c r="R93" s="14">
        <f>SUM(Q93,M93,K93,I93,G93,E93)</f>
        <v>0</v>
      </c>
      <c r="S93" s="24" t="s">
        <v>97</v>
      </c>
      <c r="T93" s="11"/>
      <c r="U93" s="12"/>
      <c r="V93" s="15">
        <f>SUM(U93,Q93,M93,K93,I93,G93)</f>
        <v>0</v>
      </c>
      <c r="W93" s="20" t="s">
        <v>97</v>
      </c>
      <c r="X93" s="11" t="s">
        <v>80</v>
      </c>
      <c r="Y93" s="13">
        <v>110</v>
      </c>
      <c r="Z93" s="16">
        <f>SUM(Y93,U93,Q93,M93,K93,I93)</f>
        <v>110</v>
      </c>
      <c r="AA93" s="22">
        <v>43</v>
      </c>
      <c r="AB93" s="11"/>
      <c r="AC93" s="13">
        <v>50</v>
      </c>
      <c r="AD93" s="4">
        <f>SUM(AC93,Y93)</f>
        <v>160</v>
      </c>
      <c r="AE93" s="6">
        <v>36</v>
      </c>
      <c r="AF93" s="11"/>
      <c r="AG93" s="28">
        <v>400</v>
      </c>
      <c r="AH93" s="12"/>
      <c r="AI93" s="4">
        <f>+AH93+AG93+AC93+Y93+U93+Q93+M93</f>
        <v>560</v>
      </c>
      <c r="AJ93" s="6">
        <v>31</v>
      </c>
      <c r="AK93" s="12"/>
      <c r="AL93" s="4">
        <f>+Q93+U93+Y93+AC93+AG93+AH93+AK93</f>
        <v>560</v>
      </c>
      <c r="AM93" s="30">
        <v>32</v>
      </c>
      <c r="AN93" s="31"/>
      <c r="AO93" s="31"/>
      <c r="AP93" s="4">
        <f>+U93+Y93+AC93+AG93+AH93+AK93+AN93+AO93</f>
        <v>560</v>
      </c>
      <c r="AQ93" s="30">
        <v>32</v>
      </c>
      <c r="AR93" s="31"/>
      <c r="AS93" s="31"/>
      <c r="AT93" s="4">
        <f>+Y93+AC93+AG93+AH93+AK93+AN93+AO93+AR93+AS93</f>
        <v>560</v>
      </c>
      <c r="AU93" s="30">
        <v>34</v>
      </c>
      <c r="AV93" s="31"/>
      <c r="AW93" s="31"/>
      <c r="AX93" s="4">
        <f>+AC93+AG93+AH93+AK93+AN93+AO93+AR93+AS93+AV93+AW93</f>
        <v>450</v>
      </c>
      <c r="AY93" s="30">
        <v>38</v>
      </c>
      <c r="AZ93" s="31"/>
      <c r="BA93" s="31"/>
      <c r="BB93" s="4">
        <f>+AG93+AH93+AK93+AN93+AO93+AR93+AS93+AV93+AW93+AZ93+BA93</f>
        <v>400</v>
      </c>
      <c r="BC93" s="30">
        <v>46</v>
      </c>
      <c r="BD93" s="31"/>
      <c r="BE93" s="4">
        <f>+AK93+AN93+AO93+AR93+AS93+AV93+AW93+AZ93+BA93+BD93</f>
        <v>0</v>
      </c>
      <c r="BF93" s="30" t="s">
        <v>97</v>
      </c>
      <c r="BG93" s="31"/>
      <c r="BH93" s="4">
        <f>+AN93+AO93+AR93+AS93+AV93+AW93+AZ93+BA93+BD93+BG93</f>
        <v>0</v>
      </c>
      <c r="BI93" s="30" t="s">
        <v>97</v>
      </c>
      <c r="BJ93" s="31"/>
      <c r="BK93" s="4">
        <f>+AR93+AS93+AV93+AW93+AZ93+BA93+BD93+BG93+BJ93</f>
        <v>0</v>
      </c>
      <c r="BL93" s="30" t="s">
        <v>97</v>
      </c>
      <c r="BM93" s="31"/>
      <c r="BN93" s="31"/>
      <c r="BO93" s="4">
        <f>+AV93+AW93+AZ93+BA93+BD93+BG93+BJ93+BM93+BN93</f>
        <v>0</v>
      </c>
      <c r="BP93" s="30" t="s">
        <v>97</v>
      </c>
      <c r="BQ93" s="31"/>
      <c r="BR93" s="4">
        <f>+AZ93+BA93+BD93+BG93+BJ93+BM93+BN93+BQ93</f>
        <v>0</v>
      </c>
      <c r="BS93" s="30" t="s">
        <v>97</v>
      </c>
      <c r="BT93" s="31"/>
      <c r="BU93" s="4">
        <f>+BT93+BQ93+BN93+BM93+BJ93+BG93+BD93</f>
        <v>0</v>
      </c>
      <c r="BV93" s="30" t="s">
        <v>97</v>
      </c>
      <c r="BW93" s="31"/>
      <c r="BX93" s="4">
        <f>+BT93+BQ93+BN93+BM93+BJ93+BG93+BW93</f>
        <v>0</v>
      </c>
      <c r="BY93" s="30" t="s">
        <v>97</v>
      </c>
      <c r="BZ93" s="31"/>
      <c r="CA93" s="31"/>
      <c r="CB93" s="4">
        <f>+BJ93+BM93+BN93+BQ93+BT93+BW93+BZ93+CA93</f>
        <v>0</v>
      </c>
      <c r="CC93" s="30" t="s">
        <v>97</v>
      </c>
      <c r="CD93" s="31"/>
      <c r="CE93" s="4">
        <f>+CD93+CA93+BZ93+BW93+BT93+BQ93+BN93+BM93</f>
        <v>0</v>
      </c>
      <c r="CF93" s="30" t="s">
        <v>97</v>
      </c>
      <c r="CG93" s="31"/>
      <c r="CH93" s="31"/>
      <c r="CI93" s="4">
        <f>+CG93+CD93+CA93+BZ93+BT93+BQ93+BW93+CH93</f>
        <v>0</v>
      </c>
      <c r="CJ93" s="30" t="s">
        <v>97</v>
      </c>
      <c r="CK93" s="31"/>
      <c r="CL93" s="4">
        <f>+CH93+CG93+CD93+CA93+BZ93+BW93+BT93+CK93</f>
        <v>0</v>
      </c>
      <c r="CM93" s="30" t="s">
        <v>97</v>
      </c>
      <c r="CN93" s="31"/>
      <c r="CO93" s="31"/>
      <c r="CP93" s="4">
        <f>+CO93+CN93+CK93+CH93+CG93+CD93+CA93+BZ93+BW93</f>
        <v>0</v>
      </c>
      <c r="CQ93" s="30" t="s">
        <v>97</v>
      </c>
      <c r="CR93" s="31"/>
      <c r="CS93" s="4">
        <f>+CR93+CO93+CN93+CK93+CH93+CG93+CD93+CA93+BZ93</f>
        <v>0</v>
      </c>
      <c r="CT93" s="30" t="s">
        <v>97</v>
      </c>
      <c r="CU93" s="31"/>
      <c r="CV93" s="4">
        <f>+CU93+CR93+CO93+CN93+CK93+CH93+CG93+CD93</f>
        <v>0</v>
      </c>
      <c r="CW93" s="30" t="s">
        <v>97</v>
      </c>
      <c r="CX93" s="31"/>
      <c r="CY93" s="4">
        <f>+CX93+CU93+CR93+CO93+CN93+CK93+CH93+CG93</f>
        <v>0</v>
      </c>
      <c r="CZ93" s="30" t="s">
        <v>97</v>
      </c>
      <c r="DA93" s="31"/>
      <c r="DB93" s="31"/>
      <c r="DC93" s="4">
        <f>+DB93+DA93+CX93+CU93+CR93+CO93+CN93+CK93</f>
        <v>0</v>
      </c>
      <c r="DD93" s="30" t="s">
        <v>97</v>
      </c>
      <c r="DE93" s="31"/>
      <c r="DF93" s="4">
        <f>+DE93+DB93+DA93+CX93+CU93+CR93+CO93+CN93</f>
        <v>0</v>
      </c>
      <c r="DG93" s="30" t="s">
        <v>97</v>
      </c>
      <c r="DH93" s="31"/>
      <c r="DI93" s="31"/>
      <c r="DJ93" s="4">
        <f>+DI93+DH93+DE93+DB93+DA93+CX93+CU93+CR93</f>
        <v>0</v>
      </c>
      <c r="DK93" s="30" t="s">
        <v>97</v>
      </c>
      <c r="DL93" s="31"/>
      <c r="DM93" s="31"/>
      <c r="DN93" s="4">
        <f>+DM93+DL93+DI93+DH93+DE93+DB93+DA93+CX93+CU93</f>
        <v>0</v>
      </c>
      <c r="DO93" s="30" t="s">
        <v>97</v>
      </c>
      <c r="DP93" s="31"/>
      <c r="DQ93" s="4">
        <f>+DP93+DM93+DL93+DI93+DH93+DE93+DB93+DA93+CX93</f>
        <v>0</v>
      </c>
      <c r="DR93" s="30" t="s">
        <v>97</v>
      </c>
      <c r="DS93" s="31"/>
      <c r="DT93" s="4">
        <f>+DS93+DP93+DM93+DL93+DI93+DH93+DE93+DB93+DA93</f>
        <v>0</v>
      </c>
      <c r="DU93" s="30" t="s">
        <v>97</v>
      </c>
      <c r="DV93" s="31"/>
      <c r="DW93" s="4">
        <f>+DV93+DS93+DP93+DM93+DL93+DI93+DH93+DE93</f>
        <v>0</v>
      </c>
      <c r="DX93" s="30" t="s">
        <v>97</v>
      </c>
      <c r="DY93" s="31"/>
      <c r="DZ93" s="4">
        <f>+DY93+DV93+DS93+DP93+DM93+DL93+DI93+DH93</f>
        <v>0</v>
      </c>
      <c r="EA93" s="30" t="s">
        <v>97</v>
      </c>
      <c r="EB93" s="31"/>
      <c r="EC93" s="31"/>
      <c r="ED93" s="4">
        <f>+EC93+EB93+DY93+DV93+DS93+DP93+DM93+DL93</f>
        <v>0</v>
      </c>
      <c r="EE93" s="30" t="s">
        <v>97</v>
      </c>
      <c r="EF93" s="31"/>
      <c r="EG93" s="4">
        <f>+EF93+EC93+EB93+DY93+DV93+DS93+DP93</f>
        <v>0</v>
      </c>
      <c r="EH93" s="30" t="s">
        <v>97</v>
      </c>
      <c r="EI93" s="31"/>
      <c r="EJ93" s="31"/>
      <c r="EK93" s="4">
        <f>+EJ93+EI93+EF93+EC93+EB93+DY93+DV93+DS93</f>
        <v>0</v>
      </c>
      <c r="EL93" s="30" t="s">
        <v>97</v>
      </c>
    </row>
    <row r="94" spans="1:142" ht="15">
      <c r="A94" s="25">
        <v>18</v>
      </c>
      <c r="B94" s="1">
        <v>43</v>
      </c>
      <c r="C94" s="17" t="s">
        <v>34</v>
      </c>
      <c r="D94" s="11"/>
      <c r="E94" s="12"/>
      <c r="F94" s="11"/>
      <c r="G94" s="12"/>
      <c r="H94" s="11" t="s">
        <v>59</v>
      </c>
      <c r="I94" s="13">
        <v>250</v>
      </c>
      <c r="J94" s="11" t="s">
        <v>67</v>
      </c>
      <c r="K94" s="13">
        <v>450</v>
      </c>
      <c r="L94" s="11" t="s">
        <v>68</v>
      </c>
      <c r="M94" s="13">
        <v>570</v>
      </c>
      <c r="N94" s="6">
        <f>SUM(M94,K94,I94,G94,E94)</f>
        <v>1270</v>
      </c>
      <c r="O94" s="26">
        <v>16</v>
      </c>
      <c r="P94" s="11" t="s">
        <v>61</v>
      </c>
      <c r="Q94" s="13">
        <v>210</v>
      </c>
      <c r="R94" s="14">
        <f>SUM(Q94,M94,K94,I94,G94,E94)</f>
        <v>1480</v>
      </c>
      <c r="S94" s="23">
        <v>16</v>
      </c>
      <c r="T94" s="11" t="s">
        <v>62</v>
      </c>
      <c r="U94" s="13">
        <v>120</v>
      </c>
      <c r="V94" s="15">
        <f>SUM(U94,Q94,M94,K94,I94,G94)</f>
        <v>1600</v>
      </c>
      <c r="W94" s="19">
        <v>14</v>
      </c>
      <c r="X94" s="11"/>
      <c r="Y94" s="12"/>
      <c r="Z94" s="16">
        <f>SUM(Y94,U94,Q94,M94,K94,I94)</f>
        <v>1600</v>
      </c>
      <c r="AA94" s="21">
        <v>13</v>
      </c>
      <c r="AB94" s="11"/>
      <c r="AC94" s="12"/>
      <c r="AD94" s="4">
        <f>SUM(AC94,Y94,U94,Q94,M94,K94)</f>
        <v>1350</v>
      </c>
      <c r="AE94" s="6">
        <v>18</v>
      </c>
      <c r="AF94" s="11"/>
      <c r="AG94" s="28">
        <v>400</v>
      </c>
      <c r="AH94" s="12"/>
      <c r="AI94" s="4">
        <f>+AH94+AG94+AC94+Y94+U94+Q94+M94</f>
        <v>1300</v>
      </c>
      <c r="AJ94" s="6">
        <v>24</v>
      </c>
      <c r="AK94" s="12"/>
      <c r="AL94" s="4">
        <f>+Q94+U94+Y94+AC94+AG94+AH94+AK94</f>
        <v>730</v>
      </c>
      <c r="AM94" s="30">
        <v>29</v>
      </c>
      <c r="AN94" s="31"/>
      <c r="AO94" s="31"/>
      <c r="AP94" s="4">
        <f>+U94+Y94+AC94+AG94+AH94+AK94+AN94+AO94</f>
        <v>520</v>
      </c>
      <c r="AQ94" s="30">
        <v>34</v>
      </c>
      <c r="AR94" s="31"/>
      <c r="AS94" s="31"/>
      <c r="AT94" s="4">
        <f>+Y94+AC94+AG94+AH94+AK94+AN94+AO94+AR94+AS94</f>
        <v>400</v>
      </c>
      <c r="AU94" s="30">
        <v>38</v>
      </c>
      <c r="AV94" s="31"/>
      <c r="AW94" s="31"/>
      <c r="AX94" s="4">
        <f>+AC94+AG94+AH94+AK94+AN94+AO94+AR94+AS94+AV94+AW94</f>
        <v>400</v>
      </c>
      <c r="AY94" s="30">
        <v>39</v>
      </c>
      <c r="AZ94" s="31"/>
      <c r="BA94" s="31"/>
      <c r="BB94" s="4">
        <f>+AG94+AH94+AK94+AN94+AO94+AR94+AS94+AV94+AW94+AZ94+BA94</f>
        <v>400</v>
      </c>
      <c r="BC94" s="30">
        <v>47</v>
      </c>
      <c r="BD94" s="31"/>
      <c r="BE94" s="4">
        <f>+AK94+AN94+AO94+AR94+AS94+AV94+AW94+AZ94+BA94+BD94</f>
        <v>0</v>
      </c>
      <c r="BF94" s="30" t="s">
        <v>97</v>
      </c>
      <c r="BG94" s="31"/>
      <c r="BH94" s="4">
        <f>+AN94+AO94+AR94+AS94+AV94+AW94+AZ94+BA94+BD94+BG94</f>
        <v>0</v>
      </c>
      <c r="BI94" s="30" t="s">
        <v>97</v>
      </c>
      <c r="BJ94" s="31"/>
      <c r="BK94" s="4">
        <f>+AR94+AS94+AV94+AW94+AZ94+BA94+BD94+BG94+BJ94</f>
        <v>0</v>
      </c>
      <c r="BL94" s="30" t="s">
        <v>97</v>
      </c>
      <c r="BM94" s="31"/>
      <c r="BN94" s="31"/>
      <c r="BO94" s="4">
        <f>+AV94+AW94+AZ94+BA94+BD94+BG94+BJ94+BM94+BN94</f>
        <v>0</v>
      </c>
      <c r="BP94" s="30" t="s">
        <v>97</v>
      </c>
      <c r="BQ94" s="31"/>
      <c r="BR94" s="4">
        <f>+AZ94+BA94+BD94+BG94+BJ94+BM94+BN94+BQ94</f>
        <v>0</v>
      </c>
      <c r="BS94" s="30" t="s">
        <v>97</v>
      </c>
      <c r="BT94" s="31"/>
      <c r="BU94" s="4">
        <f>+BT94+BQ94+BN94+BM94+BJ94+BG94+BD94</f>
        <v>0</v>
      </c>
      <c r="BV94" s="30" t="s">
        <v>97</v>
      </c>
      <c r="BW94" s="31"/>
      <c r="BX94" s="4">
        <f>+BT94+BQ94+BN94+BM94+BJ94+BG94+BW94</f>
        <v>0</v>
      </c>
      <c r="BY94" s="30" t="s">
        <v>97</v>
      </c>
      <c r="BZ94" s="31"/>
      <c r="CA94" s="31"/>
      <c r="CB94" s="4">
        <f>+BJ94+BM94+BN94+BQ94+BT94+BW94+BZ94+CA94</f>
        <v>0</v>
      </c>
      <c r="CC94" s="30" t="s">
        <v>97</v>
      </c>
      <c r="CD94" s="31"/>
      <c r="CE94" s="4">
        <f>+CD94+CA94+BZ94+BW94+BT94+BQ94+BN94+BM94</f>
        <v>0</v>
      </c>
      <c r="CF94" s="30" t="s">
        <v>97</v>
      </c>
      <c r="CG94" s="31"/>
      <c r="CH94" s="31"/>
      <c r="CI94" s="4">
        <f>+CG94+CD94+CA94+BZ94+BT94+BQ94+BW94+CH94</f>
        <v>0</v>
      </c>
      <c r="CJ94" s="30" t="s">
        <v>97</v>
      </c>
      <c r="CK94" s="31"/>
      <c r="CL94" s="4">
        <f>+CH94+CG94+CD94+CA94+BZ94+BW94+BT94+CK94</f>
        <v>0</v>
      </c>
      <c r="CM94" s="30" t="s">
        <v>97</v>
      </c>
      <c r="CN94" s="31"/>
      <c r="CO94" s="31"/>
      <c r="CP94" s="4">
        <f>+CO94+CN94+CK94+CH94+CG94+CD94+CA94+BZ94+BW94</f>
        <v>0</v>
      </c>
      <c r="CQ94" s="30" t="s">
        <v>97</v>
      </c>
      <c r="CR94" s="31"/>
      <c r="CS94" s="4">
        <f>+CR94+CO94+CN94+CK94+CH94+CG94+CD94+CA94+BZ94</f>
        <v>0</v>
      </c>
      <c r="CT94" s="30" t="s">
        <v>97</v>
      </c>
      <c r="CU94" s="31"/>
      <c r="CV94" s="4">
        <f>+CU94+CR94+CO94+CN94+CK94+CH94+CG94+CD94</f>
        <v>0</v>
      </c>
      <c r="CW94" s="30" t="s">
        <v>97</v>
      </c>
      <c r="CX94" s="31"/>
      <c r="CY94" s="4">
        <f>+CX94+CU94+CR94+CO94+CN94+CK94+CH94+CG94</f>
        <v>0</v>
      </c>
      <c r="CZ94" s="30" t="s">
        <v>97</v>
      </c>
      <c r="DA94" s="31"/>
      <c r="DB94" s="31"/>
      <c r="DC94" s="4">
        <f>+DB94+DA94+CX94+CU94+CR94+CO94+CN94+CK94</f>
        <v>0</v>
      </c>
      <c r="DD94" s="30" t="s">
        <v>97</v>
      </c>
      <c r="DE94" s="31"/>
      <c r="DF94" s="4">
        <f>+DE94+DB94+DA94+CX94+CU94+CR94+CO94+CN94</f>
        <v>0</v>
      </c>
      <c r="DG94" s="30" t="s">
        <v>97</v>
      </c>
      <c r="DH94" s="31"/>
      <c r="DI94" s="31"/>
      <c r="DJ94" s="4">
        <f>+DI94+DH94+DE94+DB94+DA94+CX94+CU94+CR94</f>
        <v>0</v>
      </c>
      <c r="DK94" s="30" t="s">
        <v>97</v>
      </c>
      <c r="DL94" s="31"/>
      <c r="DM94" s="31"/>
      <c r="DN94" s="4">
        <f>+DM94+DL94+DI94+DH94+DE94+DB94+DA94+CX94+CU94</f>
        <v>0</v>
      </c>
      <c r="DO94" s="30" t="s">
        <v>97</v>
      </c>
      <c r="DP94" s="31"/>
      <c r="DQ94" s="4">
        <f>+DP94+DM94+DL94+DI94+DH94+DE94+DB94+DA94+CX94</f>
        <v>0</v>
      </c>
      <c r="DR94" s="30" t="s">
        <v>97</v>
      </c>
      <c r="DS94" s="31"/>
      <c r="DT94" s="4">
        <f>+DS94+DP94+DM94+DL94+DI94+DH94+DE94+DB94+DA94</f>
        <v>0</v>
      </c>
      <c r="DU94" s="30" t="s">
        <v>97</v>
      </c>
      <c r="DV94" s="31"/>
      <c r="DW94" s="4">
        <f>+DV94+DS94+DP94+DM94+DL94+DI94+DH94+DE94</f>
        <v>0</v>
      </c>
      <c r="DX94" s="30" t="s">
        <v>97</v>
      </c>
      <c r="DY94" s="31"/>
      <c r="DZ94" s="4">
        <f>+DY94+DV94+DS94+DP94+DM94+DL94+DI94+DH94</f>
        <v>0</v>
      </c>
      <c r="EA94" s="30" t="s">
        <v>97</v>
      </c>
      <c r="EB94" s="31"/>
      <c r="EC94" s="31"/>
      <c r="ED94" s="4">
        <f>+EC94+EB94+DY94+DV94+DS94+DP94+DM94+DL94</f>
        <v>0</v>
      </c>
      <c r="EE94" s="30" t="s">
        <v>97</v>
      </c>
      <c r="EF94" s="31"/>
      <c r="EG94" s="4">
        <f>+EF94+EC94+EB94+DY94+DV94+DS94+DP94</f>
        <v>0</v>
      </c>
      <c r="EH94" s="30" t="s">
        <v>97</v>
      </c>
      <c r="EI94" s="31"/>
      <c r="EJ94" s="31"/>
      <c r="EK94" s="4">
        <f>+EJ94+EI94+EF94+EC94+EB94+DY94+DV94+DS94</f>
        <v>0</v>
      </c>
      <c r="EL94" s="30" t="s">
        <v>97</v>
      </c>
    </row>
    <row r="95" spans="1:142" ht="15">
      <c r="A95" s="61">
        <v>20</v>
      </c>
      <c r="B95" s="63">
        <v>25</v>
      </c>
      <c r="C95" s="17" t="s">
        <v>19</v>
      </c>
      <c r="D95" s="11" t="s">
        <v>71</v>
      </c>
      <c r="E95" s="13">
        <v>800</v>
      </c>
      <c r="F95" s="13" t="s">
        <v>65</v>
      </c>
      <c r="G95" s="13">
        <v>1200</v>
      </c>
      <c r="H95" s="13" t="s">
        <v>72</v>
      </c>
      <c r="I95" s="13">
        <v>680</v>
      </c>
      <c r="J95" s="11"/>
      <c r="K95" s="12"/>
      <c r="L95" s="11" t="s">
        <v>72</v>
      </c>
      <c r="M95" s="13">
        <v>650</v>
      </c>
      <c r="N95" s="6">
        <f>SUM(M95,K95,I95,G95,E95)</f>
        <v>3330</v>
      </c>
      <c r="O95" s="26">
        <v>3</v>
      </c>
      <c r="P95" s="11" t="s">
        <v>72</v>
      </c>
      <c r="Q95" s="13">
        <v>650</v>
      </c>
      <c r="R95" s="14">
        <f>SUM(Q95,M95,K95,I95,G95,E95)</f>
        <v>3980</v>
      </c>
      <c r="S95" s="23">
        <v>3</v>
      </c>
      <c r="T95" s="11"/>
      <c r="U95" s="12"/>
      <c r="V95" s="15">
        <f>SUM(U95,Q95,M95,K95,I95,G95)</f>
        <v>3180</v>
      </c>
      <c r="W95" s="19">
        <v>5</v>
      </c>
      <c r="X95" s="11"/>
      <c r="Y95" s="12"/>
      <c r="Z95" s="16">
        <f>SUM(Y95,U95,Q95,M95,K95,I95)</f>
        <v>1980</v>
      </c>
      <c r="AA95" s="21">
        <v>12</v>
      </c>
      <c r="AB95" s="11"/>
      <c r="AC95" s="12"/>
      <c r="AD95" s="4">
        <f>SUM(AC95,Y95,U95,Q95,M95,K95)</f>
        <v>1300</v>
      </c>
      <c r="AE95" s="6">
        <v>20</v>
      </c>
      <c r="AF95" s="11"/>
      <c r="AG95" s="28">
        <v>400</v>
      </c>
      <c r="AH95" s="12"/>
      <c r="AI95" s="4">
        <f>+AH95+AG95+AC95+Y95+U95+Q95+M95</f>
        <v>1700</v>
      </c>
      <c r="AJ95" s="6">
        <v>21</v>
      </c>
      <c r="AK95" s="12"/>
      <c r="AL95" s="4">
        <f>+Q95+U95+Y95+AC95+AG95+AH95+AK95</f>
        <v>1050</v>
      </c>
      <c r="AM95" s="30">
        <v>27</v>
      </c>
      <c r="AN95" s="31"/>
      <c r="AO95" s="31"/>
      <c r="AP95" s="4">
        <f>+U95+Y95+AC95+AG95+AH95+AK95+AN95+AO95</f>
        <v>400</v>
      </c>
      <c r="AQ95" s="30">
        <v>36</v>
      </c>
      <c r="AR95" s="31"/>
      <c r="AS95" s="31"/>
      <c r="AT95" s="4">
        <f>+Y95+AC95+AG95+AH95+AK95+AN95+AO95+AR95+AS95</f>
        <v>400</v>
      </c>
      <c r="AU95" s="30">
        <v>39</v>
      </c>
      <c r="AV95" s="31"/>
      <c r="AW95" s="31"/>
      <c r="AX95" s="4">
        <f>+AC95+AG95+AH95+AK95+AN95+AO95+AR95+AS95+AV95+AW95</f>
        <v>400</v>
      </c>
      <c r="AY95" s="30">
        <v>40</v>
      </c>
      <c r="AZ95" s="31"/>
      <c r="BA95" s="31"/>
      <c r="BB95" s="4">
        <f>+AG95+AH95+AK95+AN95+AO95+AR95+AS95+AV95+AW95+AZ95+BA95</f>
        <v>400</v>
      </c>
      <c r="BC95" s="30">
        <v>48</v>
      </c>
      <c r="BD95" s="31"/>
      <c r="BE95" s="4">
        <f>+AK95+AN95+AO95+AR95+AS95+AV95+AW95+AZ95+BA95+BD95</f>
        <v>0</v>
      </c>
      <c r="BF95" s="30" t="s">
        <v>97</v>
      </c>
      <c r="BG95" s="31"/>
      <c r="BH95" s="4">
        <f>+AN95+AO95+AR95+AS95+AV95+AW95+AZ95+BA95+BD95+BG95</f>
        <v>0</v>
      </c>
      <c r="BI95" s="30" t="s">
        <v>97</v>
      </c>
      <c r="BJ95" s="31"/>
      <c r="BK95" s="4">
        <f>+AR95+AS95+AV95+AW95+AZ95+BA95+BD95+BG95+BJ95</f>
        <v>0</v>
      </c>
      <c r="BL95" s="30" t="s">
        <v>97</v>
      </c>
      <c r="BM95" s="31"/>
      <c r="BN95" s="31"/>
      <c r="BO95" s="4">
        <f>+AV95+AW95+AZ95+BA95+BD95+BG95+BJ95+BM95+BN95</f>
        <v>0</v>
      </c>
      <c r="BP95" s="30" t="s">
        <v>97</v>
      </c>
      <c r="BQ95" s="31"/>
      <c r="BR95" s="4">
        <f>+AZ95+BA95+BD95+BG95+BJ95+BM95+BN95+BQ95</f>
        <v>0</v>
      </c>
      <c r="BS95" s="30" t="s">
        <v>97</v>
      </c>
      <c r="BT95" s="31"/>
      <c r="BU95" s="4">
        <f>+BT95+BQ95+BN95+BM95+BJ95+BG95+BD95</f>
        <v>0</v>
      </c>
      <c r="BV95" s="30" t="s">
        <v>97</v>
      </c>
      <c r="BW95" s="31"/>
      <c r="BX95" s="4">
        <f>+BT95+BQ95+BN95+BM95+BJ95+BG95+BW95</f>
        <v>0</v>
      </c>
      <c r="BY95" s="30" t="s">
        <v>97</v>
      </c>
      <c r="BZ95" s="31"/>
      <c r="CA95" s="31"/>
      <c r="CB95" s="4">
        <f>+BJ95+BM95+BN95+BQ95+BT95+BW95+BZ95+CA95</f>
        <v>0</v>
      </c>
      <c r="CC95" s="30" t="s">
        <v>97</v>
      </c>
      <c r="CD95" s="31"/>
      <c r="CE95" s="4">
        <f>+CD95+CA95+BZ95+BW95+BT95+BQ95+BN95+BM95</f>
        <v>0</v>
      </c>
      <c r="CF95" s="30" t="s">
        <v>97</v>
      </c>
      <c r="CG95" s="31"/>
      <c r="CH95" s="31"/>
      <c r="CI95" s="4">
        <f>+CG95+CD95+CA95+BZ95+BT95+BQ95+BW95+CH95</f>
        <v>0</v>
      </c>
      <c r="CJ95" s="30" t="s">
        <v>97</v>
      </c>
      <c r="CK95" s="31"/>
      <c r="CL95" s="4">
        <f>+CH95+CG95+CD95+CA95+BZ95+BW95+BT95+CK95</f>
        <v>0</v>
      </c>
      <c r="CM95" s="30" t="s">
        <v>97</v>
      </c>
      <c r="CN95" s="31"/>
      <c r="CO95" s="31"/>
      <c r="CP95" s="4">
        <f>+CO95+CN95+CK95+CH95+CG95+CD95+CA95+BZ95+BW95</f>
        <v>0</v>
      </c>
      <c r="CQ95" s="30" t="s">
        <v>97</v>
      </c>
      <c r="CR95" s="31"/>
      <c r="CS95" s="4">
        <f>+CR95+CO95+CN95+CK95+CH95+CG95+CD95+CA95+BZ95</f>
        <v>0</v>
      </c>
      <c r="CT95" s="30" t="s">
        <v>97</v>
      </c>
      <c r="CU95" s="31"/>
      <c r="CV95" s="4">
        <f>+CU95+CR95+CO95+CN95+CK95+CH95+CG95+CD95</f>
        <v>0</v>
      </c>
      <c r="CW95" s="30" t="s">
        <v>97</v>
      </c>
      <c r="CX95" s="31"/>
      <c r="CY95" s="4">
        <f>+CX95+CU95+CR95+CO95+CN95+CK95+CH95+CG95</f>
        <v>0</v>
      </c>
      <c r="CZ95" s="30" t="s">
        <v>97</v>
      </c>
      <c r="DA95" s="31"/>
      <c r="DB95" s="31"/>
      <c r="DC95" s="4">
        <f>+DB95+DA95+CX95+CU95+CR95+CO95+CN95+CK95</f>
        <v>0</v>
      </c>
      <c r="DD95" s="30" t="s">
        <v>97</v>
      </c>
      <c r="DE95" s="31"/>
      <c r="DF95" s="4">
        <f>+DE95+DB95+DA95+CX95+CU95+CR95+CO95+CN95</f>
        <v>0</v>
      </c>
      <c r="DG95" s="30" t="s">
        <v>97</v>
      </c>
      <c r="DH95" s="31"/>
      <c r="DI95" s="31"/>
      <c r="DJ95" s="4">
        <f>+DI95+DH95+DE95+DB95+DA95+CX95+CU95+CR95</f>
        <v>0</v>
      </c>
      <c r="DK95" s="30" t="s">
        <v>97</v>
      </c>
      <c r="DL95" s="31"/>
      <c r="DM95" s="31"/>
      <c r="DN95" s="4">
        <f>+DM95+DL95+DI95+DH95+DE95+DB95+DA95+CX95+CU95</f>
        <v>0</v>
      </c>
      <c r="DO95" s="30" t="s">
        <v>97</v>
      </c>
      <c r="DP95" s="31"/>
      <c r="DQ95" s="4">
        <f>+DP95+DM95+DL95+DI95+DH95+DE95+DB95+DA95+CX95</f>
        <v>0</v>
      </c>
      <c r="DR95" s="30" t="s">
        <v>97</v>
      </c>
      <c r="DS95" s="31"/>
      <c r="DT95" s="4">
        <f>+DS95+DP95+DM95+DL95+DI95+DH95+DE95+DB95+DA95</f>
        <v>0</v>
      </c>
      <c r="DU95" s="30" t="s">
        <v>97</v>
      </c>
      <c r="DV95" s="31"/>
      <c r="DW95" s="4">
        <f>+DV95+DS95+DP95+DM95+DL95+DI95+DH95+DE95</f>
        <v>0</v>
      </c>
      <c r="DX95" s="30" t="s">
        <v>97</v>
      </c>
      <c r="DY95" s="31"/>
      <c r="DZ95" s="4">
        <f>+DY95+DV95+DS95+DP95+DM95+DL95+DI95+DH95</f>
        <v>0</v>
      </c>
      <c r="EA95" s="30" t="s">
        <v>97</v>
      </c>
      <c r="EB95" s="31"/>
      <c r="EC95" s="31"/>
      <c r="ED95" s="4">
        <f>+EC95+EB95+DY95+DV95+DS95+DP95+DM95+DL95</f>
        <v>0</v>
      </c>
      <c r="EE95" s="30" t="s">
        <v>97</v>
      </c>
      <c r="EF95" s="31"/>
      <c r="EG95" s="4">
        <f>+EF95+EC95+EB95+DY95+DV95+DS95+DP95</f>
        <v>0</v>
      </c>
      <c r="EH95" s="30" t="s">
        <v>97</v>
      </c>
      <c r="EI95" s="31"/>
      <c r="EJ95" s="31"/>
      <c r="EK95" s="4">
        <f>+EJ95+EI95+EF95+EC95+EB95+DY95+DV95+DS95</f>
        <v>0</v>
      </c>
      <c r="EL95" s="30" t="s">
        <v>97</v>
      </c>
    </row>
    <row r="96" spans="1:142" ht="15">
      <c r="A96" s="61">
        <v>33</v>
      </c>
      <c r="B96" s="63"/>
      <c r="C96" s="17" t="s">
        <v>89</v>
      </c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6">
        <f>SUM(M96,K96,I96,G96,E96)</f>
        <v>0</v>
      </c>
      <c r="O96" s="6" t="s">
        <v>97</v>
      </c>
      <c r="P96" s="11"/>
      <c r="Q96" s="12"/>
      <c r="R96" s="14">
        <f>SUM(Q96,M96,K96,I96,G96,E96)</f>
        <v>0</v>
      </c>
      <c r="S96" s="24" t="s">
        <v>97</v>
      </c>
      <c r="T96" s="11"/>
      <c r="U96" s="12"/>
      <c r="V96" s="15">
        <f>SUM(U96,Q96,M96,K96,I96,G96)</f>
        <v>0</v>
      </c>
      <c r="W96" s="20" t="s">
        <v>97</v>
      </c>
      <c r="X96" s="11" t="s">
        <v>59</v>
      </c>
      <c r="Y96" s="13">
        <v>270</v>
      </c>
      <c r="Z96" s="16">
        <f>SUM(Y96,U96,Q96,M96,K96,I96)</f>
        <v>270</v>
      </c>
      <c r="AA96" s="22">
        <v>36</v>
      </c>
      <c r="AB96" s="11"/>
      <c r="AC96" s="12"/>
      <c r="AD96" s="4">
        <f>SUM(AC96,Y96,U96,Q96,M96,K96)</f>
        <v>270</v>
      </c>
      <c r="AE96" s="6">
        <v>33</v>
      </c>
      <c r="AF96" s="11"/>
      <c r="AG96" s="12"/>
      <c r="AH96" s="12"/>
      <c r="AI96" s="4">
        <f>+AH96+AG96+AC96+Y96+U96+Q96+M96</f>
        <v>270</v>
      </c>
      <c r="AJ96" s="6">
        <v>38</v>
      </c>
      <c r="AK96" s="12"/>
      <c r="AL96" s="4">
        <f>+Q96+U96+Y96+AC96+AG96+AH96+AK96</f>
        <v>270</v>
      </c>
      <c r="AM96" s="30">
        <v>39</v>
      </c>
      <c r="AN96" s="31"/>
      <c r="AO96" s="31"/>
      <c r="AP96" s="4">
        <f>+U96+Y96+AC96+AG96+AH96+AK96+AN96+AO96</f>
        <v>270</v>
      </c>
      <c r="AQ96" s="30">
        <v>43</v>
      </c>
      <c r="AR96" s="31"/>
      <c r="AS96" s="31"/>
      <c r="AT96" s="4">
        <f>+Y96+AC96+AG96+AH96+AK96+AN96+AO96+AR96+AS96</f>
        <v>270</v>
      </c>
      <c r="AU96" s="30">
        <v>43</v>
      </c>
      <c r="AV96" s="31"/>
      <c r="AW96" s="31"/>
      <c r="AX96" s="4">
        <f>+AC96+AG96+AH96+AK96+AN96+AO96+AR96+AS96+AV96+AW96</f>
        <v>0</v>
      </c>
      <c r="AY96" s="6" t="s">
        <v>97</v>
      </c>
      <c r="AZ96" s="31"/>
      <c r="BA96" s="31"/>
      <c r="BB96" s="4">
        <f>+AG96+AH96+AK96+AN96+AO96+AR96+AS96+AV96+AW96+AZ96+BA96</f>
        <v>0</v>
      </c>
      <c r="BC96" s="6" t="s">
        <v>97</v>
      </c>
      <c r="BD96" s="31"/>
      <c r="BE96" s="4">
        <f>+AK96+AN96+AO96+AR96+AS96+AV96+AW96+AZ96+BA96+BD96</f>
        <v>0</v>
      </c>
      <c r="BF96" s="30" t="s">
        <v>97</v>
      </c>
      <c r="BG96" s="31"/>
      <c r="BH96" s="4">
        <f>+AN96+AO96+AR96+AS96+AV96+AW96+AZ96+BA96+BD96+BG96</f>
        <v>0</v>
      </c>
      <c r="BI96" s="30" t="s">
        <v>97</v>
      </c>
      <c r="BJ96" s="31"/>
      <c r="BK96" s="4">
        <f>+AR96+AS96+AV96+AW96+AZ96+BA96+BD96+BG96+BJ96</f>
        <v>0</v>
      </c>
      <c r="BL96" s="30" t="s">
        <v>97</v>
      </c>
      <c r="BM96" s="31"/>
      <c r="BN96" s="31"/>
      <c r="BO96" s="4">
        <f>+AV96+AW96+AZ96+BA96+BD96+BG96+BJ96+BM96+BN96</f>
        <v>0</v>
      </c>
      <c r="BP96" s="30" t="s">
        <v>97</v>
      </c>
      <c r="BQ96" s="31"/>
      <c r="BR96" s="4">
        <f>+AZ96+BA96+BD96+BG96+BJ96+BM96+BN96+BQ96</f>
        <v>0</v>
      </c>
      <c r="BS96" s="30" t="s">
        <v>97</v>
      </c>
      <c r="BT96" s="31"/>
      <c r="BU96" s="4">
        <f>+BT96+BQ96+BN96+BM96+BJ96+BG96+BD96</f>
        <v>0</v>
      </c>
      <c r="BV96" s="30" t="s">
        <v>97</v>
      </c>
      <c r="BW96" s="31"/>
      <c r="BX96" s="4">
        <f>+BT96+BQ96+BN96+BM96+BJ96+BG96+BW96</f>
        <v>0</v>
      </c>
      <c r="BY96" s="30" t="s">
        <v>97</v>
      </c>
      <c r="BZ96" s="31"/>
      <c r="CA96" s="31"/>
      <c r="CB96" s="4">
        <f>+BJ96+BM96+BN96+BQ96+BT96+BW96+BZ96+CA96</f>
        <v>0</v>
      </c>
      <c r="CC96" s="30" t="s">
        <v>97</v>
      </c>
      <c r="CD96" s="31"/>
      <c r="CE96" s="4">
        <f>+CD96+CA96+BZ96+BW96+BT96+BQ96+BN96+BM96</f>
        <v>0</v>
      </c>
      <c r="CF96" s="30" t="s">
        <v>97</v>
      </c>
      <c r="CG96" s="31"/>
      <c r="CH96" s="31"/>
      <c r="CI96" s="4">
        <f>+CG96+CD96+CA96+BZ96+BT96+BQ96+BW96+CH96</f>
        <v>0</v>
      </c>
      <c r="CJ96" s="30" t="s">
        <v>97</v>
      </c>
      <c r="CK96" s="31"/>
      <c r="CL96" s="4">
        <f>+CH96+CG96+CD96+CA96+BZ96+BW96+BT96+CK96</f>
        <v>0</v>
      </c>
      <c r="CM96" s="30" t="s">
        <v>97</v>
      </c>
      <c r="CN96" s="31"/>
      <c r="CO96" s="31"/>
      <c r="CP96" s="4">
        <f>+CO96+CN96+CK96+CH96+CG96+CD96+CA96+BZ96+BW96</f>
        <v>0</v>
      </c>
      <c r="CQ96" s="30" t="s">
        <v>97</v>
      </c>
      <c r="CR96" s="31"/>
      <c r="CS96" s="4">
        <f>+CR96+CO96+CN96+CK96+CH96+CG96+CD96+CA96+BZ96</f>
        <v>0</v>
      </c>
      <c r="CT96" s="30" t="s">
        <v>97</v>
      </c>
      <c r="CU96" s="31"/>
      <c r="CV96" s="4">
        <f>+CU96+CR96+CO96+CN96+CK96+CH96+CG96+CD96</f>
        <v>0</v>
      </c>
      <c r="CW96" s="30" t="s">
        <v>97</v>
      </c>
      <c r="CX96" s="31"/>
      <c r="CY96" s="4">
        <f>+CX96+CU96+CR96+CO96+CN96+CK96+CH96+CG96</f>
        <v>0</v>
      </c>
      <c r="CZ96" s="30" t="s">
        <v>97</v>
      </c>
      <c r="DA96" s="31"/>
      <c r="DB96" s="31"/>
      <c r="DC96" s="4">
        <f>+DB96+DA96+CX96+CU96+CR96+CO96+CN96+CK96</f>
        <v>0</v>
      </c>
      <c r="DD96" s="30" t="s">
        <v>97</v>
      </c>
      <c r="DE96" s="31"/>
      <c r="DF96" s="4">
        <f>+DE96+DB96+DA96+CX96+CU96+CR96+CO96+CN96</f>
        <v>0</v>
      </c>
      <c r="DG96" s="30" t="s">
        <v>97</v>
      </c>
      <c r="DH96" s="31"/>
      <c r="DI96" s="31"/>
      <c r="DJ96" s="4">
        <f>+DI96+DH96+DE96+DB96+DA96+CX96+CU96+CR96</f>
        <v>0</v>
      </c>
      <c r="DK96" s="30" t="s">
        <v>97</v>
      </c>
      <c r="DL96" s="31"/>
      <c r="DM96" s="31"/>
      <c r="DN96" s="4">
        <f>+DM96+DL96+DI96+DH96+DE96+DB96+DA96+CX96+CU96</f>
        <v>0</v>
      </c>
      <c r="DO96" s="30" t="s">
        <v>97</v>
      </c>
      <c r="DP96" s="31"/>
      <c r="DQ96" s="4">
        <f>+DP96+DM96+DL96+DI96+DH96+DE96+DB96+DA96+CX96</f>
        <v>0</v>
      </c>
      <c r="DR96" s="30" t="s">
        <v>97</v>
      </c>
      <c r="DS96" s="31"/>
      <c r="DT96" s="4">
        <f>+DS96+DP96+DM96+DL96+DI96+DH96+DE96+DB96+DA96</f>
        <v>0</v>
      </c>
      <c r="DU96" s="30" t="s">
        <v>97</v>
      </c>
      <c r="DV96" s="31"/>
      <c r="DW96" s="4">
        <f>+DV96+DS96+DP96+DM96+DL96+DI96+DH96+DE96</f>
        <v>0</v>
      </c>
      <c r="DX96" s="30" t="s">
        <v>97</v>
      </c>
      <c r="DY96" s="31"/>
      <c r="DZ96" s="4">
        <f>+DY96+DV96+DS96+DP96+DM96+DL96+DI96+DH96</f>
        <v>0</v>
      </c>
      <c r="EA96" s="30" t="s">
        <v>97</v>
      </c>
      <c r="EB96" s="31"/>
      <c r="EC96" s="31"/>
      <c r="ED96" s="4">
        <f>+EC96+EB96+DY96+DV96+DS96+DP96+DM96+DL96</f>
        <v>0</v>
      </c>
      <c r="EE96" s="30" t="s">
        <v>97</v>
      </c>
      <c r="EF96" s="31"/>
      <c r="EG96" s="4">
        <f>+EF96+EC96+EB96+DY96+DV96+DS96+DP96</f>
        <v>0</v>
      </c>
      <c r="EH96" s="30" t="s">
        <v>97</v>
      </c>
      <c r="EI96" s="31"/>
      <c r="EJ96" s="31"/>
      <c r="EK96" s="4">
        <f>+EJ96+EI96+EF96+EC96+EB96+DY96+DV96+DS96</f>
        <v>0</v>
      </c>
      <c r="EL96" s="30" t="s">
        <v>97</v>
      </c>
    </row>
    <row r="97" spans="1:142" ht="15">
      <c r="A97" s="61">
        <v>35</v>
      </c>
      <c r="B97" s="63">
        <v>62</v>
      </c>
      <c r="C97" s="17" t="s">
        <v>50</v>
      </c>
      <c r="D97" s="11"/>
      <c r="E97" s="12"/>
      <c r="F97" s="11"/>
      <c r="G97" s="12"/>
      <c r="H97" s="11"/>
      <c r="I97" s="12"/>
      <c r="J97" s="11"/>
      <c r="K97" s="12"/>
      <c r="L97" s="11"/>
      <c r="M97" s="12"/>
      <c r="N97" s="6">
        <f>SUM(M97,K97,I97,G97,E97)</f>
        <v>0</v>
      </c>
      <c r="O97" s="6" t="s">
        <v>97</v>
      </c>
      <c r="P97" s="11"/>
      <c r="Q97" s="12"/>
      <c r="R97" s="14">
        <f>SUM(Q97,M97,K97,I97,G97,E97)</f>
        <v>0</v>
      </c>
      <c r="S97" s="24" t="s">
        <v>97</v>
      </c>
      <c r="T97" s="11" t="s">
        <v>63</v>
      </c>
      <c r="U97" s="13">
        <v>90</v>
      </c>
      <c r="V97" s="15">
        <f>SUM(U97,Q97,M97,K97,I97,G97)</f>
        <v>90</v>
      </c>
      <c r="W97" s="20">
        <v>43</v>
      </c>
      <c r="X97" s="11" t="s">
        <v>82</v>
      </c>
      <c r="Y97" s="13">
        <v>70</v>
      </c>
      <c r="Z97" s="16">
        <f>SUM(Y97,U97,Q97,M97,K97,I97)</f>
        <v>160</v>
      </c>
      <c r="AA97" s="22">
        <v>40</v>
      </c>
      <c r="AB97" s="11"/>
      <c r="AC97" s="12"/>
      <c r="AD97" s="4">
        <f>SUM(AC97,Y97,U97,Q97,M97,K97)</f>
        <v>160</v>
      </c>
      <c r="AE97" s="6">
        <v>35</v>
      </c>
      <c r="AF97" s="11"/>
      <c r="AG97" s="12"/>
      <c r="AH97" s="12"/>
      <c r="AI97" s="4">
        <f>+AH97+AG97+AC97+Y97+U97+Q97+M97</f>
        <v>160</v>
      </c>
      <c r="AJ97" s="6">
        <v>41</v>
      </c>
      <c r="AK97" s="12"/>
      <c r="AL97" s="4">
        <f>+Q97+U97+Y97+AC97+AG97+AH97+AK97</f>
        <v>160</v>
      </c>
      <c r="AM97" s="30">
        <v>41</v>
      </c>
      <c r="AN97" s="31"/>
      <c r="AO97" s="31"/>
      <c r="AP97" s="4">
        <f>+U97+Y97+AC97+AG97+AH97+AK97+AN97+AO97</f>
        <v>160</v>
      </c>
      <c r="AQ97" s="30">
        <v>47</v>
      </c>
      <c r="AR97" s="31"/>
      <c r="AS97" s="31"/>
      <c r="AT97" s="4">
        <f>+Y97+AC97+AG97+AH97+AK97+AN97+AO97+AR97+AS97</f>
        <v>70</v>
      </c>
      <c r="AU97" s="30">
        <v>47</v>
      </c>
      <c r="AV97" s="31"/>
      <c r="AW97" s="31"/>
      <c r="AX97" s="4">
        <f>+AC97+AG97+AH97+AK97+AN97+AO97+AR97+AS97+AV97+AW97</f>
        <v>0</v>
      </c>
      <c r="AY97" s="6" t="s">
        <v>97</v>
      </c>
      <c r="AZ97" s="31"/>
      <c r="BA97" s="31"/>
      <c r="BB97" s="4">
        <f>+AG97+AH97+AK97+AN97+AO97+AR97+AS97+AV97+AW97+AZ97+BA97</f>
        <v>0</v>
      </c>
      <c r="BC97" s="6" t="s">
        <v>97</v>
      </c>
      <c r="BD97" s="31"/>
      <c r="BE97" s="4">
        <f>+AK97+AN97+AO97+AR97+AS97+AV97+AW97+AZ97+BA97+BD97</f>
        <v>0</v>
      </c>
      <c r="BF97" s="30" t="s">
        <v>97</v>
      </c>
      <c r="BG97" s="31"/>
      <c r="BH97" s="4">
        <f>+AN97+AO97+AR97+AS97+AV97+AW97+AZ97+BA97+BD97+BG97</f>
        <v>0</v>
      </c>
      <c r="BI97" s="30" t="s">
        <v>97</v>
      </c>
      <c r="BJ97" s="31"/>
      <c r="BK97" s="4">
        <f>+AR97+AS97+AV97+AW97+AZ97+BA97+BD97+BG97+BJ97</f>
        <v>0</v>
      </c>
      <c r="BL97" s="30" t="s">
        <v>97</v>
      </c>
      <c r="BM97" s="31"/>
      <c r="BN97" s="31"/>
      <c r="BO97" s="4">
        <f>+AV97+AW97+AZ97+BA97+BD97+BG97+BJ97+BM97+BN97</f>
        <v>0</v>
      </c>
      <c r="BP97" s="30" t="s">
        <v>97</v>
      </c>
      <c r="BQ97" s="31"/>
      <c r="BR97" s="4">
        <f>+AZ97+BA97+BD97+BG97+BJ97+BM97+BN97+BQ97</f>
        <v>0</v>
      </c>
      <c r="BS97" s="30" t="s">
        <v>97</v>
      </c>
      <c r="BT97" s="31"/>
      <c r="BU97" s="4">
        <f>+BT97+BQ97+BN97+BM97+BJ97+BG97+BD97</f>
        <v>0</v>
      </c>
      <c r="BV97" s="30" t="s">
        <v>97</v>
      </c>
      <c r="BW97" s="31"/>
      <c r="BX97" s="4">
        <f>+BT97+BQ97+BN97+BM97+BJ97+BG97+BW97</f>
        <v>0</v>
      </c>
      <c r="BY97" s="30" t="s">
        <v>97</v>
      </c>
      <c r="BZ97" s="31"/>
      <c r="CA97" s="31"/>
      <c r="CB97" s="4">
        <f>+BJ97+BM97+BN97+BQ97+BT97+BW97+BZ97+CA97</f>
        <v>0</v>
      </c>
      <c r="CC97" s="30" t="s">
        <v>97</v>
      </c>
      <c r="CD97" s="31"/>
      <c r="CE97" s="4">
        <f>+CD97+CA97+BZ97+BW97+BT97+BQ97+BN97+BM97</f>
        <v>0</v>
      </c>
      <c r="CF97" s="30" t="s">
        <v>97</v>
      </c>
      <c r="CG97" s="31"/>
      <c r="CH97" s="31"/>
      <c r="CI97" s="4">
        <f>+CG97+CD97+CA97+BZ97+BT97+BQ97+BW97+CH97</f>
        <v>0</v>
      </c>
      <c r="CJ97" s="30" t="s">
        <v>97</v>
      </c>
      <c r="CK97" s="31"/>
      <c r="CL97" s="4">
        <f>+CH97+CG97+CD97+CA97+BZ97+BW97+BT97+CK97</f>
        <v>0</v>
      </c>
      <c r="CM97" s="30" t="s">
        <v>97</v>
      </c>
      <c r="CN97" s="31"/>
      <c r="CO97" s="31"/>
      <c r="CP97" s="4">
        <f>+CO97+CN97+CK97+CH97+CG97+CD97+CA97+BZ97+BW97</f>
        <v>0</v>
      </c>
      <c r="CQ97" s="30" t="s">
        <v>97</v>
      </c>
      <c r="CR97" s="31"/>
      <c r="CS97" s="4">
        <f>+CR97+CO97+CN97+CK97+CH97+CG97+CD97+CA97+BZ97</f>
        <v>0</v>
      </c>
      <c r="CT97" s="30" t="s">
        <v>97</v>
      </c>
      <c r="CU97" s="31"/>
      <c r="CV97" s="4">
        <f>+CU97+CR97+CO97+CN97+CK97+CH97+CG97+CD97</f>
        <v>0</v>
      </c>
      <c r="CW97" s="30" t="s">
        <v>97</v>
      </c>
      <c r="CX97" s="31"/>
      <c r="CY97" s="4">
        <f>+CX97+CU97+CR97+CO97+CN97+CK97+CH97+CG97</f>
        <v>0</v>
      </c>
      <c r="CZ97" s="30" t="s">
        <v>97</v>
      </c>
      <c r="DA97" s="31"/>
      <c r="DB97" s="31"/>
      <c r="DC97" s="4">
        <f>+DB97+DA97+CX97+CU97+CR97+CO97+CN97+CK97</f>
        <v>0</v>
      </c>
      <c r="DD97" s="30" t="s">
        <v>97</v>
      </c>
      <c r="DE97" s="31"/>
      <c r="DF97" s="4">
        <f>+DE97+DB97+DA97+CX97+CU97+CR97+CO97+CN97</f>
        <v>0</v>
      </c>
      <c r="DG97" s="30" t="s">
        <v>97</v>
      </c>
      <c r="DH97" s="31"/>
      <c r="DI97" s="31"/>
      <c r="DJ97" s="4">
        <f>+DI97+DH97+DE97+DB97+DA97+CX97+CU97+CR97</f>
        <v>0</v>
      </c>
      <c r="DK97" s="30" t="s">
        <v>97</v>
      </c>
      <c r="DL97" s="31"/>
      <c r="DM97" s="31"/>
      <c r="DN97" s="4">
        <f>+DM97+DL97+DI97+DH97+DE97+DB97+DA97+CX97+CU97</f>
        <v>0</v>
      </c>
      <c r="DO97" s="30" t="s">
        <v>97</v>
      </c>
      <c r="DP97" s="31"/>
      <c r="DQ97" s="4">
        <f>+DP97+DM97+DL97+DI97+DH97+DE97+DB97+DA97+CX97</f>
        <v>0</v>
      </c>
      <c r="DR97" s="30" t="s">
        <v>97</v>
      </c>
      <c r="DS97" s="31"/>
      <c r="DT97" s="4">
        <f>+DS97+DP97+DM97+DL97+DI97+DH97+DE97+DB97+DA97</f>
        <v>0</v>
      </c>
      <c r="DU97" s="30" t="s">
        <v>97</v>
      </c>
      <c r="DV97" s="31"/>
      <c r="DW97" s="4">
        <f>+DV97+DS97+DP97+DM97+DL97+DI97+DH97+DE97</f>
        <v>0</v>
      </c>
      <c r="DX97" s="30" t="s">
        <v>97</v>
      </c>
      <c r="DY97" s="31"/>
      <c r="DZ97" s="4">
        <f>+DY97+DV97+DS97+DP97+DM97+DL97+DI97+DH97</f>
        <v>0</v>
      </c>
      <c r="EA97" s="30" t="s">
        <v>97</v>
      </c>
      <c r="EB97" s="31"/>
      <c r="EC97" s="31"/>
      <c r="ED97" s="4">
        <f>+EC97+EB97+DY97+DV97+DS97+DP97+DM97+DL97</f>
        <v>0</v>
      </c>
      <c r="EE97" s="30" t="s">
        <v>97</v>
      </c>
      <c r="EF97" s="31"/>
      <c r="EG97" s="4">
        <f>+EF97+EC97+EB97+DY97+DV97+DS97+DP97</f>
        <v>0</v>
      </c>
      <c r="EH97" s="30" t="s">
        <v>97</v>
      </c>
      <c r="EI97" s="31"/>
      <c r="EJ97" s="31"/>
      <c r="EK97" s="4">
        <f>+EJ97+EI97+EF97+EC97+EB97+DY97+DV97+DS97</f>
        <v>0</v>
      </c>
      <c r="EL97" s="30" t="s">
        <v>97</v>
      </c>
    </row>
    <row r="98" spans="1:142" ht="15">
      <c r="A98" s="61">
        <v>41</v>
      </c>
      <c r="B98" s="63">
        <v>24</v>
      </c>
      <c r="C98" s="17" t="s">
        <v>18</v>
      </c>
      <c r="D98" s="11"/>
      <c r="E98" s="12"/>
      <c r="F98" s="11"/>
      <c r="G98" s="12"/>
      <c r="H98" s="11"/>
      <c r="I98" s="12"/>
      <c r="J98" s="11"/>
      <c r="K98" s="12"/>
      <c r="L98" s="11"/>
      <c r="M98" s="12"/>
      <c r="N98" s="6">
        <f>SUM(M98,K98,I98,G98,E98)</f>
        <v>0</v>
      </c>
      <c r="O98" s="6" t="s">
        <v>97</v>
      </c>
      <c r="P98" s="11" t="s">
        <v>80</v>
      </c>
      <c r="Q98" s="13">
        <v>110</v>
      </c>
      <c r="R98" s="14">
        <f>SUM(Q98,M98,K98,I98,G98,E98)</f>
        <v>110</v>
      </c>
      <c r="S98" s="24">
        <v>42</v>
      </c>
      <c r="T98" s="11"/>
      <c r="U98" s="12"/>
      <c r="V98" s="15">
        <f>SUM(U98,Q98,M98,K98,I98,G98)</f>
        <v>110</v>
      </c>
      <c r="W98" s="20">
        <v>40</v>
      </c>
      <c r="X98" s="11"/>
      <c r="Y98" s="12"/>
      <c r="Z98" s="16">
        <f>SUM(Y98,U98,Q98,M98,K98,I98)</f>
        <v>110</v>
      </c>
      <c r="AA98" s="22">
        <v>42</v>
      </c>
      <c r="AB98" s="11"/>
      <c r="AC98" s="12"/>
      <c r="AD98" s="4">
        <f>MAX(AC98,Y98,U98,Q98,M98,K98)</f>
        <v>110</v>
      </c>
      <c r="AE98" s="6">
        <v>41</v>
      </c>
      <c r="AF98" s="11"/>
      <c r="AG98" s="12"/>
      <c r="AH98" s="12"/>
      <c r="AI98" s="4">
        <f>+AH98+AG98+AC98+Y98+U98+Q98+M98</f>
        <v>110</v>
      </c>
      <c r="AJ98" s="6">
        <v>42</v>
      </c>
      <c r="AK98" s="12"/>
      <c r="AL98" s="4">
        <f>+Q98+U98+Y98+AC98+AG98+AH98+AK98</f>
        <v>110</v>
      </c>
      <c r="AM98" s="30">
        <v>43</v>
      </c>
      <c r="AN98" s="31"/>
      <c r="AO98" s="31"/>
      <c r="AP98" s="4">
        <f>+U98+Y98+AC98+AG98+AH98+AK98+AN98+AO98</f>
        <v>0</v>
      </c>
      <c r="AQ98" s="6" t="s">
        <v>97</v>
      </c>
      <c r="AR98" s="31"/>
      <c r="AS98" s="31"/>
      <c r="AT98" s="4">
        <f>+Y98+AC98+AG98+AH98+AK98+AN98+AO98+AR98+AS98</f>
        <v>0</v>
      </c>
      <c r="AU98" s="6" t="s">
        <v>97</v>
      </c>
      <c r="AV98" s="31"/>
      <c r="AW98" s="31"/>
      <c r="AX98" s="4">
        <f>+AC98+AG98+AH98+AK98+AN98+AO98+AR98+AS98+AV98+AW98</f>
        <v>0</v>
      </c>
      <c r="AY98" s="6" t="s">
        <v>97</v>
      </c>
      <c r="AZ98" s="31"/>
      <c r="BA98" s="31"/>
      <c r="BB98" s="4">
        <f>+AG98+AH98+AK98+AN98+AO98+AR98+AS98+AV98+AW98+AZ98+BA98</f>
        <v>0</v>
      </c>
      <c r="BC98" s="6" t="s">
        <v>97</v>
      </c>
      <c r="BD98" s="31"/>
      <c r="BE98" s="4">
        <f>+AK98+AN98+AO98+AR98+AS98+AV98+AW98+AZ98+BA98+BD98</f>
        <v>0</v>
      </c>
      <c r="BF98" s="30" t="s">
        <v>97</v>
      </c>
      <c r="BG98" s="31"/>
      <c r="BH98" s="4">
        <f>+AN98+AO98+AR98+AS98+AV98+AW98+AZ98+BA98+BD98+BG98</f>
        <v>0</v>
      </c>
      <c r="BI98" s="30" t="s">
        <v>97</v>
      </c>
      <c r="BJ98" s="31"/>
      <c r="BK98" s="4">
        <f>+AR98+AS98+AV98+AW98+AZ98+BA98+BD98+BG98+BJ98</f>
        <v>0</v>
      </c>
      <c r="BL98" s="30" t="s">
        <v>97</v>
      </c>
      <c r="BM98" s="31"/>
      <c r="BN98" s="31"/>
      <c r="BO98" s="4">
        <f>+AV98+AW98+AZ98+BA98+BD98+BG98+BJ98+BM98+BN98</f>
        <v>0</v>
      </c>
      <c r="BP98" s="30" t="s">
        <v>97</v>
      </c>
      <c r="BQ98" s="31"/>
      <c r="BR98" s="4">
        <f>+AZ98+BA98+BD98+BG98+BJ98+BM98+BN98+BQ98</f>
        <v>0</v>
      </c>
      <c r="BS98" s="30" t="s">
        <v>97</v>
      </c>
      <c r="BT98" s="31"/>
      <c r="BU98" s="4">
        <f>+BT98+BQ98+BN98+BM98+BJ98+BG98+BD98</f>
        <v>0</v>
      </c>
      <c r="BV98" s="30" t="s">
        <v>97</v>
      </c>
      <c r="BW98" s="31"/>
      <c r="BX98" s="4">
        <f>+BT98+BQ98+BN98+BM98+BJ98+BG98+BW98</f>
        <v>0</v>
      </c>
      <c r="BY98" s="30" t="s">
        <v>97</v>
      </c>
      <c r="BZ98" s="31"/>
      <c r="CA98" s="31"/>
      <c r="CB98" s="4">
        <f>+BJ98+BM98+BN98+BQ98+BT98+BW98+BZ98+CA98</f>
        <v>0</v>
      </c>
      <c r="CC98" s="30" t="s">
        <v>97</v>
      </c>
      <c r="CD98" s="31"/>
      <c r="CE98" s="4">
        <f>+CD98+CA98+BZ98+BW98+BT98+BQ98+BN98+BM98</f>
        <v>0</v>
      </c>
      <c r="CF98" s="30" t="s">
        <v>97</v>
      </c>
      <c r="CG98" s="31"/>
      <c r="CH98" s="31"/>
      <c r="CI98" s="4">
        <f>+CG98+CD98+CA98+BZ98+BT98+BQ98+BW98+CH98</f>
        <v>0</v>
      </c>
      <c r="CJ98" s="30" t="s">
        <v>97</v>
      </c>
      <c r="CK98" s="31"/>
      <c r="CL98" s="4">
        <f>+CH98+CG98+CD98+CA98+BZ98+BW98+BT98+CK98</f>
        <v>0</v>
      </c>
      <c r="CM98" s="30" t="s">
        <v>97</v>
      </c>
      <c r="CN98" s="31"/>
      <c r="CO98" s="31"/>
      <c r="CP98" s="4">
        <f>+CO98+CN98+CK98+CH98+CG98+CD98+CA98+BZ98+BW98</f>
        <v>0</v>
      </c>
      <c r="CQ98" s="30" t="s">
        <v>97</v>
      </c>
      <c r="CR98" s="31"/>
      <c r="CS98" s="4">
        <f>+CR98+CO98+CN98+CK98+CH98+CG98+CD98+CA98+BZ98</f>
        <v>0</v>
      </c>
      <c r="CT98" s="30" t="s">
        <v>97</v>
      </c>
      <c r="CU98" s="31"/>
      <c r="CV98" s="4">
        <f>+CU98+CR98+CO98+CN98+CK98+CH98+CG98+CD98</f>
        <v>0</v>
      </c>
      <c r="CW98" s="30" t="s">
        <v>97</v>
      </c>
      <c r="CX98" s="31"/>
      <c r="CY98" s="4">
        <f>+CX98+CU98+CR98+CO98+CN98+CK98+CH98+CG98</f>
        <v>0</v>
      </c>
      <c r="CZ98" s="30" t="s">
        <v>97</v>
      </c>
      <c r="DA98" s="31"/>
      <c r="DB98" s="31"/>
      <c r="DC98" s="4">
        <f>+DB98+DA98+CX98+CU98+CR98+CO98+CN98+CK98</f>
        <v>0</v>
      </c>
      <c r="DD98" s="30" t="s">
        <v>97</v>
      </c>
      <c r="DE98" s="31"/>
      <c r="DF98" s="4">
        <f>+DE98+DB98+DA98+CX98+CU98+CR98+CO98+CN98</f>
        <v>0</v>
      </c>
      <c r="DG98" s="30" t="s">
        <v>97</v>
      </c>
      <c r="DH98" s="31"/>
      <c r="DI98" s="31"/>
      <c r="DJ98" s="4">
        <f>+DI98+DH98+DE98+DB98+DA98+CX98+CU98+CR98</f>
        <v>0</v>
      </c>
      <c r="DK98" s="30" t="s">
        <v>97</v>
      </c>
      <c r="DL98" s="31"/>
      <c r="DM98" s="31"/>
      <c r="DN98" s="4">
        <f>+DM98+DL98+DI98+DH98+DE98+DB98+DA98+CX98+CU98</f>
        <v>0</v>
      </c>
      <c r="DO98" s="30" t="s">
        <v>97</v>
      </c>
      <c r="DP98" s="31"/>
      <c r="DQ98" s="4">
        <f>+DP98+DM98+DL98+DI98+DH98+DE98+DB98+DA98+CX98</f>
        <v>0</v>
      </c>
      <c r="DR98" s="30" t="s">
        <v>97</v>
      </c>
      <c r="DS98" s="31"/>
      <c r="DT98" s="4">
        <f>+DS98+DP98+DM98+DL98+DI98+DH98+DE98+DB98+DA98</f>
        <v>0</v>
      </c>
      <c r="DU98" s="30" t="s">
        <v>97</v>
      </c>
      <c r="DV98" s="31"/>
      <c r="DW98" s="4">
        <f>+DV98+DS98+DP98+DM98+DL98+DI98+DH98+DE98</f>
        <v>0</v>
      </c>
      <c r="DX98" s="30" t="s">
        <v>97</v>
      </c>
      <c r="DY98" s="31"/>
      <c r="DZ98" s="4">
        <f>+DY98+DV98+DS98+DP98+DM98+DL98+DI98+DH98</f>
        <v>0</v>
      </c>
      <c r="EA98" s="30" t="s">
        <v>97</v>
      </c>
      <c r="EB98" s="31"/>
      <c r="EC98" s="31"/>
      <c r="ED98" s="4">
        <f>+EC98+EB98+DY98+DV98+DS98+DP98+DM98+DL98</f>
        <v>0</v>
      </c>
      <c r="EE98" s="30" t="s">
        <v>97</v>
      </c>
      <c r="EF98" s="31"/>
      <c r="EG98" s="4">
        <f>+EF98+EC98+EB98+DY98+DV98+DS98+DP98</f>
        <v>0</v>
      </c>
      <c r="EH98" s="30" t="s">
        <v>97</v>
      </c>
      <c r="EI98" s="31"/>
      <c r="EJ98" s="31"/>
      <c r="EK98" s="4">
        <f>+EJ98+EI98+EF98+EC98+EB98+DY98+DV98+DS98</f>
        <v>0</v>
      </c>
      <c r="EL98" s="30" t="s">
        <v>97</v>
      </c>
    </row>
    <row r="99" spans="1:142" ht="15">
      <c r="A99" s="61">
        <v>43</v>
      </c>
      <c r="B99" s="63">
        <v>57</v>
      </c>
      <c r="C99" s="17" t="s">
        <v>45</v>
      </c>
      <c r="D99" s="11"/>
      <c r="E99" s="12"/>
      <c r="F99" s="11"/>
      <c r="G99" s="12"/>
      <c r="H99" s="11"/>
      <c r="I99" s="12"/>
      <c r="J99" s="11"/>
      <c r="K99" s="12"/>
      <c r="L99" s="11"/>
      <c r="M99" s="12"/>
      <c r="N99" s="6">
        <f>SUM(M99,K99,I99,G99,E99)</f>
        <v>0</v>
      </c>
      <c r="O99" s="6" t="s">
        <v>97</v>
      </c>
      <c r="P99" s="11" t="s">
        <v>81</v>
      </c>
      <c r="Q99" s="13">
        <v>90</v>
      </c>
      <c r="R99" s="14">
        <f>SUM(Q99,M99,K99,I99,G99,E99)</f>
        <v>90</v>
      </c>
      <c r="S99" s="24">
        <v>45</v>
      </c>
      <c r="T99" s="11"/>
      <c r="U99" s="12"/>
      <c r="V99" s="15">
        <f>SUM(U99,Q99,M99,K99,I99,G99)</f>
        <v>90</v>
      </c>
      <c r="W99" s="20">
        <v>42</v>
      </c>
      <c r="X99" s="11"/>
      <c r="Y99" s="12"/>
      <c r="Z99" s="16">
        <f>SUM(Y99,U99,Q99,M99,K99,I99)</f>
        <v>90</v>
      </c>
      <c r="AA99" s="22">
        <v>46</v>
      </c>
      <c r="AB99" s="11"/>
      <c r="AC99" s="12"/>
      <c r="AD99" s="4">
        <f>MAX(AC99,Y99,U99,Q99,M99,K99)</f>
        <v>90</v>
      </c>
      <c r="AE99" s="6">
        <v>43</v>
      </c>
      <c r="AF99" s="11"/>
      <c r="AG99" s="12"/>
      <c r="AH99" s="12"/>
      <c r="AI99" s="4">
        <f>+AH99+AG99+AC99+Y99+U99+Q99+M99</f>
        <v>90</v>
      </c>
      <c r="AJ99" s="6">
        <v>43</v>
      </c>
      <c r="AK99" s="12"/>
      <c r="AL99" s="4">
        <f>+Q99+U99+Y99+AC99+AG99+AH99+AK99</f>
        <v>90</v>
      </c>
      <c r="AM99" s="30">
        <v>44</v>
      </c>
      <c r="AN99" s="31"/>
      <c r="AO99" s="31"/>
      <c r="AP99" s="4">
        <f>+U99+Y99+AC99+AG99+AH99+AK99+AN99+AO99</f>
        <v>0</v>
      </c>
      <c r="AQ99" s="6" t="s">
        <v>97</v>
      </c>
      <c r="AR99" s="31"/>
      <c r="AS99" s="31"/>
      <c r="AT99" s="4">
        <f>+Y99+AC99+AG99+AH99+AK99+AN99+AO99+AR99+AS99</f>
        <v>0</v>
      </c>
      <c r="AU99" s="6" t="s">
        <v>97</v>
      </c>
      <c r="AV99" s="31"/>
      <c r="AW99" s="31"/>
      <c r="AX99" s="4">
        <f>+AC99+AG99+AH99+AK99+AN99+AO99+AR99+AS99+AV99+AW99</f>
        <v>0</v>
      </c>
      <c r="AY99" s="6" t="s">
        <v>97</v>
      </c>
      <c r="AZ99" s="31"/>
      <c r="BA99" s="31"/>
      <c r="BB99" s="4">
        <f>+AG99+AH99+AK99+AN99+AO99+AR99+AS99+AV99+AW99+AZ99+BA99</f>
        <v>0</v>
      </c>
      <c r="BC99" s="6" t="s">
        <v>97</v>
      </c>
      <c r="BD99" s="31"/>
      <c r="BE99" s="4">
        <f>+AK99+AN99+AO99+AR99+AS99+AV99+AW99+AZ99+BA99+BD99</f>
        <v>0</v>
      </c>
      <c r="BF99" s="30" t="s">
        <v>97</v>
      </c>
      <c r="BG99" s="31"/>
      <c r="BH99" s="4">
        <f>+AN99+AO99+AR99+AS99+AV99+AW99+AZ99+BA99+BD99+BG99</f>
        <v>0</v>
      </c>
      <c r="BI99" s="30" t="s">
        <v>97</v>
      </c>
      <c r="BJ99" s="31"/>
      <c r="BK99" s="4">
        <f>+AR99+AS99+AV99+AW99+AZ99+BA99+BD99+BG99+BJ99</f>
        <v>0</v>
      </c>
      <c r="BL99" s="30" t="s">
        <v>97</v>
      </c>
      <c r="BM99" s="31"/>
      <c r="BN99" s="31"/>
      <c r="BO99" s="4">
        <f>+AV99+AW99+AZ99+BA99+BD99+BG99+BJ99+BM99+BN99</f>
        <v>0</v>
      </c>
      <c r="BP99" s="30" t="s">
        <v>97</v>
      </c>
      <c r="BQ99" s="31"/>
      <c r="BR99" s="4">
        <f>+AZ99+BA99+BD99+BG99+BJ99+BM99+BN99+BQ99</f>
        <v>0</v>
      </c>
      <c r="BS99" s="30" t="s">
        <v>97</v>
      </c>
      <c r="BT99" s="31"/>
      <c r="BU99" s="4">
        <f>+BT99+BQ99+BN99+BM99+BJ99+BG99+BD99</f>
        <v>0</v>
      </c>
      <c r="BV99" s="30" t="s">
        <v>97</v>
      </c>
      <c r="BW99" s="31"/>
      <c r="BX99" s="4">
        <f>+BT99+BQ99+BN99+BM99+BJ99+BG99+BW99</f>
        <v>0</v>
      </c>
      <c r="BY99" s="30" t="s">
        <v>97</v>
      </c>
      <c r="BZ99" s="31"/>
      <c r="CA99" s="31"/>
      <c r="CB99" s="4">
        <f>+BJ99+BM99+BN99+BQ99+BT99+BW99+BZ99+CA99</f>
        <v>0</v>
      </c>
      <c r="CC99" s="30" t="s">
        <v>97</v>
      </c>
      <c r="CD99" s="31"/>
      <c r="CE99" s="4">
        <f>+CD99+CA99+BZ99+BW99+BT99+BQ99+BN99+BM99</f>
        <v>0</v>
      </c>
      <c r="CF99" s="30" t="s">
        <v>97</v>
      </c>
      <c r="CG99" s="31"/>
      <c r="CH99" s="31"/>
      <c r="CI99" s="4">
        <f>+CG99+CD99+CA99+BZ99+BT99+BQ99+BW99+CH99</f>
        <v>0</v>
      </c>
      <c r="CJ99" s="30" t="s">
        <v>97</v>
      </c>
      <c r="CK99" s="31"/>
      <c r="CL99" s="4">
        <f>+CH99+CG99+CD99+CA99+BZ99+BW99+BT99+CK99</f>
        <v>0</v>
      </c>
      <c r="CM99" s="30" t="s">
        <v>97</v>
      </c>
      <c r="CN99" s="31"/>
      <c r="CO99" s="31"/>
      <c r="CP99" s="4">
        <f>+CO99+CN99+CK99+CH99+CG99+CD99+CA99+BZ99+BW99</f>
        <v>0</v>
      </c>
      <c r="CQ99" s="30" t="s">
        <v>97</v>
      </c>
      <c r="CR99" s="31"/>
      <c r="CS99" s="4">
        <f>+CR99+CO99+CN99+CK99+CH99+CG99+CD99+CA99+BZ99</f>
        <v>0</v>
      </c>
      <c r="CT99" s="30" t="s">
        <v>97</v>
      </c>
      <c r="CU99" s="31"/>
      <c r="CV99" s="4">
        <f>+CU99+CR99+CO99+CN99+CK99+CH99+CG99+CD99</f>
        <v>0</v>
      </c>
      <c r="CW99" s="30" t="s">
        <v>97</v>
      </c>
      <c r="CX99" s="31"/>
      <c r="CY99" s="4">
        <f>+CX99+CU99+CR99+CO99+CN99+CK99+CH99+CG99</f>
        <v>0</v>
      </c>
      <c r="CZ99" s="30" t="s">
        <v>97</v>
      </c>
      <c r="DA99" s="31"/>
      <c r="DB99" s="31"/>
      <c r="DC99" s="4">
        <f>+DB99+DA99+CX99+CU99+CR99+CO99+CN99+CK99</f>
        <v>0</v>
      </c>
      <c r="DD99" s="30" t="s">
        <v>97</v>
      </c>
      <c r="DE99" s="31"/>
      <c r="DF99" s="4">
        <f>+DE99+DB99+DA99+CX99+CU99+CR99+CO99+CN99</f>
        <v>0</v>
      </c>
      <c r="DG99" s="30" t="s">
        <v>97</v>
      </c>
      <c r="DH99" s="31"/>
      <c r="DI99" s="31"/>
      <c r="DJ99" s="4">
        <f>+DI99+DH99+DE99+DB99+DA99+CX99+CU99+CR99</f>
        <v>0</v>
      </c>
      <c r="DK99" s="30" t="s">
        <v>97</v>
      </c>
      <c r="DL99" s="31"/>
      <c r="DM99" s="31"/>
      <c r="DN99" s="4">
        <f>+DM99+DL99+DI99+DH99+DE99+DB99+DA99+CX99+CU99</f>
        <v>0</v>
      </c>
      <c r="DO99" s="30" t="s">
        <v>97</v>
      </c>
      <c r="DP99" s="31"/>
      <c r="DQ99" s="4">
        <f>+DP99+DM99+DL99+DI99+DH99+DE99+DB99+DA99+CX99</f>
        <v>0</v>
      </c>
      <c r="DR99" s="30" t="s">
        <v>97</v>
      </c>
      <c r="DS99" s="31"/>
      <c r="DT99" s="4">
        <f>+DS99+DP99+DM99+DL99+DI99+DH99+DE99+DB99+DA99</f>
        <v>0</v>
      </c>
      <c r="DU99" s="30" t="s">
        <v>97</v>
      </c>
      <c r="DV99" s="31"/>
      <c r="DW99" s="4">
        <f>+DV99+DS99+DP99+DM99+DL99+DI99+DH99+DE99</f>
        <v>0</v>
      </c>
      <c r="DX99" s="30" t="s">
        <v>97</v>
      </c>
      <c r="DY99" s="31"/>
      <c r="DZ99" s="4">
        <f>+DY99+DV99+DS99+DP99+DM99+DL99+DI99+DH99</f>
        <v>0</v>
      </c>
      <c r="EA99" s="30" t="s">
        <v>97</v>
      </c>
      <c r="EB99" s="31"/>
      <c r="EC99" s="31"/>
      <c r="ED99" s="4">
        <f>+EC99+EB99+DY99+DV99+DS99+DP99+DM99+DL99</f>
        <v>0</v>
      </c>
      <c r="EE99" s="30" t="s">
        <v>97</v>
      </c>
      <c r="EF99" s="31"/>
      <c r="EG99" s="4">
        <f>+EF99+EC99+EB99+DY99+DV99+DS99+DP99</f>
        <v>0</v>
      </c>
      <c r="EH99" s="30" t="s">
        <v>97</v>
      </c>
      <c r="EI99" s="31"/>
      <c r="EJ99" s="31"/>
      <c r="EK99" s="4">
        <f>+EJ99+EI99+EF99+EC99+EB99+DY99+DV99+DS99</f>
        <v>0</v>
      </c>
      <c r="EL99" s="30" t="s">
        <v>97</v>
      </c>
    </row>
    <row r="100" spans="1:142" ht="15">
      <c r="A100" s="61">
        <v>44</v>
      </c>
      <c r="B100" s="63">
        <v>58</v>
      </c>
      <c r="C100" s="17" t="s">
        <v>46</v>
      </c>
      <c r="D100" s="11"/>
      <c r="E100" s="12"/>
      <c r="F100" s="11"/>
      <c r="G100" s="12"/>
      <c r="H100" s="11"/>
      <c r="I100" s="12"/>
      <c r="J100" s="11"/>
      <c r="K100" s="12"/>
      <c r="L100" s="11"/>
      <c r="M100" s="12"/>
      <c r="N100" s="6">
        <f>SUM(M100,K100,I100,G100,E100)</f>
        <v>0</v>
      </c>
      <c r="O100" s="6" t="s">
        <v>97</v>
      </c>
      <c r="P100" s="11" t="s">
        <v>82</v>
      </c>
      <c r="Q100" s="13">
        <v>70</v>
      </c>
      <c r="R100" s="14">
        <f>SUM(Q100,M100,K100,I100,G100,E100)</f>
        <v>70</v>
      </c>
      <c r="S100" s="24">
        <v>46</v>
      </c>
      <c r="T100" s="11"/>
      <c r="U100" s="12"/>
      <c r="V100" s="15">
        <f>SUM(U100,Q100,M100,K100,I100,G100)</f>
        <v>70</v>
      </c>
      <c r="W100" s="20">
        <v>44</v>
      </c>
      <c r="X100" s="11"/>
      <c r="Y100" s="12"/>
      <c r="Z100" s="16">
        <f>SUM(Y100,U100,Q100,M100,K100,I100)</f>
        <v>70</v>
      </c>
      <c r="AA100" s="22">
        <v>47</v>
      </c>
      <c r="AB100" s="11"/>
      <c r="AC100" s="12"/>
      <c r="AD100" s="4">
        <f>MAX(AC100,Y100,U100,Q100,M100,K100)</f>
        <v>70</v>
      </c>
      <c r="AE100" s="6">
        <v>44</v>
      </c>
      <c r="AF100" s="11"/>
      <c r="AG100" s="12"/>
      <c r="AH100" s="12"/>
      <c r="AI100" s="4">
        <f>+AH100+AG100+AC100+Y100+U100+Q100+M100</f>
        <v>70</v>
      </c>
      <c r="AJ100" s="6">
        <v>44</v>
      </c>
      <c r="AK100" s="12"/>
      <c r="AL100" s="4">
        <f>+Q100+U100+Y100+AC100+AG100+AH100+AK100</f>
        <v>70</v>
      </c>
      <c r="AM100" s="30">
        <v>45</v>
      </c>
      <c r="AN100" s="31"/>
      <c r="AO100" s="31"/>
      <c r="AP100" s="4">
        <f>+U100+Y100+AC100+AG100+AH100+AK100+AN100+AO100</f>
        <v>0</v>
      </c>
      <c r="AQ100" s="6" t="s">
        <v>97</v>
      </c>
      <c r="AR100" s="31"/>
      <c r="AS100" s="31"/>
      <c r="AT100" s="4">
        <f>+Y100+AC100+AG100+AH100+AK100+AN100+AO100+AR100+AS100</f>
        <v>0</v>
      </c>
      <c r="AU100" s="6" t="s">
        <v>97</v>
      </c>
      <c r="AV100" s="31"/>
      <c r="AW100" s="31"/>
      <c r="AX100" s="4">
        <f>+AC100+AG100+AH100+AK100+AN100+AO100+AR100+AS100+AV100+AW100</f>
        <v>0</v>
      </c>
      <c r="AY100" s="6" t="s">
        <v>97</v>
      </c>
      <c r="AZ100" s="31"/>
      <c r="BA100" s="31"/>
      <c r="BB100" s="4">
        <f>+AG100+AH100+AK100+AN100+AO100+AR100+AS100+AV100+AW100+AZ100+BA100</f>
        <v>0</v>
      </c>
      <c r="BC100" s="6" t="s">
        <v>97</v>
      </c>
      <c r="BD100" s="31"/>
      <c r="BE100" s="4">
        <f>+AK100+AN100+AO100+AR100+AS100+AV100+AW100+AZ100+BA100+BD100</f>
        <v>0</v>
      </c>
      <c r="BF100" s="30" t="s">
        <v>97</v>
      </c>
      <c r="BG100" s="31"/>
      <c r="BH100" s="4">
        <f>+AN100+AO100+AR100+AS100+AV100+AW100+AZ100+BA100+BD100+BG100</f>
        <v>0</v>
      </c>
      <c r="BI100" s="30" t="s">
        <v>97</v>
      </c>
      <c r="BJ100" s="31"/>
      <c r="BK100" s="4">
        <f>+AR100+AS100+AV100+AW100+AZ100+BA100+BD100+BG100+BJ100</f>
        <v>0</v>
      </c>
      <c r="BL100" s="30" t="s">
        <v>97</v>
      </c>
      <c r="BM100" s="31"/>
      <c r="BN100" s="31"/>
      <c r="BO100" s="4">
        <f>+AV100+AW100+AZ100+BA100+BD100+BG100+BJ100+BM100+BN100</f>
        <v>0</v>
      </c>
      <c r="BP100" s="30" t="s">
        <v>97</v>
      </c>
      <c r="BQ100" s="31"/>
      <c r="BR100" s="4">
        <f>+AZ100+BA100+BD100+BG100+BJ100+BM100+BN100+BQ100</f>
        <v>0</v>
      </c>
      <c r="BS100" s="30" t="s">
        <v>97</v>
      </c>
      <c r="BT100" s="31"/>
      <c r="BU100" s="4">
        <f>+BT100+BQ100+BN100+BM100+BJ100+BG100+BD100</f>
        <v>0</v>
      </c>
      <c r="BV100" s="30" t="s">
        <v>97</v>
      </c>
      <c r="BW100" s="31"/>
      <c r="BX100" s="4">
        <f>+BT100+BQ100+BN100+BM100+BJ100+BG100+BW100</f>
        <v>0</v>
      </c>
      <c r="BY100" s="30" t="s">
        <v>97</v>
      </c>
      <c r="BZ100" s="31"/>
      <c r="CA100" s="31"/>
      <c r="CB100" s="4">
        <f>+BJ100+BM100+BN100+BQ100+BT100+BW100+BZ100+CA100</f>
        <v>0</v>
      </c>
      <c r="CC100" s="30" t="s">
        <v>97</v>
      </c>
      <c r="CD100" s="31"/>
      <c r="CE100" s="4">
        <f>+CD100+CA100+BZ100+BW100+BT100+BQ100+BN100+BM100</f>
        <v>0</v>
      </c>
      <c r="CF100" s="30" t="s">
        <v>97</v>
      </c>
      <c r="CG100" s="31"/>
      <c r="CH100" s="31"/>
      <c r="CI100" s="4">
        <f>+CG100+CD100+CA100+BZ100+BT100+BQ100+BW100+CH100</f>
        <v>0</v>
      </c>
      <c r="CJ100" s="30" t="s">
        <v>97</v>
      </c>
      <c r="CK100" s="31"/>
      <c r="CL100" s="4">
        <f>+CH100+CG100+CD100+CA100+BZ100+BW100+BT100+CK100</f>
        <v>0</v>
      </c>
      <c r="CM100" s="30" t="s">
        <v>97</v>
      </c>
      <c r="CN100" s="31"/>
      <c r="CO100" s="31"/>
      <c r="CP100" s="4">
        <f>+CO100+CN100+CK100+CH100+CG100+CD100+CA100+BZ100+BW100</f>
        <v>0</v>
      </c>
      <c r="CQ100" s="30" t="s">
        <v>97</v>
      </c>
      <c r="CR100" s="31"/>
      <c r="CS100" s="4">
        <f>+CR100+CO100+CN100+CK100+CH100+CG100+CD100+CA100+BZ100</f>
        <v>0</v>
      </c>
      <c r="CT100" s="30" t="s">
        <v>97</v>
      </c>
      <c r="CU100" s="31"/>
      <c r="CV100" s="4">
        <f>+CU100+CR100+CO100+CN100+CK100+CH100+CG100+CD100</f>
        <v>0</v>
      </c>
      <c r="CW100" s="30" t="s">
        <v>97</v>
      </c>
      <c r="CX100" s="31"/>
      <c r="CY100" s="4">
        <f>+CX100+CU100+CR100+CO100+CN100+CK100+CH100+CG100</f>
        <v>0</v>
      </c>
      <c r="CZ100" s="30" t="s">
        <v>97</v>
      </c>
      <c r="DA100" s="31"/>
      <c r="DB100" s="31"/>
      <c r="DC100" s="4">
        <f>+DB100+DA100+CX100+CU100+CR100+CO100+CN100+CK100</f>
        <v>0</v>
      </c>
      <c r="DD100" s="30" t="s">
        <v>97</v>
      </c>
      <c r="DE100" s="31"/>
      <c r="DF100" s="4">
        <f>+DE100+DB100+DA100+CX100+CU100+CR100+CO100+CN100</f>
        <v>0</v>
      </c>
      <c r="DG100" s="30" t="s">
        <v>97</v>
      </c>
      <c r="DH100" s="31"/>
      <c r="DI100" s="31"/>
      <c r="DJ100" s="4">
        <f>+DI100+DH100+DE100+DB100+DA100+CX100+CU100+CR100</f>
        <v>0</v>
      </c>
      <c r="DK100" s="30" t="s">
        <v>97</v>
      </c>
      <c r="DL100" s="31"/>
      <c r="DM100" s="31"/>
      <c r="DN100" s="4">
        <f>+DM100+DL100+DI100+DH100+DE100+DB100+DA100+CX100+CU100</f>
        <v>0</v>
      </c>
      <c r="DO100" s="30" t="s">
        <v>97</v>
      </c>
      <c r="DP100" s="31"/>
      <c r="DQ100" s="4">
        <f>+DP100+DM100+DL100+DI100+DH100+DE100+DB100+DA100+CX100</f>
        <v>0</v>
      </c>
      <c r="DR100" s="30" t="s">
        <v>97</v>
      </c>
      <c r="DS100" s="31"/>
      <c r="DT100" s="4">
        <f>+DS100+DP100+DM100+DL100+DI100+DH100+DE100+DB100+DA100</f>
        <v>0</v>
      </c>
      <c r="DU100" s="30" t="s">
        <v>97</v>
      </c>
      <c r="DV100" s="31"/>
      <c r="DW100" s="4">
        <f>+DV100+DS100+DP100+DM100+DL100+DI100+DH100+DE100</f>
        <v>0</v>
      </c>
      <c r="DX100" s="30" t="s">
        <v>97</v>
      </c>
      <c r="DY100" s="31"/>
      <c r="DZ100" s="4">
        <f>+DY100+DV100+DS100+DP100+DM100+DL100+DI100+DH100</f>
        <v>0</v>
      </c>
      <c r="EA100" s="30" t="s">
        <v>97</v>
      </c>
      <c r="EB100" s="31"/>
      <c r="EC100" s="31"/>
      <c r="ED100" s="4">
        <f>+EC100+EB100+DY100+DV100+DS100+DP100+DM100+DL100</f>
        <v>0</v>
      </c>
      <c r="EE100" s="30" t="s">
        <v>97</v>
      </c>
      <c r="EF100" s="31"/>
      <c r="EG100" s="4">
        <f>+EF100+EC100+EB100+DY100+DV100+DS100+DP100</f>
        <v>0</v>
      </c>
      <c r="EH100" s="30" t="s">
        <v>97</v>
      </c>
      <c r="EI100" s="31"/>
      <c r="EJ100" s="31"/>
      <c r="EK100" s="4">
        <f>+EJ100+EI100+EF100+EC100+EB100+DY100+DV100+DS100</f>
        <v>0</v>
      </c>
      <c r="EL100" s="30" t="s">
        <v>97</v>
      </c>
    </row>
    <row r="101" spans="1:142" ht="15">
      <c r="A101" s="61">
        <v>45</v>
      </c>
      <c r="B101" s="63">
        <v>59</v>
      </c>
      <c r="C101" s="17" t="s">
        <v>47</v>
      </c>
      <c r="D101" s="11"/>
      <c r="E101" s="12"/>
      <c r="F101" s="11"/>
      <c r="G101" s="12"/>
      <c r="H101" s="11"/>
      <c r="I101" s="12"/>
      <c r="J101" s="11"/>
      <c r="K101" s="12"/>
      <c r="L101" s="11"/>
      <c r="M101" s="12"/>
      <c r="N101" s="6">
        <f>SUM(M101,K101,I101,G101,E101)</f>
        <v>0</v>
      </c>
      <c r="O101" s="6" t="s">
        <v>97</v>
      </c>
      <c r="P101" s="11" t="s">
        <v>83</v>
      </c>
      <c r="Q101" s="13">
        <v>50</v>
      </c>
      <c r="R101" s="14">
        <f>SUM(Q101,M101,K101,I101,G101,E101)</f>
        <v>50</v>
      </c>
      <c r="S101" s="24">
        <v>47</v>
      </c>
      <c r="T101" s="11"/>
      <c r="U101" s="12"/>
      <c r="V101" s="15">
        <f>SUM(U101,Q101,M101,K101,I101,G101)</f>
        <v>50</v>
      </c>
      <c r="W101" s="20">
        <v>45</v>
      </c>
      <c r="X101" s="11"/>
      <c r="Y101" s="12"/>
      <c r="Z101" s="16">
        <f>SUM(Y101,U101,Q101,M101,K101,I101)</f>
        <v>50</v>
      </c>
      <c r="AA101" s="22">
        <v>48</v>
      </c>
      <c r="AB101" s="11"/>
      <c r="AC101" s="12"/>
      <c r="AD101" s="4">
        <f>MAX(AC101,Y101,U101,Q101,M101,K101)</f>
        <v>50</v>
      </c>
      <c r="AE101" s="6">
        <v>45</v>
      </c>
      <c r="AF101" s="11"/>
      <c r="AG101" s="12"/>
      <c r="AH101" s="12"/>
      <c r="AI101" s="4">
        <f>+AH101+AG101+AC101+Y101+U101+Q101+M101</f>
        <v>50</v>
      </c>
      <c r="AJ101" s="6">
        <v>46</v>
      </c>
      <c r="AK101" s="12"/>
      <c r="AL101" s="4">
        <f>+Q101+U101+Y101+AC101+AG101+AH101+AK101</f>
        <v>50</v>
      </c>
      <c r="AM101" s="30">
        <v>46</v>
      </c>
      <c r="AN101" s="31"/>
      <c r="AO101" s="31"/>
      <c r="AP101" s="4">
        <f>+U101+Y101+AC101+AG101+AH101+AK101+AN101+AO101</f>
        <v>0</v>
      </c>
      <c r="AQ101" s="6" t="s">
        <v>97</v>
      </c>
      <c r="AR101" s="31"/>
      <c r="AS101" s="31"/>
      <c r="AT101" s="4">
        <f>+Y101+AC101+AG101+AH101+AK101+AN101+AO101+AR101+AS101</f>
        <v>0</v>
      </c>
      <c r="AU101" s="6" t="s">
        <v>97</v>
      </c>
      <c r="AV101" s="31"/>
      <c r="AW101" s="31"/>
      <c r="AX101" s="4">
        <f>+AC101+AG101+AH101+AK101+AN101+AO101+AR101+AS101+AV101+AW101</f>
        <v>0</v>
      </c>
      <c r="AY101" s="6" t="s">
        <v>97</v>
      </c>
      <c r="AZ101" s="31"/>
      <c r="BA101" s="31"/>
      <c r="BB101" s="4">
        <f>+AG101+AH101+AK101+AN101+AO101+AR101+AS101+AV101+AW101+AZ101+BA101</f>
        <v>0</v>
      </c>
      <c r="BC101" s="6" t="s">
        <v>97</v>
      </c>
      <c r="BD101" s="31"/>
      <c r="BE101" s="4">
        <f>+AK101+AN101+AO101+AR101+AS101+AV101+AW101+AZ101+BA101+BD101</f>
        <v>0</v>
      </c>
      <c r="BF101" s="30" t="s">
        <v>97</v>
      </c>
      <c r="BG101" s="31"/>
      <c r="BH101" s="4">
        <f>+AN101+AO101+AR101+AS101+AV101+AW101+AZ101+BA101+BD101+BG101</f>
        <v>0</v>
      </c>
      <c r="BI101" s="30" t="s">
        <v>97</v>
      </c>
      <c r="BJ101" s="31"/>
      <c r="BK101" s="4">
        <f>+AR101+AS101+AV101+AW101+AZ101+BA101+BD101+BG101+BJ101</f>
        <v>0</v>
      </c>
      <c r="BL101" s="30" t="s">
        <v>97</v>
      </c>
      <c r="BM101" s="31"/>
      <c r="BN101" s="31"/>
      <c r="BO101" s="4">
        <f>+AV101+AW101+AZ101+BA101+BD101+BG101+BJ101+BM101+BN101</f>
        <v>0</v>
      </c>
      <c r="BP101" s="30" t="s">
        <v>97</v>
      </c>
      <c r="BQ101" s="31"/>
      <c r="BR101" s="4">
        <f>+AZ101+BA101+BD101+BG101+BJ101+BM101+BN101+BQ101</f>
        <v>0</v>
      </c>
      <c r="BS101" s="30" t="s">
        <v>97</v>
      </c>
      <c r="BT101" s="31"/>
      <c r="BU101" s="4">
        <f>+BT101+BQ101+BN101+BM101+BJ101+BG101+BD101</f>
        <v>0</v>
      </c>
      <c r="BV101" s="30" t="s">
        <v>97</v>
      </c>
      <c r="BW101" s="31"/>
      <c r="BX101" s="4">
        <f>+BT101+BQ101+BN101+BM101+BJ101+BG101+BW101</f>
        <v>0</v>
      </c>
      <c r="BY101" s="30" t="s">
        <v>97</v>
      </c>
      <c r="BZ101" s="31"/>
      <c r="CA101" s="31"/>
      <c r="CB101" s="4">
        <f>+BJ101+BM101+BN101+BQ101+BT101+BW101+BZ101+CA101</f>
        <v>0</v>
      </c>
      <c r="CC101" s="30" t="s">
        <v>97</v>
      </c>
      <c r="CD101" s="31"/>
      <c r="CE101" s="4">
        <f>+CD101+CA101+BZ101+BW101+BT101+BQ101+BN101+BM101</f>
        <v>0</v>
      </c>
      <c r="CF101" s="30" t="s">
        <v>97</v>
      </c>
      <c r="CG101" s="31"/>
      <c r="CH101" s="31"/>
      <c r="CI101" s="4">
        <f>+CG101+CD101+CA101+BZ101+BT101+BQ101+BW101+CH101</f>
        <v>0</v>
      </c>
      <c r="CJ101" s="30" t="s">
        <v>97</v>
      </c>
      <c r="CK101" s="31"/>
      <c r="CL101" s="4">
        <f>+CH101+CG101+CD101+CA101+BZ101+BW101+BT101+CK101</f>
        <v>0</v>
      </c>
      <c r="CM101" s="30" t="s">
        <v>97</v>
      </c>
      <c r="CN101" s="31"/>
      <c r="CO101" s="31"/>
      <c r="CP101" s="4">
        <f>+CO101+CN101+CK101+CH101+CG101+CD101+CA101+BZ101+BW101</f>
        <v>0</v>
      </c>
      <c r="CQ101" s="30" t="s">
        <v>97</v>
      </c>
      <c r="CR101" s="31"/>
      <c r="CS101" s="4">
        <f>+CR101+CO101+CN101+CK101+CH101+CG101+CD101+CA101+BZ101</f>
        <v>0</v>
      </c>
      <c r="CT101" s="30" t="s">
        <v>97</v>
      </c>
      <c r="CU101" s="31"/>
      <c r="CV101" s="4">
        <f>+CU101+CR101+CO101+CN101+CK101+CH101+CG101+CD101</f>
        <v>0</v>
      </c>
      <c r="CW101" s="30" t="s">
        <v>97</v>
      </c>
      <c r="CX101" s="31"/>
      <c r="CY101" s="4">
        <f>+CX101+CU101+CR101+CO101+CN101+CK101+CH101+CG101</f>
        <v>0</v>
      </c>
      <c r="CZ101" s="30" t="s">
        <v>97</v>
      </c>
      <c r="DA101" s="31"/>
      <c r="DB101" s="31"/>
      <c r="DC101" s="4">
        <f>+DB101+DA101+CX101+CU101+CR101+CO101+CN101+CK101</f>
        <v>0</v>
      </c>
      <c r="DD101" s="30" t="s">
        <v>97</v>
      </c>
      <c r="DE101" s="31"/>
      <c r="DF101" s="4">
        <f>+DE101+DB101+DA101+CX101+CU101+CR101+CO101+CN101</f>
        <v>0</v>
      </c>
      <c r="DG101" s="30" t="s">
        <v>97</v>
      </c>
      <c r="DH101" s="31"/>
      <c r="DI101" s="31"/>
      <c r="DJ101" s="4">
        <f>+DI101+DH101+DE101+DB101+DA101+CX101+CU101+CR101</f>
        <v>0</v>
      </c>
      <c r="DK101" s="30" t="s">
        <v>97</v>
      </c>
      <c r="DL101" s="31"/>
      <c r="DM101" s="31"/>
      <c r="DN101" s="4">
        <f>+DM101+DL101+DI101+DH101+DE101+DB101+DA101+CX101+CU101</f>
        <v>0</v>
      </c>
      <c r="DO101" s="30" t="s">
        <v>97</v>
      </c>
      <c r="DP101" s="31"/>
      <c r="DQ101" s="4">
        <f>+DP101+DM101+DL101+DI101+DH101+DE101+DB101+DA101+CX101</f>
        <v>0</v>
      </c>
      <c r="DR101" s="30" t="s">
        <v>97</v>
      </c>
      <c r="DS101" s="31"/>
      <c r="DT101" s="4">
        <f>+DS101+DP101+DM101+DL101+DI101+DH101+DE101+DB101+DA101</f>
        <v>0</v>
      </c>
      <c r="DU101" s="30" t="s">
        <v>97</v>
      </c>
      <c r="DV101" s="31"/>
      <c r="DW101" s="4">
        <f>+DV101+DS101+DP101+DM101+DL101+DI101+DH101+DE101</f>
        <v>0</v>
      </c>
      <c r="DX101" s="30" t="s">
        <v>97</v>
      </c>
      <c r="DY101" s="31"/>
      <c r="DZ101" s="4">
        <f>+DY101+DV101+DS101+DP101+DM101+DL101+DI101+DH101</f>
        <v>0</v>
      </c>
      <c r="EA101" s="30" t="s">
        <v>97</v>
      </c>
      <c r="EB101" s="31"/>
      <c r="EC101" s="31"/>
      <c r="ED101" s="4">
        <f>+EC101+EB101+DY101+DV101+DS101+DP101+DM101+DL101</f>
        <v>0</v>
      </c>
      <c r="EE101" s="30" t="s">
        <v>97</v>
      </c>
      <c r="EF101" s="31"/>
      <c r="EG101" s="4">
        <f>+EF101+EC101+EB101+DY101+DV101+DS101+DP101</f>
        <v>0</v>
      </c>
      <c r="EH101" s="30" t="s">
        <v>97</v>
      </c>
      <c r="EI101" s="31"/>
      <c r="EJ101" s="31"/>
      <c r="EK101" s="4">
        <f>+EJ101+EI101+EF101+EC101+EB101+DY101+DV101+DS101</f>
        <v>0</v>
      </c>
      <c r="EL101" s="30" t="s">
        <v>97</v>
      </c>
    </row>
    <row r="102" spans="1:142" ht="15">
      <c r="A102" s="61">
        <v>34</v>
      </c>
      <c r="B102" s="63">
        <v>52</v>
      </c>
      <c r="C102" s="17" t="s">
        <v>42</v>
      </c>
      <c r="D102" s="11"/>
      <c r="E102" s="12"/>
      <c r="F102" s="11"/>
      <c r="G102" s="12"/>
      <c r="H102" s="11"/>
      <c r="I102" s="12"/>
      <c r="J102" s="11"/>
      <c r="K102" s="12"/>
      <c r="L102" s="11" t="s">
        <v>60</v>
      </c>
      <c r="M102" s="13">
        <v>200</v>
      </c>
      <c r="N102" s="6">
        <f>SUM(M102,K102,I102,G102,E102)</f>
        <v>200</v>
      </c>
      <c r="O102" s="6">
        <v>34</v>
      </c>
      <c r="P102" s="11"/>
      <c r="Q102" s="12"/>
      <c r="R102" s="14">
        <f>SUM(Q102,M102,K102,I102,G102,E102)</f>
        <v>200</v>
      </c>
      <c r="S102" s="24">
        <v>39</v>
      </c>
      <c r="T102" s="11"/>
      <c r="U102" s="12"/>
      <c r="V102" s="15">
        <f>SUM(U102,Q102,M102,K102,I102,G102)</f>
        <v>200</v>
      </c>
      <c r="W102" s="20">
        <v>36</v>
      </c>
      <c r="X102" s="11"/>
      <c r="Y102" s="12"/>
      <c r="Z102" s="16">
        <f>SUM(Y102,U102,Q102,M102,K102,I102)</f>
        <v>200</v>
      </c>
      <c r="AA102" s="22">
        <v>39</v>
      </c>
      <c r="AB102" s="11"/>
      <c r="AC102" s="12"/>
      <c r="AD102" s="4">
        <f>SUM(AC102,Y102,U102,Q102,M102,K102)</f>
        <v>200</v>
      </c>
      <c r="AE102" s="6">
        <v>34</v>
      </c>
      <c r="AF102" s="11"/>
      <c r="AG102" s="12"/>
      <c r="AH102" s="12"/>
      <c r="AI102" s="4">
        <f>+AH102+AG102+AC102+Y102+U102+Q102+M102</f>
        <v>200</v>
      </c>
      <c r="AJ102" s="6">
        <v>40</v>
      </c>
      <c r="AK102" s="12"/>
      <c r="AL102" s="4">
        <f>+Q102+U102+Y102+AC102+AG102+AH102+AK102</f>
        <v>0</v>
      </c>
      <c r="AM102" s="30" t="s">
        <v>97</v>
      </c>
      <c r="AN102" s="31"/>
      <c r="AO102" s="31"/>
      <c r="AP102" s="4">
        <f>+U102+Y102+AC102+AG102+AH102+AK102+AN102+AO102</f>
        <v>0</v>
      </c>
      <c r="AQ102" s="6" t="s">
        <v>97</v>
      </c>
      <c r="AR102" s="31"/>
      <c r="AS102" s="31"/>
      <c r="AT102" s="4">
        <f>+Y102+AC102+AG102+AH102+AK102+AN102+AO102+AR102+AS102</f>
        <v>0</v>
      </c>
      <c r="AU102" s="6" t="s">
        <v>97</v>
      </c>
      <c r="AV102" s="31"/>
      <c r="AW102" s="31"/>
      <c r="AX102" s="4">
        <f>+AC102+AG102+AH102+AK102+AN102+AO102+AR102+AS102+AV102+AW102</f>
        <v>0</v>
      </c>
      <c r="AY102" s="6" t="s">
        <v>97</v>
      </c>
      <c r="AZ102" s="31"/>
      <c r="BA102" s="31"/>
      <c r="BB102" s="4">
        <f>+AG102+AH102+AK102+AN102+AO102+AR102+AS102+AV102+AW102+AZ102+BA102</f>
        <v>0</v>
      </c>
      <c r="BC102" s="6" t="s">
        <v>97</v>
      </c>
      <c r="BD102" s="31"/>
      <c r="BE102" s="4">
        <f>+AK102+AN102+AO102+AR102+AS102+AV102+AW102+AZ102+BA102+BD102</f>
        <v>0</v>
      </c>
      <c r="BF102" s="30" t="s">
        <v>97</v>
      </c>
      <c r="BG102" s="31"/>
      <c r="BH102" s="4">
        <f>+AN102+AO102+AR102+AS102+AV102+AW102+AZ102+BA102+BD102+BG102</f>
        <v>0</v>
      </c>
      <c r="BI102" s="30" t="s">
        <v>97</v>
      </c>
      <c r="BJ102" s="31"/>
      <c r="BK102" s="4">
        <f>+AR102+AS102+AV102+AW102+AZ102+BA102+BD102+BG102+BJ102</f>
        <v>0</v>
      </c>
      <c r="BL102" s="30" t="s">
        <v>97</v>
      </c>
      <c r="BM102" s="31"/>
      <c r="BN102" s="31"/>
      <c r="BO102" s="4">
        <f>+AV102+AW102+AZ102+BA102+BD102+BG102+BJ102+BM102+BN102</f>
        <v>0</v>
      </c>
      <c r="BP102" s="30" t="s">
        <v>97</v>
      </c>
      <c r="BQ102" s="31"/>
      <c r="BR102" s="4">
        <f>+AZ102+BA102+BD102+BG102+BJ102+BM102+BN102+BQ102</f>
        <v>0</v>
      </c>
      <c r="BS102" s="30" t="s">
        <v>97</v>
      </c>
      <c r="BT102" s="31"/>
      <c r="BU102" s="4">
        <f>+BT102+BQ102+BN102+BM102+BJ102+BG102+BD102</f>
        <v>0</v>
      </c>
      <c r="BV102" s="30" t="s">
        <v>97</v>
      </c>
      <c r="BW102" s="31"/>
      <c r="BX102" s="4">
        <f>+BT102+BQ102+BN102+BM102+BJ102+BG102+BW102</f>
        <v>0</v>
      </c>
      <c r="BY102" s="30" t="s">
        <v>97</v>
      </c>
      <c r="BZ102" s="31"/>
      <c r="CA102" s="31"/>
      <c r="CB102" s="4">
        <f>+BJ102+BM102+BN102+BQ102+BT102+BW102+BZ102+CA102</f>
        <v>0</v>
      </c>
      <c r="CC102" s="30" t="s">
        <v>97</v>
      </c>
      <c r="CD102" s="31"/>
      <c r="CE102" s="4">
        <f>+CD102+CA102+BZ102+BW102+BT102+BQ102+BN102+BM102</f>
        <v>0</v>
      </c>
      <c r="CF102" s="30" t="s">
        <v>97</v>
      </c>
      <c r="CG102" s="31"/>
      <c r="CH102" s="31"/>
      <c r="CI102" s="4">
        <f>+CG102+CD102+CA102+BZ102+BT102+BQ102+BW102+CH102</f>
        <v>0</v>
      </c>
      <c r="CJ102" s="30" t="s">
        <v>97</v>
      </c>
      <c r="CK102" s="31"/>
      <c r="CL102" s="4">
        <f>+CH102+CG102+CD102+CA102+BZ102+BW102+BT102+CK102</f>
        <v>0</v>
      </c>
      <c r="CM102" s="30" t="s">
        <v>97</v>
      </c>
      <c r="CN102" s="31"/>
      <c r="CO102" s="31"/>
      <c r="CP102" s="4">
        <f>+CO102+CN102+CK102+CH102+CG102+CD102+CA102+BZ102+BW102</f>
        <v>0</v>
      </c>
      <c r="CQ102" s="30" t="s">
        <v>97</v>
      </c>
      <c r="CR102" s="31"/>
      <c r="CS102" s="4">
        <f>+CR102+CO102+CN102+CK102+CH102+CG102+CD102+CA102+BZ102</f>
        <v>0</v>
      </c>
      <c r="CT102" s="30" t="s">
        <v>97</v>
      </c>
      <c r="CU102" s="31"/>
      <c r="CV102" s="4">
        <f>+CU102+CR102+CO102+CN102+CK102+CH102+CG102+CD102</f>
        <v>0</v>
      </c>
      <c r="CW102" s="30" t="s">
        <v>97</v>
      </c>
      <c r="CX102" s="31"/>
      <c r="CY102" s="4">
        <f>+CX102+CU102+CR102+CO102+CN102+CK102+CH102+CG102</f>
        <v>0</v>
      </c>
      <c r="CZ102" s="30" t="s">
        <v>97</v>
      </c>
      <c r="DA102" s="31"/>
      <c r="DB102" s="31"/>
      <c r="DC102" s="4">
        <f>+DB102+DA102+CX102+CU102+CR102+CO102+CN102+CK102</f>
        <v>0</v>
      </c>
      <c r="DD102" s="30" t="s">
        <v>97</v>
      </c>
      <c r="DE102" s="31"/>
      <c r="DF102" s="4">
        <f>+DE102+DB102+DA102+CX102+CU102+CR102+CO102+CN102</f>
        <v>0</v>
      </c>
      <c r="DG102" s="30" t="s">
        <v>97</v>
      </c>
      <c r="DH102" s="31"/>
      <c r="DI102" s="31"/>
      <c r="DJ102" s="4">
        <f>+DI102+DH102+DE102+DB102+DA102+CX102+CU102+CR102</f>
        <v>0</v>
      </c>
      <c r="DK102" s="30" t="s">
        <v>97</v>
      </c>
      <c r="DL102" s="31"/>
      <c r="DM102" s="31"/>
      <c r="DN102" s="4">
        <f>+DM102+DL102+DI102+DH102+DE102+DB102+DA102+CX102+CU102</f>
        <v>0</v>
      </c>
      <c r="DO102" s="30" t="s">
        <v>97</v>
      </c>
      <c r="DP102" s="31"/>
      <c r="DQ102" s="4">
        <f>+DP102+DM102+DL102+DI102+DH102+DE102+DB102+DA102+CX102</f>
        <v>0</v>
      </c>
      <c r="DR102" s="30" t="s">
        <v>97</v>
      </c>
      <c r="DS102" s="31"/>
      <c r="DT102" s="4">
        <f>+DS102+DP102+DM102+DL102+DI102+DH102+DE102+DB102+DA102</f>
        <v>0</v>
      </c>
      <c r="DU102" s="30" t="s">
        <v>97</v>
      </c>
      <c r="DV102" s="31"/>
      <c r="DW102" s="4">
        <f>+DV102+DS102+DP102+DM102+DL102+DI102+DH102+DE102</f>
        <v>0</v>
      </c>
      <c r="DX102" s="30" t="s">
        <v>97</v>
      </c>
      <c r="DY102" s="31"/>
      <c r="DZ102" s="4">
        <f>+DY102+DV102+DS102+DP102+DM102+DL102+DI102+DH102</f>
        <v>0</v>
      </c>
      <c r="EA102" s="30" t="s">
        <v>97</v>
      </c>
      <c r="EB102" s="31"/>
      <c r="EC102" s="31"/>
      <c r="ED102" s="4">
        <f>+EC102+EB102+DY102+DV102+DS102+DP102+DM102+DL102</f>
        <v>0</v>
      </c>
      <c r="EE102" s="30" t="s">
        <v>97</v>
      </c>
      <c r="EF102" s="31"/>
      <c r="EG102" s="4">
        <f>+EF102+EC102+EB102+DY102+DV102+DS102+DP102</f>
        <v>0</v>
      </c>
      <c r="EH102" s="30" t="s">
        <v>97</v>
      </c>
      <c r="EI102" s="31"/>
      <c r="EJ102" s="31"/>
      <c r="EK102" s="4">
        <f>+EJ102+EI102+EF102+EC102+EB102+DY102+DV102+DS102</f>
        <v>0</v>
      </c>
      <c r="EL102" s="30" t="s">
        <v>97</v>
      </c>
    </row>
    <row r="103" spans="1:142" ht="15">
      <c r="A103" s="61">
        <v>32</v>
      </c>
      <c r="B103" s="63">
        <v>48</v>
      </c>
      <c r="C103" s="17" t="s">
        <v>39</v>
      </c>
      <c r="D103" s="11"/>
      <c r="E103" s="12"/>
      <c r="F103" s="11"/>
      <c r="G103" s="12"/>
      <c r="H103" s="11"/>
      <c r="I103" s="12"/>
      <c r="J103" s="11" t="s">
        <v>59</v>
      </c>
      <c r="K103" s="13">
        <v>270</v>
      </c>
      <c r="L103" s="11"/>
      <c r="M103" s="12"/>
      <c r="N103" s="6">
        <f>SUM(M103,K103,I103,G103,E103)</f>
        <v>270</v>
      </c>
      <c r="O103" s="6">
        <v>31</v>
      </c>
      <c r="P103" s="11"/>
      <c r="Q103" s="12"/>
      <c r="R103" s="14">
        <f>SUM(Q103,M103,K103,I103,G103,E103)</f>
        <v>270</v>
      </c>
      <c r="S103" s="24">
        <v>34</v>
      </c>
      <c r="T103" s="11"/>
      <c r="U103" s="12"/>
      <c r="V103" s="15">
        <f>SUM(U103,Q103,M103,K103,I103,G103)</f>
        <v>270</v>
      </c>
      <c r="W103" s="20">
        <v>34</v>
      </c>
      <c r="X103" s="11"/>
      <c r="Y103" s="12"/>
      <c r="Z103" s="16">
        <f>SUM(Y103,U103,Q103,M103,K103,I103)</f>
        <v>270</v>
      </c>
      <c r="AA103" s="22">
        <v>35</v>
      </c>
      <c r="AB103" s="11"/>
      <c r="AC103" s="12"/>
      <c r="AD103" s="4">
        <f>SUM(AC103,Y103,U103,Q103,M103,K103)</f>
        <v>270</v>
      </c>
      <c r="AE103" s="6">
        <v>32</v>
      </c>
      <c r="AF103" s="11"/>
      <c r="AG103" s="12"/>
      <c r="AH103" s="12"/>
      <c r="AI103" s="4">
        <f>+AH103+AG103+AC103+Y103+U103+Q103+M103</f>
        <v>0</v>
      </c>
      <c r="AJ103" s="6" t="s">
        <v>97</v>
      </c>
      <c r="AK103" s="12"/>
      <c r="AL103" s="4">
        <f>+Q103+U103+Y103+AC103+AG103+AH103+AK103</f>
        <v>0</v>
      </c>
      <c r="AM103" s="30" t="s">
        <v>97</v>
      </c>
      <c r="AN103" s="31"/>
      <c r="AO103" s="31"/>
      <c r="AP103" s="4">
        <f>+U103+Y103+AC103+AG103+AH103+AK103+AN103+AO103</f>
        <v>0</v>
      </c>
      <c r="AQ103" s="6" t="s">
        <v>97</v>
      </c>
      <c r="AR103" s="31"/>
      <c r="AS103" s="31"/>
      <c r="AT103" s="4">
        <f>+Y103+AC103+AG103+AH103+AK103+AN103+AO103+AR103+AS103</f>
        <v>0</v>
      </c>
      <c r="AU103" s="6" t="s">
        <v>97</v>
      </c>
      <c r="AV103" s="31"/>
      <c r="AW103" s="31"/>
      <c r="AX103" s="4">
        <f>+AC103+AG103+AH103+AK103+AN103+AO103+AR103+AS103+AV103+AW103</f>
        <v>0</v>
      </c>
      <c r="AY103" s="6" t="s">
        <v>97</v>
      </c>
      <c r="AZ103" s="31"/>
      <c r="BA103" s="31"/>
      <c r="BB103" s="4">
        <f>+AG103+AH103+AK103+AN103+AO103+AR103+AS103+AV103+AW103+AZ103+BA103</f>
        <v>0</v>
      </c>
      <c r="BC103" s="6" t="s">
        <v>97</v>
      </c>
      <c r="BD103" s="31"/>
      <c r="BE103" s="4">
        <f>+AK103+AN103+AO103+AR103+AS103+AV103+AW103+AZ103+BA103+BD103</f>
        <v>0</v>
      </c>
      <c r="BF103" s="30" t="s">
        <v>97</v>
      </c>
      <c r="BG103" s="31"/>
      <c r="BH103" s="4">
        <f>+AN103+AO103+AR103+AS103+AV103+AW103+AZ103+BA103+BD103+BG103</f>
        <v>0</v>
      </c>
      <c r="BI103" s="30" t="s">
        <v>97</v>
      </c>
      <c r="BJ103" s="31"/>
      <c r="BK103" s="4">
        <f>+AR103+AS103+AV103+AW103+AZ103+BA103+BD103+BG103+BJ103</f>
        <v>0</v>
      </c>
      <c r="BL103" s="30" t="s">
        <v>97</v>
      </c>
      <c r="BM103" s="31"/>
      <c r="BN103" s="31"/>
      <c r="BO103" s="4">
        <f>+AV103+AW103+AZ103+BA103+BD103+BG103+BJ103+BM103+BN103</f>
        <v>0</v>
      </c>
      <c r="BP103" s="30" t="s">
        <v>97</v>
      </c>
      <c r="BQ103" s="31"/>
      <c r="BR103" s="4">
        <f>+AZ103+BA103+BD103+BG103+BJ103+BM103+BN103+BQ103</f>
        <v>0</v>
      </c>
      <c r="BS103" s="30" t="s">
        <v>97</v>
      </c>
      <c r="BT103" s="31"/>
      <c r="BU103" s="4">
        <f>+BT103+BQ103+BN103+BM103+BJ103+BG103+BD103</f>
        <v>0</v>
      </c>
      <c r="BV103" s="30" t="s">
        <v>97</v>
      </c>
      <c r="BW103" s="31"/>
      <c r="BX103" s="4">
        <f>+BT103+BQ103+BN103+BM103+BJ103+BG103+BW103</f>
        <v>0</v>
      </c>
      <c r="BY103" s="30" t="s">
        <v>97</v>
      </c>
      <c r="BZ103" s="31"/>
      <c r="CA103" s="31"/>
      <c r="CB103" s="4">
        <f>+BJ103+BM103+BN103+BQ103+BT103+BW103+BZ103+CA103</f>
        <v>0</v>
      </c>
      <c r="CC103" s="30" t="s">
        <v>97</v>
      </c>
      <c r="CD103" s="31"/>
      <c r="CE103" s="4">
        <f>+CD103+CA103+BZ103+BW103+BT103+BQ103+BN103+BM103</f>
        <v>0</v>
      </c>
      <c r="CF103" s="30" t="s">
        <v>97</v>
      </c>
      <c r="CG103" s="31"/>
      <c r="CH103" s="31"/>
      <c r="CI103" s="4">
        <f>+CG103+CD103+CA103+BZ103+BT103+BQ103+BW103+CH103</f>
        <v>0</v>
      </c>
      <c r="CJ103" s="30" t="s">
        <v>97</v>
      </c>
      <c r="CK103" s="31"/>
      <c r="CL103" s="4">
        <f>+CH103+CG103+CD103+CA103+BZ103+BW103+BT103+CK103</f>
        <v>0</v>
      </c>
      <c r="CM103" s="30" t="s">
        <v>97</v>
      </c>
      <c r="CN103" s="31"/>
      <c r="CO103" s="31"/>
      <c r="CP103" s="4">
        <f>+CO103+CN103+CK103+CH103+CG103+CD103+CA103+BZ103+BW103</f>
        <v>0</v>
      </c>
      <c r="CQ103" s="30" t="s">
        <v>97</v>
      </c>
      <c r="CR103" s="31"/>
      <c r="CS103" s="4">
        <f>+CR103+CO103+CN103+CK103+CH103+CG103+CD103+CA103+BZ103</f>
        <v>0</v>
      </c>
      <c r="CT103" s="30" t="s">
        <v>97</v>
      </c>
      <c r="CU103" s="31"/>
      <c r="CV103" s="4">
        <f>+CU103+CR103+CO103+CN103+CK103+CH103+CG103+CD103</f>
        <v>0</v>
      </c>
      <c r="CW103" s="30" t="s">
        <v>97</v>
      </c>
      <c r="CX103" s="31"/>
      <c r="CY103" s="4">
        <f>+CX103+CU103+CR103+CO103+CN103+CK103+CH103+CG103</f>
        <v>0</v>
      </c>
      <c r="CZ103" s="30" t="s">
        <v>97</v>
      </c>
      <c r="DA103" s="31"/>
      <c r="DB103" s="31"/>
      <c r="DC103" s="4">
        <f>+DB103+DA103+CX103+CU103+CR103+CO103+CN103+CK103</f>
        <v>0</v>
      </c>
      <c r="DD103" s="30" t="s">
        <v>97</v>
      </c>
      <c r="DE103" s="31"/>
      <c r="DF103" s="4">
        <f>+DE103+DB103+DA103+CX103+CU103+CR103+CO103+CN103</f>
        <v>0</v>
      </c>
      <c r="DG103" s="30" t="s">
        <v>97</v>
      </c>
      <c r="DH103" s="31"/>
      <c r="DI103" s="31"/>
      <c r="DJ103" s="4">
        <f>+DI103+DH103+DE103+DB103+DA103+CX103+CU103+CR103</f>
        <v>0</v>
      </c>
      <c r="DK103" s="30" t="s">
        <v>97</v>
      </c>
      <c r="DL103" s="31"/>
      <c r="DM103" s="31"/>
      <c r="DN103" s="4">
        <f>+DM103+DL103+DI103+DH103+DE103+DB103+DA103+CX103+CU103</f>
        <v>0</v>
      </c>
      <c r="DO103" s="30" t="s">
        <v>97</v>
      </c>
      <c r="DP103" s="31"/>
      <c r="DQ103" s="4">
        <f>+DP103+DM103+DL103+DI103+DH103+DE103+DB103+DA103+CX103</f>
        <v>0</v>
      </c>
      <c r="DR103" s="30" t="s">
        <v>97</v>
      </c>
      <c r="DS103" s="31"/>
      <c r="DT103" s="4">
        <f>+DS103+DP103+DM103+DL103+DI103+DH103+DE103+DB103+DA103</f>
        <v>0</v>
      </c>
      <c r="DU103" s="30" t="s">
        <v>97</v>
      </c>
      <c r="DV103" s="31"/>
      <c r="DW103" s="4">
        <f>+DV103+DS103+DP103+DM103+DL103+DI103+DH103+DE103</f>
        <v>0</v>
      </c>
      <c r="DX103" s="30" t="s">
        <v>97</v>
      </c>
      <c r="DY103" s="31"/>
      <c r="DZ103" s="4">
        <f>+DY103+DV103+DS103+DP103+DM103+DL103+DI103+DH103</f>
        <v>0</v>
      </c>
      <c r="EA103" s="30" t="s">
        <v>97</v>
      </c>
      <c r="EB103" s="31"/>
      <c r="EC103" s="31"/>
      <c r="ED103" s="4">
        <f>+EC103+EB103+DY103+DV103+DS103+DP103+DM103+DL103</f>
        <v>0</v>
      </c>
      <c r="EE103" s="30" t="s">
        <v>97</v>
      </c>
      <c r="EF103" s="31"/>
      <c r="EG103" s="4">
        <f>+EF103+EC103+EB103+DY103+DV103+DS103+DP103</f>
        <v>0</v>
      </c>
      <c r="EH103" s="30" t="s">
        <v>97</v>
      </c>
      <c r="EI103" s="31"/>
      <c r="EJ103" s="31"/>
      <c r="EK103" s="4">
        <f>+EJ103+EI103+EF103+EC103+EB103+DY103+DV103+DS103</f>
        <v>0</v>
      </c>
      <c r="EL103" s="30" t="s">
        <v>97</v>
      </c>
    </row>
    <row r="104" spans="1:142" ht="15">
      <c r="A104" s="61">
        <v>38</v>
      </c>
      <c r="B104" s="63">
        <v>49</v>
      </c>
      <c r="C104" s="17" t="s">
        <v>40</v>
      </c>
      <c r="D104" s="11"/>
      <c r="E104" s="12"/>
      <c r="F104" s="11"/>
      <c r="G104" s="12"/>
      <c r="H104" s="11"/>
      <c r="I104" s="12"/>
      <c r="J104" s="11" t="s">
        <v>64</v>
      </c>
      <c r="K104" s="13">
        <v>150</v>
      </c>
      <c r="L104" s="11"/>
      <c r="M104" s="12"/>
      <c r="N104" s="6">
        <f>SUM(M104,K104,I104,G104,E104)</f>
        <v>150</v>
      </c>
      <c r="O104" s="6">
        <v>35</v>
      </c>
      <c r="P104" s="11"/>
      <c r="Q104" s="12"/>
      <c r="R104" s="14">
        <f>SUM(Q104,M104,K104,I104,G104,E104)</f>
        <v>150</v>
      </c>
      <c r="S104" s="24">
        <v>40</v>
      </c>
      <c r="T104" s="11"/>
      <c r="U104" s="12"/>
      <c r="V104" s="15">
        <f>SUM(U104,Q104,M104,K104,I104,G104)</f>
        <v>150</v>
      </c>
      <c r="W104" s="20">
        <v>39</v>
      </c>
      <c r="X104" s="11"/>
      <c r="Y104" s="12"/>
      <c r="Z104" s="16">
        <f>SUM(Y104,U104,Q104,M104,K104,I104)</f>
        <v>150</v>
      </c>
      <c r="AA104" s="22">
        <v>41</v>
      </c>
      <c r="AB104" s="11"/>
      <c r="AC104" s="12"/>
      <c r="AD104" s="4">
        <f>SUM(AC104,Y104,U104,Q104,M104,K104,Y104)</f>
        <v>150</v>
      </c>
      <c r="AE104" s="6">
        <v>38</v>
      </c>
      <c r="AF104" s="11"/>
      <c r="AG104" s="12"/>
      <c r="AH104" s="12"/>
      <c r="AI104" s="4">
        <f>+AH104+AG104+AC104+Y104+U104+Q104+M104</f>
        <v>0</v>
      </c>
      <c r="AJ104" s="6" t="s">
        <v>97</v>
      </c>
      <c r="AK104" s="12"/>
      <c r="AL104" s="4">
        <f>+Q104+U104+Y104+AC104+AG104+AH104+AK104</f>
        <v>0</v>
      </c>
      <c r="AM104" s="30" t="s">
        <v>97</v>
      </c>
      <c r="AN104" s="31"/>
      <c r="AO104" s="31"/>
      <c r="AP104" s="4">
        <f>+U104+Y104+AC104+AG104+AH104+AK104+AN104+AO104</f>
        <v>0</v>
      </c>
      <c r="AQ104" s="6" t="s">
        <v>97</v>
      </c>
      <c r="AR104" s="31"/>
      <c r="AS104" s="31"/>
      <c r="AT104" s="4">
        <f>+Y104+AC104+AG104+AH104+AK104+AN104+AO104+AR104+AS104</f>
        <v>0</v>
      </c>
      <c r="AU104" s="6" t="s">
        <v>97</v>
      </c>
      <c r="AV104" s="31"/>
      <c r="AW104" s="31"/>
      <c r="AX104" s="4">
        <f>+AC104+AG104+AH104+AK104+AN104+AO104+AR104+AS104+AV104+AW104</f>
        <v>0</v>
      </c>
      <c r="AY104" s="6" t="s">
        <v>97</v>
      </c>
      <c r="AZ104" s="31"/>
      <c r="BA104" s="31"/>
      <c r="BB104" s="4">
        <f>+AG104+AH104+AK104+AN104+AO104+AR104+AS104+AV104+AW104+AZ104+BA104</f>
        <v>0</v>
      </c>
      <c r="BC104" s="6" t="s">
        <v>97</v>
      </c>
      <c r="BD104" s="31"/>
      <c r="BE104" s="4">
        <f>+AK104+AN104+AO104+AR104+AS104+AV104+AW104+AZ104+BA104+BD104</f>
        <v>0</v>
      </c>
      <c r="BF104" s="30" t="s">
        <v>97</v>
      </c>
      <c r="BG104" s="31"/>
      <c r="BH104" s="4">
        <f>+AN104+AO104+AR104+AS104+AV104+AW104+AZ104+BA104+BD104+BG104</f>
        <v>0</v>
      </c>
      <c r="BI104" s="30" t="s">
        <v>97</v>
      </c>
      <c r="BJ104" s="31"/>
      <c r="BK104" s="4">
        <f>+AR104+AS104+AV104+AW104+AZ104+BA104+BD104+BG104+BJ104</f>
        <v>0</v>
      </c>
      <c r="BL104" s="30" t="s">
        <v>97</v>
      </c>
      <c r="BM104" s="31"/>
      <c r="BN104" s="31"/>
      <c r="BO104" s="4">
        <f>+AV104+AW104+AZ104+BA104+BD104+BG104+BJ104+BM104+BN104</f>
        <v>0</v>
      </c>
      <c r="BP104" s="30" t="s">
        <v>97</v>
      </c>
      <c r="BQ104" s="31"/>
      <c r="BR104" s="4">
        <f>+AZ104+BA104+BD104+BG104+BJ104+BM104+BN104+BQ104</f>
        <v>0</v>
      </c>
      <c r="BS104" s="30" t="s">
        <v>97</v>
      </c>
      <c r="BT104" s="31"/>
      <c r="BU104" s="4">
        <f>+BT104+BQ104+BN104+BM104+BJ104+BG104+BD104</f>
        <v>0</v>
      </c>
      <c r="BV104" s="30" t="s">
        <v>97</v>
      </c>
      <c r="BW104" s="31"/>
      <c r="BX104" s="4">
        <f>+BT104+BQ104+BN104+BM104+BJ104+BG104+BW104</f>
        <v>0</v>
      </c>
      <c r="BY104" s="30" t="s">
        <v>97</v>
      </c>
      <c r="BZ104" s="31"/>
      <c r="CA104" s="31"/>
      <c r="CB104" s="4">
        <f>+BJ104+BM104+BN104+BQ104+BT104+BW104+BZ104+CA104</f>
        <v>0</v>
      </c>
      <c r="CC104" s="30" t="s">
        <v>97</v>
      </c>
      <c r="CD104" s="31"/>
      <c r="CE104" s="4">
        <f>+CD104+CA104+BZ104+BW104+BT104+BQ104+BN104+BM104</f>
        <v>0</v>
      </c>
      <c r="CF104" s="30" t="s">
        <v>97</v>
      </c>
      <c r="CG104" s="31"/>
      <c r="CH104" s="31"/>
      <c r="CI104" s="4">
        <f>+CG104+CD104+CA104+BZ104+BT104+BQ104+BW104+CH104</f>
        <v>0</v>
      </c>
      <c r="CJ104" s="30" t="s">
        <v>97</v>
      </c>
      <c r="CK104" s="31"/>
      <c r="CL104" s="4">
        <f>+CH104+CG104+CD104+CA104+BZ104+BW104+BT104+CK104</f>
        <v>0</v>
      </c>
      <c r="CM104" s="30" t="s">
        <v>97</v>
      </c>
      <c r="CN104" s="31"/>
      <c r="CO104" s="31"/>
      <c r="CP104" s="4">
        <f>+CO104+CN104+CK104+CH104+CG104+CD104+CA104+BZ104+BW104</f>
        <v>0</v>
      </c>
      <c r="CQ104" s="30" t="s">
        <v>97</v>
      </c>
      <c r="CR104" s="31"/>
      <c r="CS104" s="4">
        <f>+CR104+CO104+CN104+CK104+CH104+CG104+CD104+CA104+BZ104</f>
        <v>0</v>
      </c>
      <c r="CT104" s="30" t="s">
        <v>97</v>
      </c>
      <c r="CU104" s="31"/>
      <c r="CV104" s="4">
        <f>+CU104+CR104+CO104+CN104+CK104+CH104+CG104+CD104</f>
        <v>0</v>
      </c>
      <c r="CW104" s="30" t="s">
        <v>97</v>
      </c>
      <c r="CX104" s="31"/>
      <c r="CY104" s="4">
        <f>+CX104+CU104+CR104+CO104+CN104+CK104+CH104+CG104</f>
        <v>0</v>
      </c>
      <c r="CZ104" s="30" t="s">
        <v>97</v>
      </c>
      <c r="DA104" s="31"/>
      <c r="DB104" s="31"/>
      <c r="DC104" s="4">
        <f>+DB104+DA104+CX104+CU104+CR104+CO104+CN104+CK104</f>
        <v>0</v>
      </c>
      <c r="DD104" s="30" t="s">
        <v>97</v>
      </c>
      <c r="DE104" s="31"/>
      <c r="DF104" s="4">
        <f>+DE104+DB104+DA104+CX104+CU104+CR104+CO104+CN104</f>
        <v>0</v>
      </c>
      <c r="DG104" s="30" t="s">
        <v>97</v>
      </c>
      <c r="DH104" s="31"/>
      <c r="DI104" s="31"/>
      <c r="DJ104" s="4">
        <f>+DI104+DH104+DE104+DB104+DA104+CX104+CU104+CR104</f>
        <v>0</v>
      </c>
      <c r="DK104" s="30" t="s">
        <v>97</v>
      </c>
      <c r="DL104" s="31"/>
      <c r="DM104" s="31"/>
      <c r="DN104" s="4">
        <f>+DM104+DL104+DI104+DH104+DE104+DB104+DA104+CX104+CU104</f>
        <v>0</v>
      </c>
      <c r="DO104" s="30" t="s">
        <v>97</v>
      </c>
      <c r="DP104" s="31"/>
      <c r="DQ104" s="4">
        <f>+DP104+DM104+DL104+DI104+DH104+DE104+DB104+DA104+CX104</f>
        <v>0</v>
      </c>
      <c r="DR104" s="30" t="s">
        <v>97</v>
      </c>
      <c r="DS104" s="31"/>
      <c r="DT104" s="4">
        <f>+DS104+DP104+DM104+DL104+DI104+DH104+DE104+DB104+DA104</f>
        <v>0</v>
      </c>
      <c r="DU104" s="30" t="s">
        <v>97</v>
      </c>
      <c r="DV104" s="31"/>
      <c r="DW104" s="4">
        <f>+DV104+DS104+DP104+DM104+DL104+DI104+DH104+DE104</f>
        <v>0</v>
      </c>
      <c r="DX104" s="30" t="s">
        <v>97</v>
      </c>
      <c r="DY104" s="31"/>
      <c r="DZ104" s="4">
        <f>+DY104+DV104+DS104+DP104+DM104+DL104+DI104+DH104</f>
        <v>0</v>
      </c>
      <c r="EA104" s="30" t="s">
        <v>97</v>
      </c>
      <c r="EB104" s="31"/>
      <c r="EC104" s="31"/>
      <c r="ED104" s="4">
        <f>+EC104+EB104+DY104+DV104+DS104+DP104+DM104+DL104</f>
        <v>0</v>
      </c>
      <c r="EE104" s="30" t="s">
        <v>97</v>
      </c>
      <c r="EF104" s="31"/>
      <c r="EG104" s="4">
        <f>+EF104+EC104+EB104+DY104+DV104+DS104+DP104</f>
        <v>0</v>
      </c>
      <c r="EH104" s="30" t="s">
        <v>97</v>
      </c>
      <c r="EI104" s="31"/>
      <c r="EJ104" s="31"/>
      <c r="EK104" s="4">
        <f>+EJ104+EI104+EF104+EC104+EB104+DY104+DV104+DS104</f>
        <v>0</v>
      </c>
      <c r="EL104" s="30" t="s">
        <v>97</v>
      </c>
    </row>
    <row r="105" spans="1:142" ht="15">
      <c r="A105" s="61">
        <v>40</v>
      </c>
      <c r="B105" s="63">
        <v>44</v>
      </c>
      <c r="C105" s="17" t="s">
        <v>35</v>
      </c>
      <c r="D105" s="11"/>
      <c r="E105" s="12"/>
      <c r="F105" s="11"/>
      <c r="G105" s="12"/>
      <c r="H105" s="11" t="s">
        <v>60</v>
      </c>
      <c r="I105" s="13">
        <v>200</v>
      </c>
      <c r="J105" s="11" t="s">
        <v>80</v>
      </c>
      <c r="K105" s="13">
        <v>110</v>
      </c>
      <c r="L105" s="11"/>
      <c r="M105" s="12"/>
      <c r="N105" s="6">
        <f>SUM(M105,K105,I105,G105,E105)</f>
        <v>310</v>
      </c>
      <c r="O105" s="6">
        <v>29</v>
      </c>
      <c r="P105" s="11"/>
      <c r="Q105" s="12"/>
      <c r="R105" s="14">
        <f>SUM(Q105,M105,K105,I105,G105,E105)</f>
        <v>310</v>
      </c>
      <c r="S105" s="24">
        <v>31</v>
      </c>
      <c r="T105" s="11"/>
      <c r="U105" s="12"/>
      <c r="V105" s="15">
        <f>SUM(U105,Q105,M105,K105,I105,G105)</f>
        <v>310</v>
      </c>
      <c r="W105" s="20">
        <v>33</v>
      </c>
      <c r="X105" s="11"/>
      <c r="Y105" s="12"/>
      <c r="Z105" s="16">
        <f>SUM(Y105,U105,Q105,M105,K105,I105)</f>
        <v>310</v>
      </c>
      <c r="AA105" s="22">
        <v>34</v>
      </c>
      <c r="AB105" s="11"/>
      <c r="AC105" s="12"/>
      <c r="AD105" s="4">
        <f>SUM(AC105,Y105,U105,Q105,M105,K105)</f>
        <v>110</v>
      </c>
      <c r="AE105" s="6">
        <v>40</v>
      </c>
      <c r="AF105" s="11"/>
      <c r="AG105" s="12"/>
      <c r="AH105" s="12"/>
      <c r="AI105" s="4">
        <f>+AH105+AG105+AC105+Y105+U105+Q105+M105</f>
        <v>0</v>
      </c>
      <c r="AJ105" s="6" t="s">
        <v>97</v>
      </c>
      <c r="AK105" s="12"/>
      <c r="AL105" s="4">
        <f>+Q105+U105+Y105+AC105+AG105+AH105+AK105</f>
        <v>0</v>
      </c>
      <c r="AM105" s="30" t="s">
        <v>97</v>
      </c>
      <c r="AN105" s="31"/>
      <c r="AO105" s="31"/>
      <c r="AP105" s="4">
        <f>+U105+Y105+AC105+AG105+AH105+AK105+AN105+AO105</f>
        <v>0</v>
      </c>
      <c r="AQ105" s="6" t="s">
        <v>97</v>
      </c>
      <c r="AR105" s="31"/>
      <c r="AS105" s="31"/>
      <c r="AT105" s="4">
        <f>+Y105+AC105+AG105+AH105+AK105+AN105+AO105+AR105+AS105</f>
        <v>0</v>
      </c>
      <c r="AU105" s="6" t="s">
        <v>97</v>
      </c>
      <c r="AV105" s="31"/>
      <c r="AW105" s="31"/>
      <c r="AX105" s="4">
        <f>+AC105+AG105+AH105+AK105+AN105+AO105+AR105+AS105+AV105+AW105</f>
        <v>0</v>
      </c>
      <c r="AY105" s="6" t="s">
        <v>97</v>
      </c>
      <c r="AZ105" s="31"/>
      <c r="BA105" s="31"/>
      <c r="BB105" s="4">
        <f>+AG105+AH105+AK105+AN105+AO105+AR105+AS105+AV105+AW105+AZ105+BA105</f>
        <v>0</v>
      </c>
      <c r="BC105" s="6" t="s">
        <v>97</v>
      </c>
      <c r="BD105" s="31"/>
      <c r="BE105" s="4">
        <f>+AK105+AN105+AO105+AR105+AS105+AV105+AW105+AZ105+BA105+BD105</f>
        <v>0</v>
      </c>
      <c r="BF105" s="30" t="s">
        <v>97</v>
      </c>
      <c r="BG105" s="31"/>
      <c r="BH105" s="4">
        <f>+AN105+AO105+AR105+AS105+AV105+AW105+AZ105+BA105+BD105+BG105</f>
        <v>0</v>
      </c>
      <c r="BI105" s="30" t="s">
        <v>97</v>
      </c>
      <c r="BJ105" s="31"/>
      <c r="BK105" s="4">
        <f>+AR105+AS105+AV105+AW105+AZ105+BA105+BD105+BG105+BJ105</f>
        <v>0</v>
      </c>
      <c r="BL105" s="30" t="s">
        <v>97</v>
      </c>
      <c r="BM105" s="31"/>
      <c r="BN105" s="31"/>
      <c r="BO105" s="4">
        <f>+AV105+AW105+AZ105+BA105+BD105+BG105+BJ105+BM105+BN105</f>
        <v>0</v>
      </c>
      <c r="BP105" s="30" t="s">
        <v>97</v>
      </c>
      <c r="BQ105" s="31"/>
      <c r="BR105" s="4">
        <f>+AZ105+BA105+BD105+BG105+BJ105+BM105+BN105+BQ105</f>
        <v>0</v>
      </c>
      <c r="BS105" s="30" t="s">
        <v>97</v>
      </c>
      <c r="BT105" s="31"/>
      <c r="BU105" s="4">
        <f>+BT105+BQ105+BN105+BM105+BJ105+BG105+BD105</f>
        <v>0</v>
      </c>
      <c r="BV105" s="30" t="s">
        <v>97</v>
      </c>
      <c r="BW105" s="31"/>
      <c r="BX105" s="4">
        <f>+BT105+BQ105+BN105+BM105+BJ105+BG105+BW105</f>
        <v>0</v>
      </c>
      <c r="BY105" s="30" t="s">
        <v>97</v>
      </c>
      <c r="BZ105" s="31"/>
      <c r="CA105" s="31"/>
      <c r="CB105" s="4">
        <f>+BJ105+BM105+BN105+BQ105+BT105+BW105+BZ105+CA105</f>
        <v>0</v>
      </c>
      <c r="CC105" s="30" t="s">
        <v>97</v>
      </c>
      <c r="CD105" s="31"/>
      <c r="CE105" s="4">
        <f>+CD105+CA105+BZ105+BW105+BT105+BQ105+BN105+BM105</f>
        <v>0</v>
      </c>
      <c r="CF105" s="30" t="s">
        <v>97</v>
      </c>
      <c r="CG105" s="31"/>
      <c r="CH105" s="31"/>
      <c r="CI105" s="4">
        <f>+CG105+CD105+CA105+BZ105+BT105+BQ105+BW105+CH105</f>
        <v>0</v>
      </c>
      <c r="CJ105" s="30" t="s">
        <v>97</v>
      </c>
      <c r="CK105" s="31"/>
      <c r="CL105" s="4">
        <f>+CH105+CG105+CD105+CA105+BZ105+BW105+BT105+CK105</f>
        <v>0</v>
      </c>
      <c r="CM105" s="30" t="s">
        <v>97</v>
      </c>
      <c r="CN105" s="31"/>
      <c r="CO105" s="31"/>
      <c r="CP105" s="4">
        <f>+CO105+CN105+CK105+CH105+CG105+CD105+CA105+BZ105+BW105</f>
        <v>0</v>
      </c>
      <c r="CQ105" s="30" t="s">
        <v>97</v>
      </c>
      <c r="CR105" s="31"/>
      <c r="CS105" s="4">
        <f>+CR105+CO105+CN105+CK105+CH105+CG105+CD105+CA105+BZ105</f>
        <v>0</v>
      </c>
      <c r="CT105" s="30" t="s">
        <v>97</v>
      </c>
      <c r="CU105" s="31"/>
      <c r="CV105" s="4">
        <f>+CU105+CR105+CO105+CN105+CK105+CH105+CG105+CD105</f>
        <v>0</v>
      </c>
      <c r="CW105" s="30" t="s">
        <v>97</v>
      </c>
      <c r="CX105" s="31"/>
      <c r="CY105" s="4">
        <f>+CX105+CU105+CR105+CO105+CN105+CK105+CH105+CG105</f>
        <v>0</v>
      </c>
      <c r="CZ105" s="30" t="s">
        <v>97</v>
      </c>
      <c r="DA105" s="31"/>
      <c r="DB105" s="31"/>
      <c r="DC105" s="4">
        <f>+DB105+DA105+CX105+CU105+CR105+CO105+CN105+CK105</f>
        <v>0</v>
      </c>
      <c r="DD105" s="30" t="s">
        <v>97</v>
      </c>
      <c r="DE105" s="31"/>
      <c r="DF105" s="4">
        <f>+DE105+DB105+DA105+CX105+CU105+CR105+CO105+CN105</f>
        <v>0</v>
      </c>
      <c r="DG105" s="30" t="s">
        <v>97</v>
      </c>
      <c r="DH105" s="31"/>
      <c r="DI105" s="31"/>
      <c r="DJ105" s="4">
        <f>+DI105+DH105+DE105+DB105+DA105+CX105+CU105+CR105</f>
        <v>0</v>
      </c>
      <c r="DK105" s="30" t="s">
        <v>97</v>
      </c>
      <c r="DL105" s="31"/>
      <c r="DM105" s="31"/>
      <c r="DN105" s="4">
        <f>+DM105+DL105+DI105+DH105+DE105+DB105+DA105+CX105+CU105</f>
        <v>0</v>
      </c>
      <c r="DO105" s="30" t="s">
        <v>97</v>
      </c>
      <c r="DP105" s="31"/>
      <c r="DQ105" s="4">
        <f>+DP105+DM105+DL105+DI105+DH105+DE105+DB105+DA105+CX105</f>
        <v>0</v>
      </c>
      <c r="DR105" s="30" t="s">
        <v>97</v>
      </c>
      <c r="DS105" s="31"/>
      <c r="DT105" s="4">
        <f>+DS105+DP105+DM105+DL105+DI105+DH105+DE105+DB105+DA105</f>
        <v>0</v>
      </c>
      <c r="DU105" s="30" t="s">
        <v>97</v>
      </c>
      <c r="DV105" s="31"/>
      <c r="DW105" s="4">
        <f>+DV105+DS105+DP105+DM105+DL105+DI105+DH105+DE105</f>
        <v>0</v>
      </c>
      <c r="DX105" s="30" t="s">
        <v>97</v>
      </c>
      <c r="DY105" s="31"/>
      <c r="DZ105" s="4">
        <f>+DY105+DV105+DS105+DP105+DM105+DL105+DI105+DH105</f>
        <v>0</v>
      </c>
      <c r="EA105" s="30" t="s">
        <v>97</v>
      </c>
      <c r="EB105" s="31"/>
      <c r="EC105" s="31"/>
      <c r="ED105" s="4">
        <f>+EC105+EB105+DY105+DV105+DS105+DP105+DM105+DL105</f>
        <v>0</v>
      </c>
      <c r="EE105" s="30" t="s">
        <v>97</v>
      </c>
      <c r="EF105" s="31"/>
      <c r="EG105" s="4">
        <f>+EF105+EC105+EB105+DY105+DV105+DS105+DP105</f>
        <v>0</v>
      </c>
      <c r="EH105" s="30" t="s">
        <v>97</v>
      </c>
      <c r="EI105" s="31"/>
      <c r="EJ105" s="31"/>
      <c r="EK105" s="4">
        <f>+EJ105+EI105+EF105+EC105+EB105+DY105+DV105+DS105</f>
        <v>0</v>
      </c>
      <c r="EL105" s="30" t="s">
        <v>97</v>
      </c>
    </row>
    <row r="106" spans="1:142" ht="15">
      <c r="A106" s="61">
        <v>51</v>
      </c>
      <c r="B106" s="63">
        <v>28</v>
      </c>
      <c r="C106" s="17" t="s">
        <v>22</v>
      </c>
      <c r="D106" s="11" t="s">
        <v>70</v>
      </c>
      <c r="E106" s="13">
        <v>730</v>
      </c>
      <c r="F106" s="11" t="s">
        <v>71</v>
      </c>
      <c r="G106" s="13">
        <v>800</v>
      </c>
      <c r="H106" s="11"/>
      <c r="I106" s="12"/>
      <c r="J106" s="11"/>
      <c r="K106" s="12"/>
      <c r="L106" s="11"/>
      <c r="M106" s="12"/>
      <c r="N106" s="6">
        <f>SUM(M106,K106,I106,G106,E106)</f>
        <v>1530</v>
      </c>
      <c r="O106" s="26">
        <v>13</v>
      </c>
      <c r="P106" s="11"/>
      <c r="Q106" s="12"/>
      <c r="R106" s="14">
        <f>SUM(Q106,M106,K106,I106,G106,E106)</f>
        <v>1530</v>
      </c>
      <c r="S106" s="23">
        <v>15</v>
      </c>
      <c r="T106" s="11"/>
      <c r="U106" s="12"/>
      <c r="V106" s="15">
        <f>SUM(U106,Q106,M106,K106,I106,G106)</f>
        <v>800</v>
      </c>
      <c r="W106" s="20">
        <v>24</v>
      </c>
      <c r="X106" s="11"/>
      <c r="Y106" s="12"/>
      <c r="Z106" s="16">
        <f>SUM(Y106,U106,Q106,M106,K106,I106)</f>
        <v>0</v>
      </c>
      <c r="AA106" s="22" t="s">
        <v>97</v>
      </c>
      <c r="AB106" s="11"/>
      <c r="AC106" s="12"/>
      <c r="AD106" s="4">
        <f>SUM(AC106,Y106,U106,Q106,M106,K106)</f>
        <v>0</v>
      </c>
      <c r="AE106" s="6" t="s">
        <v>97</v>
      </c>
      <c r="AF106" s="11"/>
      <c r="AG106" s="12"/>
      <c r="AH106" s="12"/>
      <c r="AI106" s="4">
        <f>+AH106+AG106+AC106+Y106+U106+Q106+M106</f>
        <v>0</v>
      </c>
      <c r="AJ106" s="6" t="s">
        <v>97</v>
      </c>
      <c r="AK106" s="12"/>
      <c r="AL106" s="4">
        <f>+Q106+U106+Y106+AC106+AG106+AH106+AK106</f>
        <v>0</v>
      </c>
      <c r="AM106" s="30" t="s">
        <v>97</v>
      </c>
      <c r="AN106" s="31"/>
      <c r="AO106" s="31"/>
      <c r="AP106" s="4">
        <f>+U106+Y106+AC106+AG106+AH106+AK106+AN106+AO106</f>
        <v>0</v>
      </c>
      <c r="AQ106" s="6" t="s">
        <v>97</v>
      </c>
      <c r="AR106" s="31"/>
      <c r="AS106" s="31"/>
      <c r="AT106" s="4">
        <f>+Y106+AC106+AG106+AH106+AK106+AN106+AO106+AR106+AS106</f>
        <v>0</v>
      </c>
      <c r="AU106" s="6" t="s">
        <v>97</v>
      </c>
      <c r="AV106" s="31"/>
      <c r="AW106" s="31"/>
      <c r="AX106" s="4">
        <f>+AC106+AG106+AH106+AK106+AN106+AO106+AR106+AS106+AV106+AW106</f>
        <v>0</v>
      </c>
      <c r="AY106" s="6" t="s">
        <v>97</v>
      </c>
      <c r="AZ106" s="31"/>
      <c r="BA106" s="31"/>
      <c r="BB106" s="4">
        <f>+AG106+AH106+AK106+AN106+AO106+AR106+AS106+AV106+AW106+AZ106+BA106</f>
        <v>0</v>
      </c>
      <c r="BC106" s="6" t="s">
        <v>97</v>
      </c>
      <c r="BD106" s="31"/>
      <c r="BE106" s="4">
        <f>+AK106+AN106+AO106+AR106+AS106+AV106+AW106+AZ106+BA106+BD106</f>
        <v>0</v>
      </c>
      <c r="BF106" s="30" t="s">
        <v>97</v>
      </c>
      <c r="BG106" s="31"/>
      <c r="BH106" s="4">
        <f>+AN106+AO106+AR106+AS106+AV106+AW106+AZ106+BA106+BD106+BG106</f>
        <v>0</v>
      </c>
      <c r="BI106" s="30" t="s">
        <v>97</v>
      </c>
      <c r="BJ106" s="31"/>
      <c r="BK106" s="4">
        <f>+AR106+AS106+AV106+AW106+AZ106+BA106+BD106+BG106+BJ106</f>
        <v>0</v>
      </c>
      <c r="BL106" s="30" t="s">
        <v>97</v>
      </c>
      <c r="BM106" s="31"/>
      <c r="BN106" s="31"/>
      <c r="BO106" s="4">
        <f>+AV106+AW106+AZ106+BA106+BD106+BG106+BJ106+BM106+BN106</f>
        <v>0</v>
      </c>
      <c r="BP106" s="30" t="s">
        <v>97</v>
      </c>
      <c r="BQ106" s="31"/>
      <c r="BR106" s="4">
        <f>+AZ106+BA106+BD106+BG106+BJ106+BM106+BN106+BQ106</f>
        <v>0</v>
      </c>
      <c r="BS106" s="30" t="s">
        <v>97</v>
      </c>
      <c r="BT106" s="31"/>
      <c r="BU106" s="4">
        <f>+BT106+BQ106+BN106+BM106+BJ106+BG106+BD106</f>
        <v>0</v>
      </c>
      <c r="BV106" s="30" t="s">
        <v>97</v>
      </c>
      <c r="BW106" s="31"/>
      <c r="BX106" s="4">
        <f>+BT106+BQ106+BN106+BM106+BJ106+BG106+BW106</f>
        <v>0</v>
      </c>
      <c r="BY106" s="30" t="s">
        <v>97</v>
      </c>
      <c r="BZ106" s="31"/>
      <c r="CA106" s="31"/>
      <c r="CB106" s="4">
        <f>+BJ106+BM106+BN106+BQ106+BT106+BW106+BZ106+CA106</f>
        <v>0</v>
      </c>
      <c r="CC106" s="30" t="s">
        <v>97</v>
      </c>
      <c r="CD106" s="31"/>
      <c r="CE106" s="4">
        <f>+CD106+CA106+BZ106+BW106+BT106+BQ106+BN106+BM106</f>
        <v>0</v>
      </c>
      <c r="CF106" s="30" t="s">
        <v>97</v>
      </c>
      <c r="CG106" s="31"/>
      <c r="CH106" s="31"/>
      <c r="CI106" s="4">
        <f>+CG106+CD106+CA106+BZ106+BT106+BQ106+BW106+CH106</f>
        <v>0</v>
      </c>
      <c r="CJ106" s="30" t="s">
        <v>97</v>
      </c>
      <c r="CK106" s="31"/>
      <c r="CL106" s="4">
        <f>+CH106+CG106+CD106+CA106+BZ106+BW106+BT106+CK106</f>
        <v>0</v>
      </c>
      <c r="CM106" s="30" t="s">
        <v>97</v>
      </c>
      <c r="CN106" s="31"/>
      <c r="CO106" s="31"/>
      <c r="CP106" s="4">
        <f>+CO106+CN106+CK106+CH106+CG106+CD106+CA106+BZ106+BW106</f>
        <v>0</v>
      </c>
      <c r="CQ106" s="30" t="s">
        <v>97</v>
      </c>
      <c r="CR106" s="31"/>
      <c r="CS106" s="4">
        <f>+CR106+CO106+CN106+CK106+CH106+CG106+CD106+CA106+BZ106</f>
        <v>0</v>
      </c>
      <c r="CT106" s="30" t="s">
        <v>97</v>
      </c>
      <c r="CU106" s="31"/>
      <c r="CV106" s="4">
        <f>+CU106+CR106+CO106+CN106+CK106+CH106+CG106+CD106</f>
        <v>0</v>
      </c>
      <c r="CW106" s="30" t="s">
        <v>97</v>
      </c>
      <c r="CX106" s="31"/>
      <c r="CY106" s="4">
        <f>+CX106+CU106+CR106+CO106+CN106+CK106+CH106+CG106</f>
        <v>0</v>
      </c>
      <c r="CZ106" s="30" t="s">
        <v>97</v>
      </c>
      <c r="DA106" s="31"/>
      <c r="DB106" s="31"/>
      <c r="DC106" s="4">
        <f>+DB106+DA106+CX106+CU106+CR106+CO106+CN106+CK106</f>
        <v>0</v>
      </c>
      <c r="DD106" s="30" t="s">
        <v>97</v>
      </c>
      <c r="DE106" s="31"/>
      <c r="DF106" s="4">
        <f>+DE106+DB106+DA106+CX106+CU106+CR106+CO106+CN106</f>
        <v>0</v>
      </c>
      <c r="DG106" s="30" t="s">
        <v>97</v>
      </c>
      <c r="DH106" s="31"/>
      <c r="DI106" s="31"/>
      <c r="DJ106" s="4">
        <f>+DI106+DH106+DE106+DB106+DA106+CX106+CU106+CR106</f>
        <v>0</v>
      </c>
      <c r="DK106" s="30" t="s">
        <v>97</v>
      </c>
      <c r="DL106" s="31"/>
      <c r="DM106" s="31"/>
      <c r="DN106" s="4">
        <f>+DM106+DL106+DI106+DH106+DE106+DB106+DA106+CX106+CU106</f>
        <v>0</v>
      </c>
      <c r="DO106" s="30" t="s">
        <v>97</v>
      </c>
      <c r="DP106" s="31"/>
      <c r="DQ106" s="4">
        <f>+DP106+DM106+DL106+DI106+DH106+DE106+DB106+DA106+CX106</f>
        <v>0</v>
      </c>
      <c r="DR106" s="30" t="s">
        <v>97</v>
      </c>
      <c r="DS106" s="31"/>
      <c r="DT106" s="4">
        <f>+DS106+DP106+DM106+DL106+DI106+DH106+DE106+DB106+DA106</f>
        <v>0</v>
      </c>
      <c r="DU106" s="30" t="s">
        <v>97</v>
      </c>
      <c r="DV106" s="31"/>
      <c r="DW106" s="4">
        <f>+DV106+DS106+DP106+DM106+DL106+DI106+DH106+DE106</f>
        <v>0</v>
      </c>
      <c r="DX106" s="30" t="s">
        <v>97</v>
      </c>
      <c r="DY106" s="31"/>
      <c r="DZ106" s="4">
        <f>+DY106+DV106+DS106+DP106+DM106+DL106+DI106+DH106</f>
        <v>0</v>
      </c>
      <c r="EA106" s="30" t="s">
        <v>97</v>
      </c>
      <c r="EB106" s="31"/>
      <c r="EC106" s="31"/>
      <c r="ED106" s="4">
        <f>+EC106+EB106+DY106+DV106+DS106+DP106+DM106+DL106</f>
        <v>0</v>
      </c>
      <c r="EE106" s="30" t="s">
        <v>97</v>
      </c>
      <c r="EF106" s="31"/>
      <c r="EG106" s="4">
        <f>+EF106+EC106+EB106+DY106+DV106+DS106+DP106</f>
        <v>0</v>
      </c>
      <c r="EH106" s="30" t="s">
        <v>97</v>
      </c>
      <c r="EI106" s="31"/>
      <c r="EJ106" s="31"/>
      <c r="EK106" s="4">
        <f>+EJ106+EI106+EF106+EC106+EB106+DY106+DV106+DS106</f>
        <v>0</v>
      </c>
      <c r="EL106" s="30" t="s">
        <v>97</v>
      </c>
    </row>
    <row r="107" spans="1:142" ht="15">
      <c r="A107" s="61">
        <v>52</v>
      </c>
      <c r="B107" s="63">
        <v>32</v>
      </c>
      <c r="C107" s="17" t="s">
        <v>24</v>
      </c>
      <c r="D107" s="11" t="s">
        <v>54</v>
      </c>
      <c r="E107" s="13">
        <v>500</v>
      </c>
      <c r="F107" s="11"/>
      <c r="G107" s="12"/>
      <c r="H107" s="11"/>
      <c r="I107" s="12"/>
      <c r="J107" s="11"/>
      <c r="K107" s="12"/>
      <c r="L107" s="11"/>
      <c r="M107" s="12"/>
      <c r="N107" s="6">
        <f>SUM(M107,K107,I107,G107,E107)</f>
        <v>500</v>
      </c>
      <c r="O107" s="6">
        <v>25</v>
      </c>
      <c r="P107" s="11"/>
      <c r="Q107" s="12"/>
      <c r="R107" s="14">
        <f>SUM(Q107,M107,K107,I107,G107,E107)</f>
        <v>500</v>
      </c>
      <c r="S107" s="24">
        <v>26</v>
      </c>
      <c r="T107" s="11"/>
      <c r="U107" s="12"/>
      <c r="V107" s="15">
        <f>SUM(U107,Q107,M107,K107,I107,G107)</f>
        <v>0</v>
      </c>
      <c r="W107" s="20" t="s">
        <v>97</v>
      </c>
      <c r="X107" s="11"/>
      <c r="Y107" s="12"/>
      <c r="Z107" s="16">
        <f>SUM(Y107,U107,Q107,M107,K107,I107)</f>
        <v>0</v>
      </c>
      <c r="AA107" s="22" t="s">
        <v>97</v>
      </c>
      <c r="AB107" s="11"/>
      <c r="AC107" s="12"/>
      <c r="AD107" s="4">
        <f>SUM(AC107,Y107,U107,Q107,M107,K107)</f>
        <v>0</v>
      </c>
      <c r="AE107" s="6" t="s">
        <v>97</v>
      </c>
      <c r="AF107" s="11"/>
      <c r="AG107" s="12"/>
      <c r="AH107" s="12"/>
      <c r="AI107" s="4">
        <f>+AH107+AG107+AC107+Y107+U107+Q107+M107</f>
        <v>0</v>
      </c>
      <c r="AJ107" s="6" t="s">
        <v>97</v>
      </c>
      <c r="AK107" s="12"/>
      <c r="AL107" s="4">
        <f>+Q107+U107+Y107+AC107+AG107+AH107+AK107</f>
        <v>0</v>
      </c>
      <c r="AM107" s="30" t="s">
        <v>97</v>
      </c>
      <c r="AN107" s="31"/>
      <c r="AO107" s="31"/>
      <c r="AP107" s="4">
        <f>+U107+Y107+AC107+AG107+AH107+AK107+AN107+AO107</f>
        <v>0</v>
      </c>
      <c r="AQ107" s="6" t="s">
        <v>97</v>
      </c>
      <c r="AR107" s="31"/>
      <c r="AS107" s="31"/>
      <c r="AT107" s="4">
        <f>+Y107+AC107+AG107+AH107+AK107+AN107+AO107+AR107+AS107</f>
        <v>0</v>
      </c>
      <c r="AU107" s="6" t="s">
        <v>97</v>
      </c>
      <c r="AV107" s="31"/>
      <c r="AW107" s="31"/>
      <c r="AX107" s="4">
        <f>+AC107+AG107+AH107+AK107+AN107+AO107+AR107+AS107+AV107+AW107</f>
        <v>0</v>
      </c>
      <c r="AY107" s="6" t="s">
        <v>97</v>
      </c>
      <c r="AZ107" s="31"/>
      <c r="BA107" s="31"/>
      <c r="BB107" s="4">
        <f>+AG107+AH107+AK107+AN107+AO107+AR107+AS107+AV107+AW107+AZ107+BA107</f>
        <v>0</v>
      </c>
      <c r="BC107" s="6" t="s">
        <v>97</v>
      </c>
      <c r="BD107" s="31"/>
      <c r="BE107" s="4">
        <f>+AK107+AN107+AO107+AR107+AS107+AV107+AW107+AZ107+BA107+BD107</f>
        <v>0</v>
      </c>
      <c r="BF107" s="30" t="s">
        <v>97</v>
      </c>
      <c r="BG107" s="31"/>
      <c r="BH107" s="4">
        <f>+AN107+AO107+AR107+AS107+AV107+AW107+AZ107+BA107+BD107+BG107</f>
        <v>0</v>
      </c>
      <c r="BI107" s="30" t="s">
        <v>97</v>
      </c>
      <c r="BJ107" s="31"/>
      <c r="BK107" s="4">
        <f>+AR107+AS107+AV107+AW107+AZ107+BA107+BD107+BG107+BJ107</f>
        <v>0</v>
      </c>
      <c r="BL107" s="30" t="s">
        <v>97</v>
      </c>
      <c r="BM107" s="31"/>
      <c r="BN107" s="31"/>
      <c r="BO107" s="4">
        <f>+AV107+AW107+AZ107+BA107+BD107+BG107+BJ107+BM107+BN107</f>
        <v>0</v>
      </c>
      <c r="BP107" s="30" t="s">
        <v>97</v>
      </c>
      <c r="BQ107" s="31"/>
      <c r="BR107" s="4">
        <f>+AZ107+BA107+BD107+BG107+BJ107+BM107+BN107+BQ107</f>
        <v>0</v>
      </c>
      <c r="BS107" s="30" t="s">
        <v>97</v>
      </c>
      <c r="BT107" s="31"/>
      <c r="BU107" s="4">
        <f>+BT107+BQ107+BN107+BM107+BJ107+BG107+BD107</f>
        <v>0</v>
      </c>
      <c r="BV107" s="30" t="s">
        <v>97</v>
      </c>
      <c r="BW107" s="31"/>
      <c r="BX107" s="4">
        <f>+BT107+BQ107+BN107+BM107+BJ107+BG107+BW107</f>
        <v>0</v>
      </c>
      <c r="BY107" s="30" t="s">
        <v>97</v>
      </c>
      <c r="BZ107" s="31"/>
      <c r="CA107" s="31"/>
      <c r="CB107" s="4">
        <f>+BJ107+BM107+BN107+BQ107+BT107+BW107+BZ107+CA107</f>
        <v>0</v>
      </c>
      <c r="CC107" s="30" t="s">
        <v>97</v>
      </c>
      <c r="CD107" s="31"/>
      <c r="CE107" s="4">
        <f>+CD107+CA107+BZ107+BW107+BT107+BQ107+BN107+BM107</f>
        <v>0</v>
      </c>
      <c r="CF107" s="30" t="s">
        <v>97</v>
      </c>
      <c r="CG107" s="31"/>
      <c r="CH107" s="31"/>
      <c r="CI107" s="4">
        <f>+CG107+CD107+CA107+BZ107+BT107+BQ107+BW107+CH107</f>
        <v>0</v>
      </c>
      <c r="CJ107" s="30" t="s">
        <v>97</v>
      </c>
      <c r="CK107" s="31"/>
      <c r="CL107" s="4">
        <f>+CH107+CG107+CD107+CA107+BZ107+BW107+BT107+CK107</f>
        <v>0</v>
      </c>
      <c r="CM107" s="30" t="s">
        <v>97</v>
      </c>
      <c r="CN107" s="31"/>
      <c r="CO107" s="31"/>
      <c r="CP107" s="4">
        <f>+CO107+CN107+CK107+CH107+CG107+CD107+CA107+BZ107+BW107</f>
        <v>0</v>
      </c>
      <c r="CQ107" s="30" t="s">
        <v>97</v>
      </c>
      <c r="CR107" s="31"/>
      <c r="CS107" s="4">
        <f>+CR107+CO107+CN107+CK107+CH107+CG107+CD107+CA107+BZ107</f>
        <v>0</v>
      </c>
      <c r="CT107" s="30" t="s">
        <v>97</v>
      </c>
      <c r="CU107" s="31"/>
      <c r="CV107" s="4">
        <f>+CU107+CR107+CO107+CN107+CK107+CH107+CG107+CD107</f>
        <v>0</v>
      </c>
      <c r="CW107" s="30" t="s">
        <v>97</v>
      </c>
      <c r="CX107" s="31"/>
      <c r="CY107" s="4">
        <f>+CX107+CU107+CR107+CO107+CN107+CK107+CH107+CG107</f>
        <v>0</v>
      </c>
      <c r="CZ107" s="30" t="s">
        <v>97</v>
      </c>
      <c r="DA107" s="31"/>
      <c r="DB107" s="31"/>
      <c r="DC107" s="4">
        <f>+DB107+DA107+CX107+CU107+CR107+CO107+CN107+CK107</f>
        <v>0</v>
      </c>
      <c r="DD107" s="30" t="s">
        <v>97</v>
      </c>
      <c r="DE107" s="31"/>
      <c r="DF107" s="4">
        <f>+DE107+DB107+DA107+CX107+CU107+CR107+CO107+CN107</f>
        <v>0</v>
      </c>
      <c r="DG107" s="30" t="s">
        <v>97</v>
      </c>
      <c r="DH107" s="31"/>
      <c r="DI107" s="31"/>
      <c r="DJ107" s="4">
        <f>+DI107+DH107+DE107+DB107+DA107+CX107+CU107+CR107</f>
        <v>0</v>
      </c>
      <c r="DK107" s="30" t="s">
        <v>97</v>
      </c>
      <c r="DL107" s="31"/>
      <c r="DM107" s="31"/>
      <c r="DN107" s="4">
        <f>+DM107+DL107+DI107+DH107+DE107+DB107+DA107+CX107+CU107</f>
        <v>0</v>
      </c>
      <c r="DO107" s="30" t="s">
        <v>97</v>
      </c>
      <c r="DP107" s="31"/>
      <c r="DQ107" s="4">
        <f>+DP107+DM107+DL107+DI107+DH107+DE107+DB107+DA107+CX107</f>
        <v>0</v>
      </c>
      <c r="DR107" s="30" t="s">
        <v>97</v>
      </c>
      <c r="DS107" s="31"/>
      <c r="DT107" s="4">
        <f>+DS107+DP107+DM107+DL107+DI107+DH107+DE107+DB107+DA107</f>
        <v>0</v>
      </c>
      <c r="DU107" s="30" t="s">
        <v>97</v>
      </c>
      <c r="DV107" s="31"/>
      <c r="DW107" s="4">
        <f>+DV107+DS107+DP107+DM107+DL107+DI107+DH107+DE107</f>
        <v>0</v>
      </c>
      <c r="DX107" s="30" t="s">
        <v>97</v>
      </c>
      <c r="DY107" s="31"/>
      <c r="DZ107" s="4">
        <f>+DY107+DV107+DS107+DP107+DM107+DL107+DI107+DH107</f>
        <v>0</v>
      </c>
      <c r="EA107" s="30" t="s">
        <v>97</v>
      </c>
      <c r="EB107" s="31"/>
      <c r="EC107" s="31"/>
      <c r="ED107" s="4">
        <f>+EC107+EB107+DY107+DV107+DS107+DP107+DM107+DL107</f>
        <v>0</v>
      </c>
      <c r="EE107" s="30" t="s">
        <v>97</v>
      </c>
      <c r="EF107" s="31"/>
      <c r="EG107" s="4">
        <f>+EF107+EC107+EB107+DY107+DV107+DS107+DP107</f>
        <v>0</v>
      </c>
      <c r="EH107" s="30" t="s">
        <v>97</v>
      </c>
      <c r="EI107" s="31"/>
      <c r="EJ107" s="31"/>
      <c r="EK107" s="4">
        <f>+EJ107+EI107+EF107+EC107+EB107+DY107+DV107+DS107</f>
        <v>0</v>
      </c>
      <c r="EL107" s="30" t="s">
        <v>97</v>
      </c>
    </row>
    <row r="108" spans="1:142" ht="15">
      <c r="A108" s="61">
        <v>55</v>
      </c>
      <c r="B108" s="63">
        <v>8</v>
      </c>
      <c r="C108" s="17" t="s">
        <v>20</v>
      </c>
      <c r="D108" s="11" t="s">
        <v>59</v>
      </c>
      <c r="E108" s="13">
        <v>250</v>
      </c>
      <c r="F108" s="11"/>
      <c r="G108" s="12"/>
      <c r="H108" s="11"/>
      <c r="I108" s="12"/>
      <c r="J108" s="11"/>
      <c r="K108" s="12"/>
      <c r="L108" s="11"/>
      <c r="M108" s="12"/>
      <c r="N108" s="6">
        <f>SUM(M108,K108,I108,G108,E108)</f>
        <v>250</v>
      </c>
      <c r="O108" s="6">
        <v>32</v>
      </c>
      <c r="P108" s="11"/>
      <c r="Q108" s="12"/>
      <c r="R108" s="14">
        <f>SUM(Q108,M108,K108,I108,G108,E108)</f>
        <v>250</v>
      </c>
      <c r="S108" s="24">
        <v>36</v>
      </c>
      <c r="T108" s="11"/>
      <c r="U108" s="12"/>
      <c r="V108" s="15">
        <f>SUM(U108,Q108,M108,K108,I108,G108)</f>
        <v>0</v>
      </c>
      <c r="W108" s="20" t="s">
        <v>97</v>
      </c>
      <c r="X108" s="11"/>
      <c r="Y108" s="12"/>
      <c r="Z108" s="16">
        <f>SUM(Y108,U108,Q108,M108,K108,I108)</f>
        <v>0</v>
      </c>
      <c r="AA108" s="22" t="s">
        <v>97</v>
      </c>
      <c r="AB108" s="11"/>
      <c r="AC108" s="12"/>
      <c r="AD108" s="4">
        <f>SUM(AC108,Y108,U108,Q108,M108,K108)</f>
        <v>0</v>
      </c>
      <c r="AE108" s="6" t="s">
        <v>97</v>
      </c>
      <c r="AF108" s="11"/>
      <c r="AG108" s="12"/>
      <c r="AH108" s="12"/>
      <c r="AI108" s="4">
        <f>+AH108+AG108+AC108+Y108+U108+Q108+M108</f>
        <v>0</v>
      </c>
      <c r="AJ108" s="6" t="s">
        <v>97</v>
      </c>
      <c r="AK108" s="12"/>
      <c r="AL108" s="4">
        <f>+Q108+U108+Y108+AC108+AG108+AH108+AK108</f>
        <v>0</v>
      </c>
      <c r="AM108" s="30" t="s">
        <v>97</v>
      </c>
      <c r="AN108" s="31"/>
      <c r="AO108" s="31"/>
      <c r="AP108" s="4">
        <f>+U108+Y108+AC108+AG108+AH108+AK108+AN108+AO108</f>
        <v>0</v>
      </c>
      <c r="AQ108" s="6" t="s">
        <v>97</v>
      </c>
      <c r="AR108" s="31"/>
      <c r="AS108" s="31"/>
      <c r="AT108" s="4">
        <f>+Y108+AC108+AG108+AH108+AK108+AN108+AO108+AR108+AS108</f>
        <v>0</v>
      </c>
      <c r="AU108" s="6" t="s">
        <v>97</v>
      </c>
      <c r="AV108" s="31"/>
      <c r="AW108" s="31"/>
      <c r="AX108" s="4">
        <f>+AC108+AG108+AH108+AK108+AN108+AO108+AR108+AS108+AV108+AW108</f>
        <v>0</v>
      </c>
      <c r="AY108" s="6" t="s">
        <v>97</v>
      </c>
      <c r="AZ108" s="31"/>
      <c r="BA108" s="31"/>
      <c r="BB108" s="4">
        <f>+AG108+AH108+AK108+AN108+AO108+AR108+AS108+AV108+AW108+AZ108+BA108</f>
        <v>0</v>
      </c>
      <c r="BC108" s="6" t="s">
        <v>97</v>
      </c>
      <c r="BD108" s="31"/>
      <c r="BE108" s="4">
        <f>+AK108+AN108+AO108+AR108+AS108+AV108+AW108+AZ108+BA108+BD108</f>
        <v>0</v>
      </c>
      <c r="BF108" s="30" t="s">
        <v>97</v>
      </c>
      <c r="BG108" s="31"/>
      <c r="BH108" s="4">
        <f>+AN108+AO108+AR108+AS108+AV108+AW108+AZ108+BA108+BD108+BG108</f>
        <v>0</v>
      </c>
      <c r="BI108" s="30" t="s">
        <v>97</v>
      </c>
      <c r="BJ108" s="31"/>
      <c r="BK108" s="4">
        <f>+AR108+AS108+AV108+AW108+AZ108+BA108+BD108+BG108+BJ108</f>
        <v>0</v>
      </c>
      <c r="BL108" s="30" t="s">
        <v>97</v>
      </c>
      <c r="BM108" s="31"/>
      <c r="BN108" s="31"/>
      <c r="BO108" s="4">
        <f>+AV108+AW108+AZ108+BA108+BD108+BG108+BJ108+BM108+BN108</f>
        <v>0</v>
      </c>
      <c r="BP108" s="30" t="s">
        <v>97</v>
      </c>
      <c r="BQ108" s="31"/>
      <c r="BR108" s="4">
        <f>+AZ108+BA108+BD108+BG108+BJ108+BM108+BN108+BQ108</f>
        <v>0</v>
      </c>
      <c r="BS108" s="30" t="s">
        <v>97</v>
      </c>
      <c r="BT108" s="31"/>
      <c r="BU108" s="4">
        <f>+BT108+BQ108+BN108+BM108+BJ108+BG108+BD108</f>
        <v>0</v>
      </c>
      <c r="BV108" s="30" t="s">
        <v>97</v>
      </c>
      <c r="BW108" s="31"/>
      <c r="BX108" s="4">
        <f>+BT108+BQ108+BN108+BM108+BJ108+BG108+BW108</f>
        <v>0</v>
      </c>
      <c r="BY108" s="30" t="s">
        <v>97</v>
      </c>
      <c r="BZ108" s="31"/>
      <c r="CA108" s="31"/>
      <c r="CB108" s="4">
        <f>+BJ108+BM108+BN108+BQ108+BT108+BW108+BZ108+CA108</f>
        <v>0</v>
      </c>
      <c r="CC108" s="30" t="s">
        <v>97</v>
      </c>
      <c r="CD108" s="31"/>
      <c r="CE108" s="4">
        <f>+CD108+CA108+BZ108+BW108+BT108+BQ108+BN108+BM108</f>
        <v>0</v>
      </c>
      <c r="CF108" s="30" t="s">
        <v>97</v>
      </c>
      <c r="CG108" s="31"/>
      <c r="CH108" s="31"/>
      <c r="CI108" s="4">
        <f>+CG108+CD108+CA108+BZ108+BT108+BQ108+BW108+CH108</f>
        <v>0</v>
      </c>
      <c r="CJ108" s="30" t="s">
        <v>97</v>
      </c>
      <c r="CK108" s="31"/>
      <c r="CL108" s="4">
        <f>+CH108+CG108+CD108+CA108+BZ108+BW108+BT108+CK108</f>
        <v>0</v>
      </c>
      <c r="CM108" s="30" t="s">
        <v>97</v>
      </c>
      <c r="CN108" s="31"/>
      <c r="CO108" s="31"/>
      <c r="CP108" s="4">
        <f>+CO108+CN108+CK108+CH108+CG108+CD108+CA108+BZ108+BW108</f>
        <v>0</v>
      </c>
      <c r="CQ108" s="30" t="s">
        <v>97</v>
      </c>
      <c r="CR108" s="31"/>
      <c r="CS108" s="4">
        <f>+CR108+CO108+CN108+CK108+CH108+CG108+CD108+CA108+BZ108</f>
        <v>0</v>
      </c>
      <c r="CT108" s="30" t="s">
        <v>97</v>
      </c>
      <c r="CU108" s="31"/>
      <c r="CV108" s="4">
        <f>+CU108+CR108+CO108+CN108+CK108+CH108+CG108+CD108</f>
        <v>0</v>
      </c>
      <c r="CW108" s="30" t="s">
        <v>97</v>
      </c>
      <c r="CX108" s="31"/>
      <c r="CY108" s="4">
        <f>+CX108+CU108+CR108+CO108+CN108+CK108+CH108+CG108</f>
        <v>0</v>
      </c>
      <c r="CZ108" s="30" t="s">
        <v>97</v>
      </c>
      <c r="DA108" s="31"/>
      <c r="DB108" s="31"/>
      <c r="DC108" s="4">
        <f>+DB108+DA108+CX108+CU108+CR108+CO108+CN108+CK108</f>
        <v>0</v>
      </c>
      <c r="DD108" s="30" t="s">
        <v>97</v>
      </c>
      <c r="DE108" s="31"/>
      <c r="DF108" s="4">
        <f>+DE108+DB108+DA108+CX108+CU108+CR108+CO108+CN108</f>
        <v>0</v>
      </c>
      <c r="DG108" s="30" t="s">
        <v>97</v>
      </c>
      <c r="DH108" s="31"/>
      <c r="DI108" s="31"/>
      <c r="DJ108" s="4">
        <f>+DI108+DH108+DE108+DB108+DA108+CX108+CU108+CR108</f>
        <v>0</v>
      </c>
      <c r="DK108" s="30" t="s">
        <v>97</v>
      </c>
      <c r="DL108" s="31"/>
      <c r="DM108" s="31"/>
      <c r="DN108" s="4">
        <f>+DM108+DL108+DI108+DH108+DE108+DB108+DA108+CX108+CU108</f>
        <v>0</v>
      </c>
      <c r="DO108" s="30" t="s">
        <v>97</v>
      </c>
      <c r="DP108" s="31"/>
      <c r="DQ108" s="4">
        <f>+DP108+DM108+DL108+DI108+DH108+DE108+DB108+DA108+CX108</f>
        <v>0</v>
      </c>
      <c r="DR108" s="30" t="s">
        <v>97</v>
      </c>
      <c r="DS108" s="31"/>
      <c r="DT108" s="4">
        <f>+DS108+DP108+DM108+DL108+DI108+DH108+DE108+DB108+DA108</f>
        <v>0</v>
      </c>
      <c r="DU108" s="30" t="s">
        <v>97</v>
      </c>
      <c r="DV108" s="31"/>
      <c r="DW108" s="4">
        <f>+DV108+DS108+DP108+DM108+DL108+DI108+DH108+DE108</f>
        <v>0</v>
      </c>
      <c r="DX108" s="30" t="s">
        <v>97</v>
      </c>
      <c r="DY108" s="31"/>
      <c r="DZ108" s="4">
        <f>+DY108+DV108+DS108+DP108+DM108+DL108+DI108+DH108</f>
        <v>0</v>
      </c>
      <c r="EA108" s="30" t="s">
        <v>97</v>
      </c>
      <c r="EB108" s="31"/>
      <c r="EC108" s="31"/>
      <c r="ED108" s="4">
        <f>+EC108+EB108+DY108+DV108+DS108+DP108+DM108+DL108</f>
        <v>0</v>
      </c>
      <c r="EE108" s="30" t="s">
        <v>97</v>
      </c>
      <c r="EF108" s="31"/>
      <c r="EG108" s="4">
        <f>+EF108+EC108+EB108+DY108+DV108+DS108+DP108</f>
        <v>0</v>
      </c>
      <c r="EH108" s="30" t="s">
        <v>97</v>
      </c>
      <c r="EI108" s="31"/>
      <c r="EJ108" s="31"/>
      <c r="EK108" s="4">
        <f>+EJ108+EI108+EF108+EC108+EB108+DY108+DV108+DS108</f>
        <v>0</v>
      </c>
      <c r="EL108" s="30" t="s">
        <v>97</v>
      </c>
    </row>
    <row r="109" spans="1:142" ht="15">
      <c r="A109" s="61">
        <v>56</v>
      </c>
      <c r="B109" s="63">
        <v>36</v>
      </c>
      <c r="C109" s="17" t="s">
        <v>27</v>
      </c>
      <c r="D109" s="11" t="s">
        <v>61</v>
      </c>
      <c r="E109" s="13">
        <v>150</v>
      </c>
      <c r="F109" s="11"/>
      <c r="G109" s="12"/>
      <c r="H109" s="11"/>
      <c r="I109" s="12"/>
      <c r="J109" s="11"/>
      <c r="K109" s="12"/>
      <c r="L109" s="11"/>
      <c r="M109" s="12"/>
      <c r="N109" s="6">
        <f>SUM(M109,K109,I109,G109,E109)</f>
        <v>150</v>
      </c>
      <c r="O109" s="6">
        <v>36</v>
      </c>
      <c r="P109" s="11"/>
      <c r="Q109" s="12"/>
      <c r="R109" s="14">
        <f>SUM(Q109,M109,K109,I109,G109,E109)</f>
        <v>150</v>
      </c>
      <c r="S109" s="24">
        <v>41</v>
      </c>
      <c r="T109" s="11"/>
      <c r="U109" s="12"/>
      <c r="V109" s="15">
        <f>SUM(U109,Q109,M109,K109,I109,G109)</f>
        <v>0</v>
      </c>
      <c r="W109" s="20" t="s">
        <v>97</v>
      </c>
      <c r="X109" s="11"/>
      <c r="Y109" s="12"/>
      <c r="Z109" s="16">
        <f>SUM(Y109,U109,Q109,M109,K109,I109)</f>
        <v>0</v>
      </c>
      <c r="AA109" s="22" t="s">
        <v>97</v>
      </c>
      <c r="AB109" s="11"/>
      <c r="AC109" s="12"/>
      <c r="AD109" s="4">
        <f>SUM(AC109,Y109,U109,Q109,M109,K109)</f>
        <v>0</v>
      </c>
      <c r="AE109" s="6" t="s">
        <v>97</v>
      </c>
      <c r="AF109" s="11"/>
      <c r="AG109" s="12"/>
      <c r="AH109" s="12"/>
      <c r="AI109" s="4">
        <f>+AH109+AG109+AC109+Y109+U109+Q109+M109</f>
        <v>0</v>
      </c>
      <c r="AJ109" s="6" t="s">
        <v>97</v>
      </c>
      <c r="AK109" s="12"/>
      <c r="AL109" s="4">
        <f>+Q109+U109+Y109+AC109+AG109+AH109+AK109</f>
        <v>0</v>
      </c>
      <c r="AM109" s="30" t="s">
        <v>97</v>
      </c>
      <c r="AN109" s="31"/>
      <c r="AO109" s="31"/>
      <c r="AP109" s="4">
        <f>+U109+Y109+AC109+AG109+AH109+AK109+AN109+AO109</f>
        <v>0</v>
      </c>
      <c r="AQ109" s="6" t="s">
        <v>97</v>
      </c>
      <c r="AR109" s="31"/>
      <c r="AS109" s="31"/>
      <c r="AT109" s="4">
        <f>+Y109+AC109+AG109+AH109+AK109+AN109+AO109+AR109+AS109</f>
        <v>0</v>
      </c>
      <c r="AU109" s="6" t="s">
        <v>97</v>
      </c>
      <c r="AV109" s="31"/>
      <c r="AW109" s="31"/>
      <c r="AX109" s="4">
        <f>+AC109+AG109+AH109+AK109+AN109+AO109+AR109+AS109+AV109+AW109</f>
        <v>0</v>
      </c>
      <c r="AY109" s="6" t="s">
        <v>97</v>
      </c>
      <c r="AZ109" s="31"/>
      <c r="BA109" s="31"/>
      <c r="BB109" s="4">
        <f>+AG109+AH109+AK109+AN109+AO109+AR109+AS109+AV109+AW109+AZ109+BA109</f>
        <v>0</v>
      </c>
      <c r="BC109" s="6" t="s">
        <v>97</v>
      </c>
      <c r="BD109" s="31"/>
      <c r="BE109" s="4">
        <f>+AK109+AN109+AO109+AR109+AS109+AV109+AW109+AZ109+BA109+BD109</f>
        <v>0</v>
      </c>
      <c r="BF109" s="30" t="s">
        <v>97</v>
      </c>
      <c r="BG109" s="31"/>
      <c r="BH109" s="4">
        <f>+AN109+AO109+AR109+AS109+AV109+AW109+AZ109+BA109+BD109+BG109</f>
        <v>0</v>
      </c>
      <c r="BI109" s="30" t="s">
        <v>97</v>
      </c>
      <c r="BJ109" s="31"/>
      <c r="BK109" s="4">
        <f>+AR109+AS109+AV109+AW109+AZ109+BA109+BD109+BG109+BJ109</f>
        <v>0</v>
      </c>
      <c r="BL109" s="30" t="s">
        <v>97</v>
      </c>
      <c r="BM109" s="31"/>
      <c r="BN109" s="31"/>
      <c r="BO109" s="4">
        <f>+AV109+AW109+AZ109+BA109+BD109+BG109+BJ109+BM109+BN109</f>
        <v>0</v>
      </c>
      <c r="BP109" s="30" t="s">
        <v>97</v>
      </c>
      <c r="BQ109" s="31"/>
      <c r="BR109" s="4">
        <f>+AZ109+BA109+BD109+BG109+BJ109+BM109+BN109+BQ109</f>
        <v>0</v>
      </c>
      <c r="BS109" s="30" t="s">
        <v>97</v>
      </c>
      <c r="BT109" s="31"/>
      <c r="BU109" s="4">
        <f>+BT109+BQ109+BN109+BM109+BJ109+BG109+BD109</f>
        <v>0</v>
      </c>
      <c r="BV109" s="30" t="s">
        <v>97</v>
      </c>
      <c r="BW109" s="31"/>
      <c r="BX109" s="4">
        <f>+BT109+BQ109+BN109+BM109+BJ109+BG109+BW109</f>
        <v>0</v>
      </c>
      <c r="BY109" s="30" t="s">
        <v>97</v>
      </c>
      <c r="BZ109" s="31"/>
      <c r="CA109" s="31"/>
      <c r="CB109" s="4">
        <f>+BJ109+BM109+BN109+BQ109+BT109+BW109+BZ109+CA109</f>
        <v>0</v>
      </c>
      <c r="CC109" s="30" t="s">
        <v>97</v>
      </c>
      <c r="CD109" s="31"/>
      <c r="CE109" s="4">
        <f>+CD109+CA109+BZ109+BW109+BT109+BQ109+BN109+BM109</f>
        <v>0</v>
      </c>
      <c r="CF109" s="30" t="s">
        <v>97</v>
      </c>
      <c r="CG109" s="31"/>
      <c r="CH109" s="31"/>
      <c r="CI109" s="4">
        <f>+CG109+CD109+CA109+BZ109+BT109+BQ109+BW109+CH109</f>
        <v>0</v>
      </c>
      <c r="CJ109" s="30" t="s">
        <v>97</v>
      </c>
      <c r="CK109" s="31"/>
      <c r="CL109" s="4">
        <f>+CH109+CG109+CD109+CA109+BZ109+BW109+BT109+CK109</f>
        <v>0</v>
      </c>
      <c r="CM109" s="30" t="s">
        <v>97</v>
      </c>
      <c r="CN109" s="31"/>
      <c r="CO109" s="31"/>
      <c r="CP109" s="4">
        <f>+CO109+CN109+CK109+CH109+CG109+CD109+CA109+BZ109+BW109</f>
        <v>0</v>
      </c>
      <c r="CQ109" s="30" t="s">
        <v>97</v>
      </c>
      <c r="CR109" s="31"/>
      <c r="CS109" s="4">
        <f>+CR109+CO109+CN109+CK109+CH109+CG109+CD109+CA109+BZ109</f>
        <v>0</v>
      </c>
      <c r="CT109" s="30" t="s">
        <v>97</v>
      </c>
      <c r="CU109" s="31"/>
      <c r="CV109" s="4">
        <f>+CU109+CR109+CO109+CN109+CK109+CH109+CG109+CD109</f>
        <v>0</v>
      </c>
      <c r="CW109" s="30" t="s">
        <v>97</v>
      </c>
      <c r="CX109" s="31"/>
      <c r="CY109" s="4">
        <f>+CX109+CU109+CR109+CO109+CN109+CK109+CH109+CG109</f>
        <v>0</v>
      </c>
      <c r="CZ109" s="30" t="s">
        <v>97</v>
      </c>
      <c r="DA109" s="31"/>
      <c r="DB109" s="31"/>
      <c r="DC109" s="4">
        <f>+DB109+DA109+CX109+CU109+CR109+CO109+CN109+CK109</f>
        <v>0</v>
      </c>
      <c r="DD109" s="30" t="s">
        <v>97</v>
      </c>
      <c r="DE109" s="31"/>
      <c r="DF109" s="4">
        <f>+DE109+DB109+DA109+CX109+CU109+CR109+CO109+CN109</f>
        <v>0</v>
      </c>
      <c r="DG109" s="30" t="s">
        <v>97</v>
      </c>
      <c r="DH109" s="31"/>
      <c r="DI109" s="31"/>
      <c r="DJ109" s="4">
        <f>+DI109+DH109+DE109+DB109+DA109+CX109+CU109+CR109</f>
        <v>0</v>
      </c>
      <c r="DK109" s="30" t="s">
        <v>97</v>
      </c>
      <c r="DL109" s="31"/>
      <c r="DM109" s="31"/>
      <c r="DN109" s="4">
        <f>+DM109+DL109+DI109+DH109+DE109+DB109+DA109+CX109+CU109</f>
        <v>0</v>
      </c>
      <c r="DO109" s="30" t="s">
        <v>97</v>
      </c>
      <c r="DP109" s="31"/>
      <c r="DQ109" s="4">
        <f>+DP109+DM109+DL109+DI109+DH109+DE109+DB109+DA109+CX109</f>
        <v>0</v>
      </c>
      <c r="DR109" s="30" t="s">
        <v>97</v>
      </c>
      <c r="DS109" s="31"/>
      <c r="DT109" s="4">
        <f>+DS109+DP109+DM109+DL109+DI109+DH109+DE109+DB109+DA109</f>
        <v>0</v>
      </c>
      <c r="DU109" s="30" t="s">
        <v>97</v>
      </c>
      <c r="DV109" s="31"/>
      <c r="DW109" s="4">
        <f>+DV109+DS109+DP109+DM109+DL109+DI109+DH109+DE109</f>
        <v>0</v>
      </c>
      <c r="DX109" s="30" t="s">
        <v>97</v>
      </c>
      <c r="DY109" s="31"/>
      <c r="DZ109" s="4">
        <f>+DY109+DV109+DS109+DP109+DM109+DL109+DI109+DH109</f>
        <v>0</v>
      </c>
      <c r="EA109" s="30" t="s">
        <v>97</v>
      </c>
      <c r="EB109" s="31"/>
      <c r="EC109" s="31"/>
      <c r="ED109" s="4">
        <f>+EC109+EB109+DY109+DV109+DS109+DP109+DM109+DL109</f>
        <v>0</v>
      </c>
      <c r="EE109" s="30" t="s">
        <v>97</v>
      </c>
      <c r="EF109" s="31"/>
      <c r="EG109" s="4">
        <f>+EF109+EC109+EB109+DY109+DV109+DS109+DP109</f>
        <v>0</v>
      </c>
      <c r="EH109" s="30" t="s">
        <v>97</v>
      </c>
      <c r="EI109" s="31"/>
      <c r="EJ109" s="31"/>
      <c r="EK109" s="4">
        <f>+EJ109+EI109+EF109+EC109+EB109+DY109+DV109+DS109</f>
        <v>0</v>
      </c>
      <c r="EL109" s="30" t="s">
        <v>97</v>
      </c>
    </row>
    <row r="110" spans="18:142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  <c r="DE110" s="5"/>
      <c r="DF110" s="7"/>
      <c r="DG110"/>
      <c r="DH110" s="5"/>
      <c r="DI110" s="5"/>
      <c r="DJ110" s="7"/>
      <c r="DK110"/>
      <c r="DL110" s="5"/>
      <c r="DM110" s="5"/>
      <c r="DN110" s="7"/>
      <c r="DO110"/>
      <c r="DP110" s="5"/>
      <c r="DQ110" s="7"/>
      <c r="DR110"/>
      <c r="DS110" s="5"/>
      <c r="DT110" s="7"/>
      <c r="DU110"/>
      <c r="DV110" s="5"/>
      <c r="DW110" s="7"/>
      <c r="DX110"/>
      <c r="DY110" s="5"/>
      <c r="DZ110" s="7"/>
      <c r="EA110"/>
      <c r="EB110" s="5"/>
      <c r="EC110" s="5"/>
      <c r="ED110" s="7"/>
      <c r="EE110"/>
      <c r="EF110" s="5"/>
      <c r="EG110" s="7"/>
      <c r="EH110"/>
      <c r="EI110" s="5"/>
      <c r="EJ110" s="5"/>
      <c r="EK110" s="7"/>
      <c r="EL110"/>
    </row>
    <row r="111" spans="18:142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  <c r="DE111" s="5"/>
      <c r="DF111" s="7"/>
      <c r="DG111"/>
      <c r="DH111" s="5"/>
      <c r="DI111" s="5"/>
      <c r="DJ111" s="7"/>
      <c r="DK111"/>
      <c r="DL111" s="5"/>
      <c r="DM111" s="5"/>
      <c r="DN111" s="7"/>
      <c r="DO111"/>
      <c r="DP111" s="5"/>
      <c r="DQ111" s="7"/>
      <c r="DR111"/>
      <c r="DS111" s="5"/>
      <c r="DT111" s="7"/>
      <c r="DU111"/>
      <c r="DV111" s="5"/>
      <c r="DW111" s="7"/>
      <c r="DX111"/>
      <c r="DY111" s="5"/>
      <c r="DZ111" s="7"/>
      <c r="EA111"/>
      <c r="EB111" s="5"/>
      <c r="EC111" s="5"/>
      <c r="ED111" s="7"/>
      <c r="EE111"/>
      <c r="EF111" s="5"/>
      <c r="EG111" s="7"/>
      <c r="EH111"/>
      <c r="EI111" s="5"/>
      <c r="EJ111" s="5"/>
      <c r="EK111" s="7"/>
      <c r="EL111"/>
    </row>
    <row r="112" spans="18:142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  <c r="DE112" s="5"/>
      <c r="DF112" s="7"/>
      <c r="DG112"/>
      <c r="DH112" s="5"/>
      <c r="DI112" s="5"/>
      <c r="DJ112" s="7"/>
      <c r="DK112"/>
      <c r="DL112" s="5"/>
      <c r="DM112" s="5"/>
      <c r="DN112" s="7"/>
      <c r="DO112"/>
      <c r="DP112" s="5"/>
      <c r="DQ112" s="7"/>
      <c r="DR112"/>
      <c r="DS112" s="5"/>
      <c r="DT112" s="7"/>
      <c r="DU112"/>
      <c r="DV112" s="5"/>
      <c r="DW112" s="7"/>
      <c r="DX112"/>
      <c r="DY112" s="5"/>
      <c r="DZ112" s="7"/>
      <c r="EA112"/>
      <c r="EB112" s="5"/>
      <c r="EC112" s="5"/>
      <c r="ED112" s="7"/>
      <c r="EE112"/>
      <c r="EF112" s="5"/>
      <c r="EG112" s="7"/>
      <c r="EH112"/>
      <c r="EI112" s="5"/>
      <c r="EJ112" s="5"/>
      <c r="EK112" s="7"/>
      <c r="EL112"/>
    </row>
    <row r="113" spans="18:142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  <c r="DH113" s="5"/>
      <c r="DI113" s="5"/>
      <c r="DJ113" s="7"/>
      <c r="DK113"/>
      <c r="DL113" s="5"/>
      <c r="DM113" s="5"/>
      <c r="DN113" s="7"/>
      <c r="DO113"/>
      <c r="DP113" s="5"/>
      <c r="DQ113" s="7"/>
      <c r="DR113"/>
      <c r="DS113" s="5"/>
      <c r="DT113" s="7"/>
      <c r="DU113"/>
      <c r="DV113" s="5"/>
      <c r="DW113" s="7"/>
      <c r="DX113"/>
      <c r="DY113" s="5"/>
      <c r="DZ113" s="7"/>
      <c r="EA113"/>
      <c r="EB113" s="5"/>
      <c r="EC113" s="5"/>
      <c r="ED113" s="7"/>
      <c r="EE113"/>
      <c r="EF113" s="5"/>
      <c r="EG113" s="7"/>
      <c r="EH113"/>
      <c r="EI113" s="5"/>
      <c r="EJ113" s="5"/>
      <c r="EK113" s="7"/>
      <c r="EL113"/>
    </row>
    <row r="114" spans="18:142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  <c r="DH114" s="5"/>
      <c r="DI114" s="5"/>
      <c r="DJ114" s="7"/>
      <c r="DK114"/>
      <c r="DL114" s="5"/>
      <c r="DM114" s="5"/>
      <c r="DN114" s="7"/>
      <c r="DO114"/>
      <c r="DP114" s="5"/>
      <c r="DQ114" s="7"/>
      <c r="DR114"/>
      <c r="DS114" s="5"/>
      <c r="DT114" s="7"/>
      <c r="DU114"/>
      <c r="DV114" s="5"/>
      <c r="DW114" s="7"/>
      <c r="DX114"/>
      <c r="DY114" s="5"/>
      <c r="DZ114" s="7"/>
      <c r="EA114"/>
      <c r="EB114" s="5"/>
      <c r="EC114" s="5"/>
      <c r="ED114" s="7"/>
      <c r="EE114"/>
      <c r="EF114" s="5"/>
      <c r="EG114" s="7"/>
      <c r="EH114"/>
      <c r="EI114" s="5"/>
      <c r="EJ114" s="5"/>
      <c r="EK114" s="7"/>
      <c r="EL114"/>
    </row>
    <row r="115" spans="18:142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  <c r="DV115" s="5"/>
      <c r="DW115" s="7"/>
      <c r="DX115"/>
      <c r="DY115" s="5"/>
      <c r="DZ115" s="7"/>
      <c r="EA115"/>
      <c r="EB115" s="5"/>
      <c r="EC115" s="5"/>
      <c r="ED115" s="7"/>
      <c r="EE115"/>
      <c r="EF115" s="5"/>
      <c r="EG115" s="7"/>
      <c r="EH115"/>
      <c r="EI115" s="5"/>
      <c r="EJ115" s="5"/>
      <c r="EK115" s="7"/>
      <c r="EL115"/>
    </row>
    <row r="116" spans="18:142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  <c r="DV116" s="5"/>
      <c r="DW116" s="7"/>
      <c r="DX116"/>
      <c r="DY116" s="5"/>
      <c r="DZ116" s="7"/>
      <c r="EA116"/>
      <c r="EB116" s="5"/>
      <c r="EC116" s="5"/>
      <c r="ED116" s="7"/>
      <c r="EE116"/>
      <c r="EF116" s="5"/>
      <c r="EG116" s="7"/>
      <c r="EH116"/>
      <c r="EI116" s="5"/>
      <c r="EJ116" s="5"/>
      <c r="EK116" s="7"/>
      <c r="EL116"/>
    </row>
    <row r="117" spans="18:142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  <c r="DV117" s="5"/>
      <c r="DW117" s="7"/>
      <c r="DX117"/>
      <c r="DY117" s="5"/>
      <c r="DZ117" s="7"/>
      <c r="EA117"/>
      <c r="EB117" s="5"/>
      <c r="EC117" s="5"/>
      <c r="ED117" s="7"/>
      <c r="EE117"/>
      <c r="EF117" s="5"/>
      <c r="EG117" s="7"/>
      <c r="EH117"/>
      <c r="EI117" s="5"/>
      <c r="EJ117" s="5"/>
      <c r="EK117" s="7"/>
      <c r="EL117"/>
    </row>
    <row r="118" spans="18:142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  <c r="DV118" s="5"/>
      <c r="DW118" s="7"/>
      <c r="DX118"/>
      <c r="DY118" s="5"/>
      <c r="DZ118" s="7"/>
      <c r="EA118"/>
      <c r="EB118" s="5"/>
      <c r="EC118" s="5"/>
      <c r="ED118" s="7"/>
      <c r="EE118"/>
      <c r="EF118" s="5"/>
      <c r="EG118" s="7"/>
      <c r="EH118"/>
      <c r="EI118" s="5"/>
      <c r="EJ118" s="5"/>
      <c r="EK118" s="7"/>
      <c r="EL118"/>
    </row>
    <row r="119" spans="18:142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  <c r="DV119" s="5"/>
      <c r="DW119" s="7"/>
      <c r="DX119"/>
      <c r="DY119" s="5"/>
      <c r="DZ119" s="7"/>
      <c r="EA119"/>
      <c r="EB119" s="5"/>
      <c r="EC119" s="5"/>
      <c r="ED119" s="7"/>
      <c r="EE119"/>
      <c r="EF119" s="5"/>
      <c r="EG119" s="7"/>
      <c r="EH119"/>
      <c r="EI119" s="5"/>
      <c r="EJ119" s="5"/>
      <c r="EK119" s="7"/>
      <c r="EL119"/>
    </row>
    <row r="120" spans="18:142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  <c r="DV120" s="5"/>
      <c r="DW120" s="7"/>
      <c r="DX120"/>
      <c r="DY120" s="5"/>
      <c r="DZ120" s="7"/>
      <c r="EA120"/>
      <c r="EB120" s="5"/>
      <c r="EC120" s="5"/>
      <c r="ED120" s="7"/>
      <c r="EE120"/>
      <c r="EF120" s="5"/>
      <c r="EG120" s="7"/>
      <c r="EH120"/>
      <c r="EI120" s="5"/>
      <c r="EJ120" s="5"/>
      <c r="EK120" s="7"/>
      <c r="EL120"/>
    </row>
    <row r="121" spans="18:142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  <c r="DV121" s="5"/>
      <c r="DW121" s="7"/>
      <c r="DX121"/>
      <c r="DY121" s="5"/>
      <c r="DZ121" s="7"/>
      <c r="EA121"/>
      <c r="EB121" s="5"/>
      <c r="EC121" s="5"/>
      <c r="ED121" s="7"/>
      <c r="EE121"/>
      <c r="EF121" s="5"/>
      <c r="EG121" s="7"/>
      <c r="EH121"/>
      <c r="EI121" s="5"/>
      <c r="EJ121" s="5"/>
      <c r="EK121" s="7"/>
      <c r="EL121"/>
    </row>
    <row r="122" spans="18:142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  <c r="DV122" s="5"/>
      <c r="DW122" s="7"/>
      <c r="DX122"/>
      <c r="DY122" s="5"/>
      <c r="DZ122" s="7"/>
      <c r="EA122"/>
      <c r="EB122" s="5"/>
      <c r="EC122" s="5"/>
      <c r="ED122" s="7"/>
      <c r="EE122"/>
      <c r="EF122" s="5"/>
      <c r="EG122" s="7"/>
      <c r="EH122"/>
      <c r="EI122" s="5"/>
      <c r="EJ122" s="5"/>
      <c r="EK122" s="7"/>
      <c r="EL122"/>
    </row>
    <row r="123" spans="18:142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  <c r="DV123" s="5"/>
      <c r="DW123" s="7"/>
      <c r="DX123"/>
      <c r="DY123" s="5"/>
      <c r="DZ123" s="7"/>
      <c r="EA123"/>
      <c r="EB123" s="5"/>
      <c r="EC123" s="5"/>
      <c r="ED123" s="7"/>
      <c r="EE123"/>
      <c r="EF123" s="5"/>
      <c r="EG123" s="7"/>
      <c r="EH123"/>
      <c r="EI123" s="5"/>
      <c r="EJ123" s="5"/>
      <c r="EK123" s="7"/>
      <c r="EL123"/>
    </row>
    <row r="124" spans="18:142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  <c r="DV124" s="5"/>
      <c r="DW124" s="7"/>
      <c r="DX124"/>
      <c r="DY124" s="5"/>
      <c r="DZ124" s="7"/>
      <c r="EA124"/>
      <c r="EB124" s="5"/>
      <c r="EC124" s="5"/>
      <c r="ED124" s="7"/>
      <c r="EE124"/>
      <c r="EF124" s="5"/>
      <c r="EG124" s="7"/>
      <c r="EH124"/>
      <c r="EI124" s="5"/>
      <c r="EJ124" s="5"/>
      <c r="EK124" s="7"/>
      <c r="EL124"/>
    </row>
    <row r="125" spans="18:142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  <c r="DV125" s="5"/>
      <c r="DW125" s="7"/>
      <c r="DX125"/>
      <c r="DY125" s="5"/>
      <c r="DZ125" s="7"/>
      <c r="EA125"/>
      <c r="EB125" s="5"/>
      <c r="EC125" s="5"/>
      <c r="ED125" s="7"/>
      <c r="EE125"/>
      <c r="EF125" s="5"/>
      <c r="EG125" s="7"/>
      <c r="EH125"/>
      <c r="EI125" s="5"/>
      <c r="EJ125" s="5"/>
      <c r="EK125" s="7"/>
      <c r="EL125"/>
    </row>
    <row r="126" spans="18:142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  <c r="DV126" s="5"/>
      <c r="DW126" s="7"/>
      <c r="DX126"/>
      <c r="DY126" s="5"/>
      <c r="DZ126" s="7"/>
      <c r="EA126"/>
      <c r="EB126" s="5"/>
      <c r="EC126" s="5"/>
      <c r="ED126" s="7"/>
      <c r="EE126"/>
      <c r="EF126" s="5"/>
      <c r="EG126" s="7"/>
      <c r="EH126"/>
      <c r="EI126" s="5"/>
      <c r="EJ126" s="5"/>
      <c r="EK126" s="7"/>
      <c r="EL126"/>
    </row>
    <row r="127" spans="18:142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  <c r="DV127" s="5"/>
      <c r="DW127" s="7"/>
      <c r="DX127"/>
      <c r="DY127" s="5"/>
      <c r="DZ127" s="7"/>
      <c r="EA127"/>
      <c r="EB127" s="5"/>
      <c r="EC127" s="5"/>
      <c r="ED127" s="7"/>
      <c r="EE127"/>
      <c r="EF127" s="5"/>
      <c r="EG127" s="7"/>
      <c r="EH127"/>
      <c r="EI127" s="5"/>
      <c r="EJ127" s="5"/>
      <c r="EK127" s="7"/>
      <c r="EL127"/>
    </row>
    <row r="128" spans="18:142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  <c r="DV128" s="5"/>
      <c r="DW128" s="7"/>
      <c r="DX128"/>
      <c r="DY128" s="5"/>
      <c r="DZ128" s="7"/>
      <c r="EA128"/>
      <c r="EB128" s="5"/>
      <c r="EC128" s="5"/>
      <c r="ED128" s="7"/>
      <c r="EE128"/>
      <c r="EF128" s="5"/>
      <c r="EG128" s="7"/>
      <c r="EH128"/>
      <c r="EI128" s="5"/>
      <c r="EJ128" s="5"/>
      <c r="EK128" s="7"/>
      <c r="EL128"/>
    </row>
    <row r="129" spans="18:142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  <c r="DV129" s="5"/>
      <c r="DW129" s="7"/>
      <c r="DX129"/>
      <c r="DY129" s="5"/>
      <c r="DZ129" s="7"/>
      <c r="EA129"/>
      <c r="EB129" s="5"/>
      <c r="EC129" s="5"/>
      <c r="ED129" s="7"/>
      <c r="EE129"/>
      <c r="EF129" s="5"/>
      <c r="EG129" s="7"/>
      <c r="EH129"/>
      <c r="EI129" s="5"/>
      <c r="EJ129" s="5"/>
      <c r="EK129" s="7"/>
      <c r="EL129"/>
    </row>
    <row r="130" spans="18:142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  <c r="DV130" s="5"/>
      <c r="DW130" s="7"/>
      <c r="DX130"/>
      <c r="DY130" s="5"/>
      <c r="DZ130" s="7"/>
      <c r="EA130"/>
      <c r="EB130" s="5"/>
      <c r="EC130" s="5"/>
      <c r="ED130" s="7"/>
      <c r="EE130"/>
      <c r="EF130" s="5"/>
      <c r="EG130" s="7"/>
      <c r="EH130"/>
      <c r="EI130" s="5"/>
      <c r="EJ130" s="5"/>
      <c r="EK130" s="7"/>
      <c r="EL130"/>
    </row>
    <row r="131" spans="18:142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  <c r="DV131" s="5"/>
      <c r="DW131" s="7"/>
      <c r="DX131"/>
      <c r="DY131" s="5"/>
      <c r="DZ131" s="7"/>
      <c r="EA131"/>
      <c r="EB131" s="5"/>
      <c r="EC131" s="5"/>
      <c r="ED131" s="7"/>
      <c r="EE131"/>
      <c r="EF131" s="5"/>
      <c r="EG131" s="7"/>
      <c r="EH131"/>
      <c r="EI131" s="5"/>
      <c r="EJ131" s="5"/>
      <c r="EK131" s="7"/>
      <c r="EL131"/>
    </row>
    <row r="132" spans="18:142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  <c r="DV132" s="5"/>
      <c r="DW132" s="7"/>
      <c r="DX132"/>
      <c r="DY132" s="5"/>
      <c r="DZ132" s="7"/>
      <c r="EA132"/>
      <c r="EB132" s="5"/>
      <c r="EC132" s="5"/>
      <c r="ED132" s="7"/>
      <c r="EE132"/>
      <c r="EF132" s="5"/>
      <c r="EG132" s="7"/>
      <c r="EH132"/>
      <c r="EI132" s="5"/>
      <c r="EJ132" s="5"/>
      <c r="EK132" s="7"/>
      <c r="EL132"/>
    </row>
    <row r="133" spans="18:142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  <c r="DV133" s="5"/>
      <c r="DW133" s="7"/>
      <c r="DX133"/>
      <c r="DY133" s="5"/>
      <c r="DZ133" s="7"/>
      <c r="EA133"/>
      <c r="EB133" s="5"/>
      <c r="EC133" s="5"/>
      <c r="ED133" s="7"/>
      <c r="EE133"/>
      <c r="EF133" s="5"/>
      <c r="EG133" s="7"/>
      <c r="EH133"/>
      <c r="EI133" s="5"/>
      <c r="EJ133" s="5"/>
      <c r="EK133" s="7"/>
      <c r="EL133"/>
    </row>
    <row r="134" spans="18:142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  <c r="DV134" s="5"/>
      <c r="DW134" s="7"/>
      <c r="DX134"/>
      <c r="DY134" s="5"/>
      <c r="DZ134" s="7"/>
      <c r="EA134"/>
      <c r="EB134" s="5"/>
      <c r="EC134" s="5"/>
      <c r="ED134" s="7"/>
      <c r="EE134"/>
      <c r="EF134" s="5"/>
      <c r="EG134" s="7"/>
      <c r="EH134"/>
      <c r="EI134" s="5"/>
      <c r="EJ134" s="5"/>
      <c r="EK134" s="7"/>
      <c r="EL134"/>
    </row>
    <row r="135" spans="18:142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  <c r="DV135" s="5"/>
      <c r="DW135" s="7"/>
      <c r="DX135"/>
      <c r="DY135" s="5"/>
      <c r="DZ135" s="7"/>
      <c r="EA135"/>
      <c r="EB135" s="5"/>
      <c r="EC135" s="5"/>
      <c r="ED135" s="7"/>
      <c r="EE135"/>
      <c r="EF135" s="5"/>
      <c r="EG135" s="7"/>
      <c r="EH135"/>
      <c r="EI135" s="5"/>
      <c r="EJ135" s="5"/>
      <c r="EK135" s="7"/>
      <c r="EL135"/>
    </row>
    <row r="136" spans="18:142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  <c r="DV136" s="5"/>
      <c r="DW136" s="7"/>
      <c r="DX136"/>
      <c r="DY136" s="5"/>
      <c r="DZ136" s="7"/>
      <c r="EA136"/>
      <c r="EB136" s="5"/>
      <c r="EC136" s="5"/>
      <c r="ED136" s="7"/>
      <c r="EE136"/>
      <c r="EF136" s="5"/>
      <c r="EG136" s="7"/>
      <c r="EH136"/>
      <c r="EI136" s="5"/>
      <c r="EJ136" s="5"/>
      <c r="EK136" s="7"/>
      <c r="EL136"/>
    </row>
    <row r="137" spans="18:142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  <c r="DV137" s="5"/>
      <c r="DW137" s="7"/>
      <c r="DX137"/>
      <c r="DY137" s="5"/>
      <c r="DZ137" s="7"/>
      <c r="EA137"/>
      <c r="EB137" s="5"/>
      <c r="EC137" s="5"/>
      <c r="ED137" s="7"/>
      <c r="EE137"/>
      <c r="EF137" s="5"/>
      <c r="EG137" s="7"/>
      <c r="EH137"/>
      <c r="EI137" s="5"/>
      <c r="EJ137" s="5"/>
      <c r="EK137" s="7"/>
      <c r="EL137"/>
    </row>
    <row r="138" spans="18:142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  <c r="DV138" s="5"/>
      <c r="DW138" s="7"/>
      <c r="DX138"/>
      <c r="DY138" s="5"/>
      <c r="DZ138" s="7"/>
      <c r="EA138"/>
      <c r="EB138" s="5"/>
      <c r="EC138" s="5"/>
      <c r="ED138" s="7"/>
      <c r="EE138"/>
      <c r="EF138" s="5"/>
      <c r="EG138" s="7"/>
      <c r="EH138"/>
      <c r="EI138" s="5"/>
      <c r="EJ138" s="5"/>
      <c r="EK138" s="7"/>
      <c r="EL138"/>
    </row>
    <row r="139" spans="18:142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  <c r="DV139" s="5"/>
      <c r="DW139" s="7"/>
      <c r="DX139"/>
      <c r="DY139" s="5"/>
      <c r="DZ139" s="7"/>
      <c r="EA139"/>
      <c r="EB139" s="5"/>
      <c r="EC139" s="5"/>
      <c r="ED139" s="7"/>
      <c r="EE139"/>
      <c r="EF139" s="5"/>
      <c r="EG139" s="7"/>
      <c r="EH139"/>
      <c r="EI139" s="5"/>
      <c r="EJ139" s="5"/>
      <c r="EK139" s="7"/>
      <c r="EL139"/>
    </row>
    <row r="140" spans="18:142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  <c r="DV140" s="5"/>
      <c r="DW140" s="7"/>
      <c r="DX140"/>
      <c r="DY140" s="5"/>
      <c r="DZ140" s="7"/>
      <c r="EA140"/>
      <c r="EB140" s="5"/>
      <c r="EC140" s="5"/>
      <c r="ED140" s="7"/>
      <c r="EE140"/>
      <c r="EF140" s="5"/>
      <c r="EG140" s="7"/>
      <c r="EH140"/>
      <c r="EI140" s="5"/>
      <c r="EJ140" s="5"/>
      <c r="EK140" s="7"/>
      <c r="EL140"/>
    </row>
    <row r="141" spans="18:142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  <c r="DV141" s="5"/>
      <c r="DW141" s="7"/>
      <c r="DX141"/>
      <c r="DY141" s="5"/>
      <c r="DZ141" s="7"/>
      <c r="EA141"/>
      <c r="EB141" s="5"/>
      <c r="EC141" s="5"/>
      <c r="ED141" s="7"/>
      <c r="EE141"/>
      <c r="EF141" s="5"/>
      <c r="EG141" s="7"/>
      <c r="EH141"/>
      <c r="EI141" s="5"/>
      <c r="EJ141" s="5"/>
      <c r="EK141" s="7"/>
      <c r="EL141"/>
    </row>
    <row r="142" spans="18:142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  <c r="DV142" s="5"/>
      <c r="DW142" s="7"/>
      <c r="DX142"/>
      <c r="DY142" s="5"/>
      <c r="DZ142" s="7"/>
      <c r="EA142"/>
      <c r="EB142" s="5"/>
      <c r="EC142" s="5"/>
      <c r="ED142" s="7"/>
      <c r="EE142"/>
      <c r="EF142" s="5"/>
      <c r="EG142" s="7"/>
      <c r="EH142"/>
      <c r="EI142" s="5"/>
      <c r="EJ142" s="5"/>
      <c r="EK142" s="7"/>
      <c r="EL142"/>
    </row>
    <row r="143" spans="18:142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  <c r="DV143" s="5"/>
      <c r="DW143" s="7"/>
      <c r="DX143"/>
      <c r="DY143" s="5"/>
      <c r="DZ143" s="7"/>
      <c r="EA143"/>
      <c r="EB143" s="5"/>
      <c r="EC143" s="5"/>
      <c r="ED143" s="7"/>
      <c r="EE143"/>
      <c r="EF143" s="5"/>
      <c r="EG143" s="7"/>
      <c r="EH143"/>
      <c r="EI143" s="5"/>
      <c r="EJ143" s="5"/>
      <c r="EK143" s="7"/>
      <c r="EL143"/>
    </row>
    <row r="144" spans="18:142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  <c r="DV144" s="5"/>
      <c r="DW144" s="7"/>
      <c r="DX144"/>
      <c r="DY144" s="5"/>
      <c r="DZ144" s="7"/>
      <c r="EA144"/>
      <c r="EB144" s="5"/>
      <c r="EC144" s="5"/>
      <c r="ED144" s="7"/>
      <c r="EE144"/>
      <c r="EF144" s="5"/>
      <c r="EG144" s="7"/>
      <c r="EH144"/>
      <c r="EI144" s="5"/>
      <c r="EJ144" s="5"/>
      <c r="EK144" s="7"/>
      <c r="EL144"/>
    </row>
    <row r="145" spans="18:142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  <c r="DV145" s="5"/>
      <c r="DW145" s="7"/>
      <c r="DX145"/>
      <c r="DY145" s="5"/>
      <c r="DZ145" s="7"/>
      <c r="EA145"/>
      <c r="EB145" s="5"/>
      <c r="EC145" s="5"/>
      <c r="ED145" s="7"/>
      <c r="EE145"/>
      <c r="EF145" s="5"/>
      <c r="EG145" s="7"/>
      <c r="EH145"/>
      <c r="EI145" s="5"/>
      <c r="EJ145" s="5"/>
      <c r="EK145" s="7"/>
      <c r="EL145"/>
    </row>
    <row r="146" spans="18:142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  <c r="DV146" s="5"/>
      <c r="DW146" s="7"/>
      <c r="DX146"/>
      <c r="DY146" s="5"/>
      <c r="DZ146" s="7"/>
      <c r="EA146"/>
      <c r="EB146" s="5"/>
      <c r="EC146" s="5"/>
      <c r="ED146" s="7"/>
      <c r="EE146"/>
      <c r="EF146" s="5"/>
      <c r="EG146" s="7"/>
      <c r="EH146"/>
      <c r="EI146" s="5"/>
      <c r="EJ146" s="5"/>
      <c r="EK146" s="7"/>
      <c r="EL146"/>
    </row>
    <row r="147" spans="18:142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  <c r="DV147" s="5"/>
      <c r="DW147" s="7"/>
      <c r="DX147"/>
      <c r="DY147" s="5"/>
      <c r="DZ147" s="7"/>
      <c r="EA147"/>
      <c r="EB147" s="5"/>
      <c r="EC147" s="5"/>
      <c r="ED147" s="7"/>
      <c r="EE147"/>
      <c r="EF147" s="5"/>
      <c r="EG147" s="7"/>
      <c r="EH147"/>
      <c r="EI147" s="5"/>
      <c r="EJ147" s="5"/>
      <c r="EK147" s="7"/>
      <c r="EL147"/>
    </row>
    <row r="148" spans="18:142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  <c r="DV148" s="5"/>
      <c r="DW148" s="7"/>
      <c r="DX148"/>
      <c r="DY148" s="5"/>
      <c r="DZ148" s="7"/>
      <c r="EA148"/>
      <c r="EB148" s="5"/>
      <c r="EC148" s="5"/>
      <c r="ED148" s="7"/>
      <c r="EE148"/>
      <c r="EF148" s="5"/>
      <c r="EG148" s="7"/>
      <c r="EH148"/>
      <c r="EI148" s="5"/>
      <c r="EJ148" s="5"/>
      <c r="EK148" s="7"/>
      <c r="EL148"/>
    </row>
    <row r="149" spans="18:142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  <c r="DV149" s="5"/>
      <c r="DW149" s="7"/>
      <c r="DX149"/>
      <c r="DY149" s="5"/>
      <c r="DZ149" s="7"/>
      <c r="EA149"/>
      <c r="EB149" s="5"/>
      <c r="EC149" s="5"/>
      <c r="ED149" s="7"/>
      <c r="EE149"/>
      <c r="EF149" s="5"/>
      <c r="EG149" s="7"/>
      <c r="EH149"/>
      <c r="EI149" s="5"/>
      <c r="EJ149" s="5"/>
      <c r="EK149" s="7"/>
      <c r="EL149"/>
    </row>
    <row r="150" spans="18:142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  <c r="DV150" s="5"/>
      <c r="DW150" s="7"/>
      <c r="DX150"/>
      <c r="DY150" s="5"/>
      <c r="DZ150" s="7"/>
      <c r="EA150"/>
      <c r="EB150" s="5"/>
      <c r="EC150" s="5"/>
      <c r="ED150" s="7"/>
      <c r="EE150"/>
      <c r="EF150" s="5"/>
      <c r="EG150" s="7"/>
      <c r="EH150"/>
      <c r="EI150" s="5"/>
      <c r="EJ150" s="5"/>
      <c r="EK150" s="7"/>
      <c r="EL150"/>
    </row>
    <row r="151" spans="18:142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  <c r="DV151" s="5"/>
      <c r="DW151" s="7"/>
      <c r="DX151"/>
      <c r="DY151" s="5"/>
      <c r="DZ151" s="7"/>
      <c r="EA151"/>
      <c r="EB151" s="5"/>
      <c r="EC151" s="5"/>
      <c r="ED151" s="7"/>
      <c r="EE151"/>
      <c r="EF151" s="5"/>
      <c r="EG151" s="7"/>
      <c r="EH151"/>
      <c r="EI151" s="5"/>
      <c r="EJ151" s="5"/>
      <c r="EK151" s="7"/>
      <c r="EL151"/>
    </row>
    <row r="152" spans="18:142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  <c r="DV152" s="5"/>
      <c r="DW152" s="7"/>
      <c r="DX152"/>
      <c r="DY152" s="5"/>
      <c r="DZ152" s="7"/>
      <c r="EA152"/>
      <c r="EB152" s="5"/>
      <c r="EC152" s="5"/>
      <c r="ED152" s="7"/>
      <c r="EE152"/>
      <c r="EF152" s="5"/>
      <c r="EG152" s="7"/>
      <c r="EH152"/>
      <c r="EI152" s="5"/>
      <c r="EJ152" s="5"/>
      <c r="EK152" s="7"/>
      <c r="EL152"/>
    </row>
    <row r="153" spans="18:142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  <c r="DV153" s="5"/>
      <c r="DW153" s="7"/>
      <c r="DX153"/>
      <c r="DY153" s="5"/>
      <c r="DZ153" s="7"/>
      <c r="EA153"/>
      <c r="EB153" s="5"/>
      <c r="EC153" s="5"/>
      <c r="ED153" s="7"/>
      <c r="EE153"/>
      <c r="EF153" s="5"/>
      <c r="EG153" s="7"/>
      <c r="EH153"/>
      <c r="EI153" s="5"/>
      <c r="EJ153" s="5"/>
      <c r="EK153" s="7"/>
      <c r="EL153"/>
    </row>
    <row r="154" spans="18:142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  <c r="DV154" s="5"/>
      <c r="DW154" s="7"/>
      <c r="DX154"/>
      <c r="DY154" s="5"/>
      <c r="DZ154" s="7"/>
      <c r="EA154"/>
      <c r="EB154" s="5"/>
      <c r="EC154" s="5"/>
      <c r="ED154" s="7"/>
      <c r="EE154"/>
      <c r="EF154" s="5"/>
      <c r="EG154" s="7"/>
      <c r="EH154"/>
      <c r="EI154" s="5"/>
      <c r="EJ154" s="5"/>
      <c r="EK154" s="7"/>
      <c r="EL154"/>
    </row>
    <row r="155" spans="18:142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  <c r="DV155" s="5"/>
      <c r="DW155" s="7"/>
      <c r="DX155"/>
      <c r="DY155" s="5"/>
      <c r="DZ155" s="7"/>
      <c r="EA155"/>
      <c r="EB155" s="5"/>
      <c r="EC155" s="5"/>
      <c r="ED155" s="7"/>
      <c r="EE155"/>
      <c r="EF155" s="5"/>
      <c r="EG155" s="7"/>
      <c r="EH155"/>
      <c r="EI155" s="5"/>
      <c r="EJ155" s="5"/>
      <c r="EK155" s="7"/>
      <c r="EL155"/>
    </row>
    <row r="156" spans="18:142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  <c r="DV156" s="5"/>
      <c r="DW156" s="7"/>
      <c r="DX156"/>
      <c r="DY156" s="5"/>
      <c r="DZ156" s="7"/>
      <c r="EA156"/>
      <c r="EB156" s="5"/>
      <c r="EC156" s="5"/>
      <c r="ED156" s="7"/>
      <c r="EE156"/>
      <c r="EF156" s="5"/>
      <c r="EG156" s="7"/>
      <c r="EH156"/>
      <c r="EI156" s="5"/>
      <c r="EJ156" s="5"/>
      <c r="EK156" s="7"/>
      <c r="EL156"/>
    </row>
    <row r="157" spans="18:142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  <c r="DV157" s="5"/>
      <c r="DW157" s="7"/>
      <c r="DX157"/>
      <c r="DY157" s="5"/>
      <c r="DZ157" s="7"/>
      <c r="EA157"/>
      <c r="EB157" s="5"/>
      <c r="EC157" s="5"/>
      <c r="ED157" s="7"/>
      <c r="EE157"/>
      <c r="EF157" s="5"/>
      <c r="EG157" s="7"/>
      <c r="EH157"/>
      <c r="EI157" s="5"/>
      <c r="EJ157" s="5"/>
      <c r="EK157" s="7"/>
      <c r="EL157"/>
    </row>
    <row r="158" spans="18:142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  <c r="DV158" s="5"/>
      <c r="DW158" s="7"/>
      <c r="DX158"/>
      <c r="DY158" s="5"/>
      <c r="DZ158" s="7"/>
      <c r="EA158"/>
      <c r="EB158" s="5"/>
      <c r="EC158" s="5"/>
      <c r="ED158" s="7"/>
      <c r="EE158"/>
      <c r="EF158" s="5"/>
      <c r="EG158" s="7"/>
      <c r="EH158"/>
      <c r="EI158" s="5"/>
      <c r="EJ158" s="5"/>
      <c r="EK158" s="7"/>
      <c r="EL158"/>
    </row>
    <row r="159" spans="18:142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  <c r="DV159" s="5"/>
      <c r="DW159" s="7"/>
      <c r="DX159"/>
      <c r="DY159" s="5"/>
      <c r="DZ159" s="7"/>
      <c r="EA159"/>
      <c r="EB159" s="5"/>
      <c r="EC159" s="5"/>
      <c r="ED159" s="7"/>
      <c r="EE159"/>
      <c r="EF159" s="5"/>
      <c r="EG159" s="7"/>
      <c r="EH159"/>
      <c r="EI159" s="5"/>
      <c r="EJ159" s="5"/>
      <c r="EK159" s="7"/>
      <c r="EL159"/>
    </row>
    <row r="160" spans="18:142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  <c r="DV160" s="5"/>
      <c r="DW160" s="7"/>
      <c r="DX160"/>
      <c r="DY160" s="5"/>
      <c r="DZ160" s="7"/>
      <c r="EA160"/>
      <c r="EB160" s="5"/>
      <c r="EC160" s="5"/>
      <c r="ED160" s="7"/>
      <c r="EE160"/>
      <c r="EF160" s="5"/>
      <c r="EG160" s="7"/>
      <c r="EH160"/>
      <c r="EI160" s="5"/>
      <c r="EJ160" s="5"/>
      <c r="EK160" s="7"/>
      <c r="EL160"/>
    </row>
    <row r="161" spans="18:142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  <c r="DV161" s="5"/>
      <c r="DW161" s="7"/>
      <c r="DX161"/>
      <c r="DY161" s="5"/>
      <c r="DZ161" s="7"/>
      <c r="EA161"/>
      <c r="EB161" s="5"/>
      <c r="EC161" s="5"/>
      <c r="ED161" s="7"/>
      <c r="EE161"/>
      <c r="EF161" s="5"/>
      <c r="EG161" s="7"/>
      <c r="EH161"/>
      <c r="EI161" s="5"/>
      <c r="EJ161" s="5"/>
      <c r="EK161" s="7"/>
      <c r="EL161"/>
    </row>
    <row r="162" spans="18:142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  <c r="DV162" s="5"/>
      <c r="DW162" s="7"/>
      <c r="DX162"/>
      <c r="DY162" s="5"/>
      <c r="DZ162" s="7"/>
      <c r="EA162"/>
      <c r="EB162" s="5"/>
      <c r="EC162" s="5"/>
      <c r="ED162" s="7"/>
      <c r="EE162"/>
      <c r="EF162" s="5"/>
      <c r="EG162" s="7"/>
      <c r="EH162"/>
      <c r="EI162" s="5"/>
      <c r="EJ162" s="5"/>
      <c r="EK162" s="7"/>
      <c r="EL162"/>
    </row>
    <row r="163" spans="18:142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  <c r="DV163" s="5"/>
      <c r="DW163" s="7"/>
      <c r="DX163"/>
      <c r="DY163" s="5"/>
      <c r="DZ163" s="7"/>
      <c r="EA163"/>
      <c r="EB163" s="5"/>
      <c r="EC163" s="5"/>
      <c r="ED163" s="7"/>
      <c r="EE163"/>
      <c r="EF163" s="5"/>
      <c r="EG163" s="7"/>
      <c r="EH163"/>
      <c r="EI163" s="5"/>
      <c r="EJ163" s="5"/>
      <c r="EK163" s="7"/>
      <c r="EL163"/>
    </row>
    <row r="164" spans="18:142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  <c r="DV164" s="5"/>
      <c r="DW164" s="7"/>
      <c r="DX164"/>
      <c r="DY164" s="5"/>
      <c r="DZ164" s="7"/>
      <c r="EA164"/>
      <c r="EB164" s="5"/>
      <c r="EC164" s="5"/>
      <c r="ED164" s="7"/>
      <c r="EE164"/>
      <c r="EF164" s="5"/>
      <c r="EG164" s="7"/>
      <c r="EH164"/>
      <c r="EI164" s="5"/>
      <c r="EJ164" s="5"/>
      <c r="EK164" s="7"/>
      <c r="EL164"/>
    </row>
    <row r="165" spans="18:142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  <c r="DV165" s="5"/>
      <c r="DW165" s="7"/>
      <c r="DX165"/>
      <c r="DY165" s="5"/>
      <c r="DZ165" s="7"/>
      <c r="EA165"/>
      <c r="EB165" s="5"/>
      <c r="EC165" s="5"/>
      <c r="ED165" s="7"/>
      <c r="EE165"/>
      <c r="EF165" s="5"/>
      <c r="EG165" s="7"/>
      <c r="EH165"/>
      <c r="EI165" s="5"/>
      <c r="EJ165" s="5"/>
      <c r="EK165" s="7"/>
      <c r="EL165"/>
    </row>
    <row r="166" spans="18:142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  <c r="DV166" s="5"/>
      <c r="DW166" s="7"/>
      <c r="DX166"/>
      <c r="DY166" s="5"/>
      <c r="DZ166" s="7"/>
      <c r="EA166"/>
      <c r="EB166" s="5"/>
      <c r="EC166" s="5"/>
      <c r="ED166" s="7"/>
      <c r="EE166"/>
      <c r="EF166" s="5"/>
      <c r="EG166" s="7"/>
      <c r="EH166"/>
      <c r="EI166" s="5"/>
      <c r="EJ166" s="5"/>
      <c r="EK166" s="7"/>
      <c r="EL166"/>
    </row>
    <row r="167" spans="18:142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  <c r="DV167" s="5"/>
      <c r="DW167" s="7"/>
      <c r="DX167"/>
      <c r="DY167" s="5"/>
      <c r="DZ167" s="7"/>
      <c r="EA167"/>
      <c r="EB167" s="5"/>
      <c r="EC167" s="5"/>
      <c r="ED167" s="7"/>
      <c r="EE167"/>
      <c r="EF167" s="5"/>
      <c r="EG167" s="7"/>
      <c r="EH167"/>
      <c r="EI167" s="5"/>
      <c r="EJ167" s="5"/>
      <c r="EK167" s="7"/>
      <c r="EL167"/>
    </row>
    <row r="168" spans="18:142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  <c r="DV168" s="5"/>
      <c r="DW168" s="7"/>
      <c r="DX168"/>
      <c r="DY168" s="5"/>
      <c r="DZ168" s="7"/>
      <c r="EA168"/>
      <c r="EB168" s="5"/>
      <c r="EC168" s="5"/>
      <c r="ED168" s="7"/>
      <c r="EE168"/>
      <c r="EF168" s="5"/>
      <c r="EG168" s="7"/>
      <c r="EH168"/>
      <c r="EI168" s="5"/>
      <c r="EJ168" s="5"/>
      <c r="EK168" s="7"/>
      <c r="EL168"/>
    </row>
    <row r="169" spans="18:142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  <c r="DV169" s="5"/>
      <c r="DW169" s="7"/>
      <c r="DX169"/>
      <c r="DY169" s="5"/>
      <c r="DZ169" s="7"/>
      <c r="EA169"/>
      <c r="EB169" s="5"/>
      <c r="EC169" s="5"/>
      <c r="ED169" s="7"/>
      <c r="EE169"/>
      <c r="EF169" s="5"/>
      <c r="EG169" s="7"/>
      <c r="EH169"/>
      <c r="EI169" s="5"/>
      <c r="EJ169" s="5"/>
      <c r="EK169" s="7"/>
      <c r="EL169"/>
    </row>
    <row r="170" spans="18:142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  <c r="DV170" s="5"/>
      <c r="DW170" s="7"/>
      <c r="DX170"/>
      <c r="DY170" s="5"/>
      <c r="DZ170" s="7"/>
      <c r="EA170"/>
      <c r="EB170" s="5"/>
      <c r="EC170" s="5"/>
      <c r="ED170" s="7"/>
      <c r="EE170"/>
      <c r="EF170" s="5"/>
      <c r="EG170" s="7"/>
      <c r="EH170"/>
      <c r="EI170" s="5"/>
      <c r="EJ170" s="5"/>
      <c r="EK170" s="7"/>
      <c r="EL170"/>
    </row>
    <row r="171" spans="18:142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  <c r="DV171" s="5"/>
      <c r="DW171" s="7"/>
      <c r="DX171"/>
      <c r="DY171" s="5"/>
      <c r="DZ171" s="7"/>
      <c r="EA171"/>
      <c r="EB171" s="5"/>
      <c r="EC171" s="5"/>
      <c r="ED171" s="7"/>
      <c r="EE171"/>
      <c r="EF171" s="5"/>
      <c r="EG171" s="7"/>
      <c r="EH171"/>
      <c r="EI171" s="5"/>
      <c r="EJ171" s="5"/>
      <c r="EK171" s="7"/>
      <c r="EL171"/>
    </row>
    <row r="172" spans="18:142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  <c r="DV172" s="5"/>
      <c r="DW172" s="7"/>
      <c r="DX172"/>
      <c r="DY172" s="5"/>
      <c r="DZ172" s="7"/>
      <c r="EA172"/>
      <c r="EB172" s="5"/>
      <c r="EC172" s="5"/>
      <c r="ED172" s="7"/>
      <c r="EE172"/>
      <c r="EF172" s="5"/>
      <c r="EG172" s="7"/>
      <c r="EH172"/>
      <c r="EI172" s="5"/>
      <c r="EJ172" s="5"/>
      <c r="EK172" s="7"/>
      <c r="EL172"/>
    </row>
    <row r="173" spans="18:142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  <c r="DV173" s="5"/>
      <c r="DW173" s="7"/>
      <c r="DX173"/>
      <c r="DY173" s="5"/>
      <c r="DZ173" s="7"/>
      <c r="EA173"/>
      <c r="EB173" s="5"/>
      <c r="EC173" s="5"/>
      <c r="ED173" s="7"/>
      <c r="EE173"/>
      <c r="EF173" s="5"/>
      <c r="EG173" s="7"/>
      <c r="EH173"/>
      <c r="EI173" s="5"/>
      <c r="EJ173" s="5"/>
      <c r="EK173" s="7"/>
      <c r="EL173"/>
    </row>
    <row r="174" spans="18:142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  <c r="DV174" s="5"/>
      <c r="DW174" s="7"/>
      <c r="DX174"/>
      <c r="DY174" s="5"/>
      <c r="DZ174" s="7"/>
      <c r="EA174"/>
      <c r="EB174" s="5"/>
      <c r="EC174" s="5"/>
      <c r="ED174" s="7"/>
      <c r="EE174"/>
      <c r="EF174" s="5"/>
      <c r="EG174" s="7"/>
      <c r="EH174"/>
      <c r="EI174" s="5"/>
      <c r="EJ174" s="5"/>
      <c r="EK174" s="7"/>
      <c r="EL174"/>
    </row>
    <row r="175" spans="18:142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  <c r="DV175" s="5"/>
      <c r="DW175" s="7"/>
      <c r="DX175"/>
      <c r="DY175" s="5"/>
      <c r="DZ175" s="7"/>
      <c r="EA175"/>
      <c r="EB175" s="5"/>
      <c r="EC175" s="5"/>
      <c r="ED175" s="7"/>
      <c r="EE175"/>
      <c r="EF175" s="5"/>
      <c r="EG175" s="7"/>
      <c r="EH175"/>
      <c r="EI175" s="5"/>
      <c r="EJ175" s="5"/>
      <c r="EK175" s="7"/>
      <c r="EL175"/>
    </row>
    <row r="176" spans="18:142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  <c r="DV176" s="5"/>
      <c r="DW176" s="7"/>
      <c r="DX176"/>
      <c r="DY176" s="5"/>
      <c r="DZ176" s="7"/>
      <c r="EA176"/>
      <c r="EB176" s="5"/>
      <c r="EC176" s="5"/>
      <c r="ED176" s="7"/>
      <c r="EE176"/>
      <c r="EF176" s="5"/>
      <c r="EG176" s="7"/>
      <c r="EH176"/>
      <c r="EI176" s="5"/>
      <c r="EJ176" s="5"/>
      <c r="EK176" s="7"/>
      <c r="EL176"/>
    </row>
    <row r="177" spans="18:142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  <c r="DV177" s="5"/>
      <c r="DW177" s="7"/>
      <c r="DX177"/>
      <c r="DY177" s="5"/>
      <c r="DZ177" s="7"/>
      <c r="EA177"/>
      <c r="EB177" s="5"/>
      <c r="EC177" s="5"/>
      <c r="ED177" s="7"/>
      <c r="EE177"/>
      <c r="EF177" s="5"/>
      <c r="EG177" s="7"/>
      <c r="EH177"/>
      <c r="EI177" s="5"/>
      <c r="EJ177" s="5"/>
      <c r="EK177" s="7"/>
      <c r="EL177"/>
    </row>
    <row r="178" spans="18:142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  <c r="DV178" s="5"/>
      <c r="DW178" s="7"/>
      <c r="DX178"/>
      <c r="DY178" s="5"/>
      <c r="DZ178" s="7"/>
      <c r="EA178"/>
      <c r="EB178" s="5"/>
      <c r="EC178" s="5"/>
      <c r="ED178" s="7"/>
      <c r="EE178"/>
      <c r="EF178" s="5"/>
      <c r="EG178" s="7"/>
      <c r="EH178"/>
      <c r="EI178" s="5"/>
      <c r="EJ178" s="5"/>
      <c r="EK178" s="7"/>
      <c r="EL178"/>
    </row>
    <row r="179" spans="18:142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  <c r="DV179" s="5"/>
      <c r="DW179" s="7"/>
      <c r="DX179"/>
      <c r="DY179" s="5"/>
      <c r="DZ179" s="7"/>
      <c r="EA179"/>
      <c r="EB179" s="5"/>
      <c r="EC179" s="5"/>
      <c r="ED179" s="7"/>
      <c r="EE179"/>
      <c r="EF179" s="5"/>
      <c r="EG179" s="7"/>
      <c r="EH179"/>
      <c r="EI179" s="5"/>
      <c r="EJ179" s="5"/>
      <c r="EK179" s="7"/>
      <c r="EL179"/>
    </row>
    <row r="180" spans="18:142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  <c r="DV180" s="5"/>
      <c r="DW180" s="7"/>
      <c r="DX180"/>
      <c r="DY180" s="5"/>
      <c r="DZ180" s="7"/>
      <c r="EA180"/>
      <c r="EB180" s="5"/>
      <c r="EC180" s="5"/>
      <c r="ED180" s="7"/>
      <c r="EE180"/>
      <c r="EF180" s="5"/>
      <c r="EG180" s="7"/>
      <c r="EH180"/>
      <c r="EI180" s="5"/>
      <c r="EJ180" s="5"/>
      <c r="EK180" s="7"/>
      <c r="EL180"/>
    </row>
    <row r="181" spans="18:142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  <c r="DV181" s="5"/>
      <c r="DW181" s="7"/>
      <c r="DX181"/>
      <c r="DY181" s="5"/>
      <c r="DZ181" s="7"/>
      <c r="EA181"/>
      <c r="EB181" s="5"/>
      <c r="EC181" s="5"/>
      <c r="ED181" s="7"/>
      <c r="EE181"/>
      <c r="EF181" s="5"/>
      <c r="EG181" s="7"/>
      <c r="EH181"/>
      <c r="EI181" s="5"/>
      <c r="EJ181" s="5"/>
      <c r="EK181" s="7"/>
      <c r="EL181"/>
    </row>
    <row r="182" spans="18:142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  <c r="DV182" s="5"/>
      <c r="DW182" s="7"/>
      <c r="DX182"/>
      <c r="DY182" s="5"/>
      <c r="DZ182" s="7"/>
      <c r="EA182"/>
      <c r="EB182" s="5"/>
      <c r="EC182" s="5"/>
      <c r="ED182" s="7"/>
      <c r="EE182"/>
      <c r="EF182" s="5"/>
      <c r="EG182" s="7"/>
      <c r="EH182"/>
      <c r="EI182" s="5"/>
      <c r="EJ182" s="5"/>
      <c r="EK182" s="7"/>
      <c r="EL182"/>
    </row>
    <row r="183" spans="18:142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  <c r="DV183" s="5"/>
      <c r="DW183" s="7"/>
      <c r="DX183"/>
      <c r="DY183" s="5"/>
      <c r="DZ183" s="7"/>
      <c r="EA183"/>
      <c r="EB183" s="5"/>
      <c r="EC183" s="5"/>
      <c r="ED183" s="7"/>
      <c r="EE183"/>
      <c r="EF183" s="5"/>
      <c r="EG183" s="7"/>
      <c r="EH183"/>
      <c r="EI183" s="5"/>
      <c r="EJ183" s="5"/>
      <c r="EK183" s="7"/>
      <c r="EL183"/>
    </row>
    <row r="184" spans="18:142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  <c r="DV184" s="5"/>
      <c r="DW184" s="7"/>
      <c r="DX184"/>
      <c r="DY184" s="5"/>
      <c r="DZ184" s="7"/>
      <c r="EA184"/>
      <c r="EB184" s="5"/>
      <c r="EC184" s="5"/>
      <c r="ED184" s="7"/>
      <c r="EE184"/>
      <c r="EF184" s="5"/>
      <c r="EG184" s="7"/>
      <c r="EH184"/>
      <c r="EI184" s="5"/>
      <c r="EJ184" s="5"/>
      <c r="EK184" s="7"/>
      <c r="EL184"/>
    </row>
    <row r="185" spans="18:142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  <c r="DV185" s="5"/>
      <c r="DW185" s="7"/>
      <c r="DX185"/>
      <c r="DY185" s="5"/>
      <c r="DZ185" s="7"/>
      <c r="EA185"/>
      <c r="EB185" s="5"/>
      <c r="EC185" s="5"/>
      <c r="ED185" s="7"/>
      <c r="EE185"/>
      <c r="EF185" s="5"/>
      <c r="EG185" s="7"/>
      <c r="EH185"/>
      <c r="EI185" s="5"/>
      <c r="EJ185" s="5"/>
      <c r="EK185" s="7"/>
      <c r="EL185"/>
    </row>
    <row r="186" spans="18:142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  <c r="DV186" s="5"/>
      <c r="DW186" s="7"/>
      <c r="DX186"/>
      <c r="DY186" s="5"/>
      <c r="DZ186" s="7"/>
      <c r="EA186"/>
      <c r="EB186" s="5"/>
      <c r="EC186" s="5"/>
      <c r="ED186" s="7"/>
      <c r="EE186"/>
      <c r="EF186" s="5"/>
      <c r="EG186" s="7"/>
      <c r="EH186"/>
      <c r="EI186" s="5"/>
      <c r="EJ186" s="5"/>
      <c r="EK186" s="7"/>
      <c r="EL186"/>
    </row>
    <row r="187" spans="18:142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  <c r="DV187" s="5"/>
      <c r="DW187" s="7"/>
      <c r="DX187"/>
      <c r="DY187" s="5"/>
      <c r="DZ187" s="7"/>
      <c r="EA187"/>
      <c r="EB187" s="5"/>
      <c r="EC187" s="5"/>
      <c r="ED187" s="7"/>
      <c r="EE187"/>
      <c r="EF187" s="5"/>
      <c r="EG187" s="7"/>
      <c r="EH187"/>
      <c r="EI187" s="5"/>
      <c r="EJ187" s="5"/>
      <c r="EK187" s="7"/>
      <c r="EL187"/>
    </row>
    <row r="188" spans="18:142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  <c r="DV188" s="5"/>
      <c r="DW188" s="7"/>
      <c r="DX188"/>
      <c r="DY188" s="5"/>
      <c r="DZ188" s="7"/>
      <c r="EA188"/>
      <c r="EB188" s="5"/>
      <c r="EC188" s="5"/>
      <c r="ED188" s="7"/>
      <c r="EE188"/>
      <c r="EF188" s="5"/>
      <c r="EG188" s="7"/>
      <c r="EH188"/>
      <c r="EI188" s="5"/>
      <c r="EJ188" s="5"/>
      <c r="EK188" s="7"/>
      <c r="EL188"/>
    </row>
    <row r="189" spans="18:142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  <c r="DV189" s="5"/>
      <c r="DW189" s="7"/>
      <c r="DX189"/>
      <c r="DY189" s="5"/>
      <c r="DZ189" s="7"/>
      <c r="EA189"/>
      <c r="EB189" s="5"/>
      <c r="EC189" s="5"/>
      <c r="ED189" s="7"/>
      <c r="EE189"/>
      <c r="EF189" s="5"/>
      <c r="EG189" s="7"/>
      <c r="EH189"/>
      <c r="EI189" s="5"/>
      <c r="EJ189" s="5"/>
      <c r="EK189" s="7"/>
      <c r="EL189"/>
    </row>
    <row r="190" spans="18:142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  <c r="DV190" s="5"/>
      <c r="DW190" s="7"/>
      <c r="DX190"/>
      <c r="DY190" s="5"/>
      <c r="DZ190" s="7"/>
      <c r="EA190"/>
      <c r="EB190" s="5"/>
      <c r="EC190" s="5"/>
      <c r="ED190" s="7"/>
      <c r="EE190"/>
      <c r="EF190" s="5"/>
      <c r="EG190" s="7"/>
      <c r="EH190"/>
      <c r="EI190" s="5"/>
      <c r="EJ190" s="5"/>
      <c r="EK190" s="7"/>
      <c r="EL190"/>
    </row>
    <row r="191" spans="18:142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  <c r="DV191" s="5"/>
      <c r="DW191" s="7"/>
      <c r="DX191"/>
      <c r="DY191" s="5"/>
      <c r="DZ191" s="7"/>
      <c r="EA191"/>
      <c r="EB191" s="5"/>
      <c r="EC191" s="5"/>
      <c r="ED191" s="7"/>
      <c r="EE191"/>
      <c r="EF191" s="5"/>
      <c r="EG191" s="7"/>
      <c r="EH191"/>
      <c r="EI191" s="5"/>
      <c r="EJ191" s="5"/>
      <c r="EK191" s="7"/>
      <c r="EL191"/>
    </row>
    <row r="192" spans="18:142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  <c r="DV192" s="5"/>
      <c r="DW192" s="7"/>
      <c r="DX192"/>
      <c r="DY192" s="5"/>
      <c r="DZ192" s="7"/>
      <c r="EA192"/>
      <c r="EB192" s="5"/>
      <c r="EC192" s="5"/>
      <c r="ED192" s="7"/>
      <c r="EE192"/>
      <c r="EF192" s="5"/>
      <c r="EG192" s="7"/>
      <c r="EH192"/>
      <c r="EI192" s="5"/>
      <c r="EJ192" s="5"/>
      <c r="EK192" s="7"/>
      <c r="EL192"/>
    </row>
    <row r="193" spans="18:142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  <c r="DV193" s="5"/>
      <c r="DW193" s="7"/>
      <c r="DX193"/>
      <c r="DY193" s="5"/>
      <c r="DZ193" s="7"/>
      <c r="EA193"/>
      <c r="EB193" s="5"/>
      <c r="EC193" s="5"/>
      <c r="ED193" s="7"/>
      <c r="EE193"/>
      <c r="EF193" s="5"/>
      <c r="EG193" s="7"/>
      <c r="EH193"/>
      <c r="EI193" s="5"/>
      <c r="EJ193" s="5"/>
      <c r="EK193" s="7"/>
      <c r="EL193"/>
    </row>
    <row r="194" spans="18:142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  <c r="DV194" s="5"/>
      <c r="DW194" s="7"/>
      <c r="DX194"/>
      <c r="DY194" s="5"/>
      <c r="DZ194" s="7"/>
      <c r="EA194"/>
      <c r="EB194" s="5"/>
      <c r="EC194" s="5"/>
      <c r="ED194" s="7"/>
      <c r="EE194"/>
      <c r="EF194" s="5"/>
      <c r="EG194" s="7"/>
      <c r="EH194"/>
      <c r="EI194" s="5"/>
      <c r="EJ194" s="5"/>
      <c r="EK194" s="7"/>
      <c r="EL194"/>
    </row>
    <row r="195" spans="18:142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  <c r="DV195" s="5"/>
      <c r="DW195" s="7"/>
      <c r="DX195"/>
      <c r="DY195" s="5"/>
      <c r="DZ195" s="7"/>
      <c r="EA195"/>
      <c r="EB195" s="5"/>
      <c r="EC195" s="5"/>
      <c r="ED195" s="7"/>
      <c r="EE195"/>
      <c r="EF195" s="5"/>
      <c r="EG195" s="7"/>
      <c r="EH195"/>
      <c r="EI195" s="5"/>
      <c r="EJ195" s="5"/>
      <c r="EK195" s="7"/>
      <c r="EL195"/>
    </row>
    <row r="196" spans="18:142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  <c r="DV196" s="5"/>
      <c r="DW196" s="7"/>
      <c r="DX196"/>
      <c r="DY196" s="5"/>
      <c r="DZ196" s="7"/>
      <c r="EA196"/>
      <c r="EB196" s="5"/>
      <c r="EC196" s="5"/>
      <c r="ED196" s="7"/>
      <c r="EE196"/>
      <c r="EF196" s="5"/>
      <c r="EG196" s="7"/>
      <c r="EH196"/>
      <c r="EI196" s="5"/>
      <c r="EJ196" s="5"/>
      <c r="EK196" s="7"/>
      <c r="EL196"/>
    </row>
    <row r="197" spans="18:142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  <c r="DV197" s="5"/>
      <c r="DW197" s="7"/>
      <c r="DX197"/>
      <c r="DY197" s="5"/>
      <c r="DZ197" s="7"/>
      <c r="EA197"/>
      <c r="EB197" s="5"/>
      <c r="EC197" s="5"/>
      <c r="ED197" s="7"/>
      <c r="EE197"/>
      <c r="EF197" s="5"/>
      <c r="EG197" s="7"/>
      <c r="EH197"/>
      <c r="EI197" s="5"/>
      <c r="EJ197" s="5"/>
      <c r="EK197" s="7"/>
      <c r="EL197"/>
    </row>
    <row r="198" spans="18:142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  <c r="DV198" s="5"/>
      <c r="DW198" s="7"/>
      <c r="DX198"/>
      <c r="DY198" s="5"/>
      <c r="DZ198" s="7"/>
      <c r="EA198"/>
      <c r="EB198" s="5"/>
      <c r="EC198" s="5"/>
      <c r="ED198" s="7"/>
      <c r="EE198"/>
      <c r="EF198" s="5"/>
      <c r="EG198" s="7"/>
      <c r="EH198"/>
      <c r="EI198" s="5"/>
      <c r="EJ198" s="5"/>
      <c r="EK198" s="7"/>
      <c r="EL198"/>
    </row>
    <row r="199" spans="18:142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  <c r="DV199" s="5"/>
      <c r="DW199" s="7"/>
      <c r="DX199"/>
      <c r="DY199" s="5"/>
      <c r="DZ199" s="7"/>
      <c r="EA199"/>
      <c r="EB199" s="5"/>
      <c r="EC199" s="5"/>
      <c r="ED199" s="7"/>
      <c r="EE199"/>
      <c r="EF199" s="5"/>
      <c r="EG199" s="7"/>
      <c r="EH199"/>
      <c r="EI199" s="5"/>
      <c r="EJ199" s="5"/>
      <c r="EK199" s="7"/>
      <c r="EL199"/>
    </row>
    <row r="200" spans="18:142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  <c r="DV200" s="5"/>
      <c r="DW200" s="7"/>
      <c r="DX200"/>
      <c r="DY200" s="5"/>
      <c r="DZ200" s="7"/>
      <c r="EA200"/>
      <c r="EB200" s="5"/>
      <c r="EC200" s="5"/>
      <c r="ED200" s="7"/>
      <c r="EE200"/>
      <c r="EF200" s="5"/>
      <c r="EG200" s="7"/>
      <c r="EH200"/>
      <c r="EI200" s="5"/>
      <c r="EJ200" s="5"/>
      <c r="EK200" s="7"/>
      <c r="EL200"/>
    </row>
    <row r="201" spans="18:142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  <c r="DV201" s="5"/>
      <c r="DW201" s="7"/>
      <c r="DX201"/>
      <c r="DY201" s="5"/>
      <c r="DZ201" s="7"/>
      <c r="EA201"/>
      <c r="EB201" s="5"/>
      <c r="EC201" s="5"/>
      <c r="ED201" s="7"/>
      <c r="EE201"/>
      <c r="EF201" s="5"/>
      <c r="EG201" s="7"/>
      <c r="EH201"/>
      <c r="EI201" s="5"/>
      <c r="EJ201" s="5"/>
      <c r="EK201" s="7"/>
      <c r="EL201"/>
    </row>
    <row r="202" spans="18:142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  <c r="DV202" s="5"/>
      <c r="DW202" s="7"/>
      <c r="DX202"/>
      <c r="DY202" s="5"/>
      <c r="DZ202" s="7"/>
      <c r="EA202"/>
      <c r="EB202" s="5"/>
      <c r="EC202" s="5"/>
      <c r="ED202" s="7"/>
      <c r="EE202"/>
      <c r="EF202" s="5"/>
      <c r="EG202" s="7"/>
      <c r="EH202"/>
      <c r="EI202" s="5"/>
      <c r="EJ202" s="5"/>
      <c r="EK202" s="7"/>
      <c r="EL202"/>
    </row>
    <row r="203" spans="18:142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  <c r="DV203" s="5"/>
      <c r="DW203" s="7"/>
      <c r="DX203"/>
      <c r="DY203" s="5"/>
      <c r="DZ203" s="7"/>
      <c r="EA203"/>
      <c r="EB203" s="5"/>
      <c r="EC203" s="5"/>
      <c r="ED203" s="7"/>
      <c r="EE203"/>
      <c r="EF203" s="5"/>
      <c r="EG203" s="7"/>
      <c r="EH203"/>
      <c r="EI203" s="5"/>
      <c r="EJ203" s="5"/>
      <c r="EK203" s="7"/>
      <c r="EL203"/>
    </row>
    <row r="204" spans="18:142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  <c r="DV204" s="5"/>
      <c r="DW204" s="7"/>
      <c r="DX204"/>
      <c r="DY204" s="5"/>
      <c r="DZ204" s="7"/>
      <c r="EA204"/>
      <c r="EB204" s="5"/>
      <c r="EC204" s="5"/>
      <c r="ED204" s="7"/>
      <c r="EE204"/>
      <c r="EF204" s="5"/>
      <c r="EG204" s="7"/>
      <c r="EH204"/>
      <c r="EI204" s="5"/>
      <c r="EJ204" s="5"/>
      <c r="EK204" s="7"/>
      <c r="EL204"/>
    </row>
    <row r="205" spans="18:142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  <c r="DV205" s="5"/>
      <c r="DW205" s="7"/>
      <c r="DX205"/>
      <c r="DY205" s="5"/>
      <c r="DZ205" s="7"/>
      <c r="EA205"/>
      <c r="EB205" s="5"/>
      <c r="EC205" s="5"/>
      <c r="ED205" s="7"/>
      <c r="EE205"/>
      <c r="EF205" s="5"/>
      <c r="EG205" s="7"/>
      <c r="EH205"/>
      <c r="EI205" s="5"/>
      <c r="EJ205" s="5"/>
      <c r="EK205" s="7"/>
      <c r="EL205"/>
    </row>
    <row r="206" spans="18:142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  <c r="DV206" s="5"/>
      <c r="DW206" s="7"/>
      <c r="DX206"/>
      <c r="DY206" s="5"/>
      <c r="DZ206" s="7"/>
      <c r="EA206"/>
      <c r="EB206" s="5"/>
      <c r="EC206" s="5"/>
      <c r="ED206" s="7"/>
      <c r="EE206"/>
      <c r="EF206" s="5"/>
      <c r="EG206" s="7"/>
      <c r="EH206"/>
      <c r="EI206" s="5"/>
      <c r="EJ206" s="5"/>
      <c r="EK206" s="7"/>
      <c r="EL206"/>
    </row>
    <row r="207" spans="18:142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  <c r="DV207" s="5"/>
      <c r="DW207" s="7"/>
      <c r="DX207"/>
      <c r="DY207" s="5"/>
      <c r="DZ207" s="7"/>
      <c r="EA207"/>
      <c r="EB207" s="5"/>
      <c r="EC207" s="5"/>
      <c r="ED207" s="7"/>
      <c r="EE207"/>
      <c r="EF207" s="5"/>
      <c r="EG207" s="7"/>
      <c r="EH207"/>
      <c r="EI207" s="5"/>
      <c r="EJ207" s="5"/>
      <c r="EK207" s="7"/>
      <c r="EL207"/>
    </row>
    <row r="208" spans="18:142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  <c r="DV208" s="5"/>
      <c r="DW208" s="7"/>
      <c r="DX208"/>
      <c r="DY208" s="5"/>
      <c r="DZ208" s="7"/>
      <c r="EA208"/>
      <c r="EB208" s="5"/>
      <c r="EC208" s="5"/>
      <c r="ED208" s="7"/>
      <c r="EE208"/>
      <c r="EF208" s="5"/>
      <c r="EG208" s="7"/>
      <c r="EH208"/>
      <c r="EI208" s="5"/>
      <c r="EJ208" s="5"/>
      <c r="EK208" s="7"/>
      <c r="EL208"/>
    </row>
    <row r="209" spans="18:142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  <c r="DV209" s="5"/>
      <c r="DW209" s="7"/>
      <c r="DX209"/>
      <c r="DY209" s="5"/>
      <c r="DZ209" s="7"/>
      <c r="EA209"/>
      <c r="EB209" s="5"/>
      <c r="EC209" s="5"/>
      <c r="ED209" s="7"/>
      <c r="EE209"/>
      <c r="EF209" s="5"/>
      <c r="EG209" s="7"/>
      <c r="EH209"/>
      <c r="EI209" s="5"/>
      <c r="EJ209" s="5"/>
      <c r="EK209" s="7"/>
      <c r="EL209"/>
    </row>
    <row r="210" spans="18:142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  <c r="DV210" s="5"/>
      <c r="DW210" s="7"/>
      <c r="DX210"/>
      <c r="DY210" s="5"/>
      <c r="DZ210" s="7"/>
      <c r="EA210"/>
      <c r="EB210" s="5"/>
      <c r="EC210" s="5"/>
      <c r="ED210" s="7"/>
      <c r="EE210"/>
      <c r="EF210" s="5"/>
      <c r="EG210" s="7"/>
      <c r="EH210"/>
      <c r="EI210" s="5"/>
      <c r="EJ210" s="5"/>
      <c r="EK210" s="7"/>
      <c r="EL210"/>
    </row>
    <row r="211" spans="18:142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  <c r="DV211" s="5"/>
      <c r="DW211" s="7"/>
      <c r="DX211"/>
      <c r="DY211" s="5"/>
      <c r="DZ211" s="7"/>
      <c r="EA211"/>
      <c r="EB211" s="5"/>
      <c r="EC211" s="5"/>
      <c r="ED211" s="7"/>
      <c r="EE211"/>
      <c r="EF211" s="5"/>
      <c r="EG211" s="7"/>
      <c r="EH211"/>
      <c r="EI211" s="5"/>
      <c r="EJ211" s="5"/>
      <c r="EK211" s="7"/>
      <c r="EL211"/>
    </row>
    <row r="212" spans="18:142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  <c r="DV212" s="5"/>
      <c r="DW212" s="7"/>
      <c r="DX212"/>
      <c r="DY212" s="5"/>
      <c r="DZ212" s="7"/>
      <c r="EA212"/>
      <c r="EB212" s="5"/>
      <c r="EC212" s="5"/>
      <c r="ED212" s="7"/>
      <c r="EE212"/>
      <c r="EF212" s="5"/>
      <c r="EG212" s="7"/>
      <c r="EH212"/>
      <c r="EI212" s="5"/>
      <c r="EJ212" s="5"/>
      <c r="EK212" s="7"/>
      <c r="EL212"/>
    </row>
    <row r="213" spans="18:142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  <c r="DV213" s="5"/>
      <c r="DW213" s="7"/>
      <c r="DX213"/>
      <c r="DY213" s="5"/>
      <c r="DZ213" s="7"/>
      <c r="EA213"/>
      <c r="EB213" s="5"/>
      <c r="EC213" s="5"/>
      <c r="ED213" s="7"/>
      <c r="EE213"/>
      <c r="EF213" s="5"/>
      <c r="EG213" s="7"/>
      <c r="EH213"/>
      <c r="EI213" s="5"/>
      <c r="EJ213" s="5"/>
      <c r="EK213" s="7"/>
      <c r="EL213"/>
    </row>
    <row r="214" spans="18:142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  <c r="DV214" s="5"/>
      <c r="DW214" s="7"/>
      <c r="DX214"/>
      <c r="DY214" s="5"/>
      <c r="DZ214" s="7"/>
      <c r="EA214"/>
      <c r="EB214" s="5"/>
      <c r="EC214" s="5"/>
      <c r="ED214" s="7"/>
      <c r="EE214"/>
      <c r="EF214" s="5"/>
      <c r="EG214" s="7"/>
      <c r="EH214"/>
      <c r="EI214" s="5"/>
      <c r="EJ214" s="5"/>
      <c r="EK214" s="7"/>
      <c r="EL214"/>
    </row>
    <row r="215" spans="18:142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  <c r="DV215" s="5"/>
      <c r="DW215" s="7"/>
      <c r="DX215"/>
      <c r="DY215" s="5"/>
      <c r="DZ215" s="7"/>
      <c r="EA215"/>
      <c r="EB215" s="5"/>
      <c r="EC215" s="5"/>
      <c r="ED215" s="7"/>
      <c r="EE215"/>
      <c r="EF215" s="5"/>
      <c r="EG215" s="7"/>
      <c r="EH215"/>
      <c r="EI215" s="5"/>
      <c r="EJ215" s="5"/>
      <c r="EK215" s="7"/>
      <c r="EL215"/>
    </row>
    <row r="216" spans="18:142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  <c r="DV216" s="5"/>
      <c r="DW216" s="7"/>
      <c r="DX216"/>
      <c r="DY216" s="5"/>
      <c r="DZ216" s="7"/>
      <c r="EA216"/>
      <c r="EB216" s="5"/>
      <c r="EC216" s="5"/>
      <c r="ED216" s="7"/>
      <c r="EE216"/>
      <c r="EF216" s="5"/>
      <c r="EG216" s="7"/>
      <c r="EH216"/>
      <c r="EI216" s="5"/>
      <c r="EJ216" s="5"/>
      <c r="EK216" s="7"/>
      <c r="EL216"/>
    </row>
    <row r="217" spans="18:142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  <c r="DV217" s="5"/>
      <c r="DW217" s="7"/>
      <c r="DX217"/>
      <c r="DY217" s="5"/>
      <c r="DZ217" s="7"/>
      <c r="EA217"/>
      <c r="EB217" s="5"/>
      <c r="EC217" s="5"/>
      <c r="ED217" s="7"/>
      <c r="EE217"/>
      <c r="EF217" s="5"/>
      <c r="EG217" s="7"/>
      <c r="EH217"/>
      <c r="EI217" s="5"/>
      <c r="EJ217" s="5"/>
      <c r="EK217" s="7"/>
      <c r="EL217"/>
    </row>
    <row r="218" spans="18:142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  <c r="DV218" s="5"/>
      <c r="DW218" s="7"/>
      <c r="DX218"/>
      <c r="DY218" s="5"/>
      <c r="DZ218" s="7"/>
      <c r="EA218"/>
      <c r="EB218" s="5"/>
      <c r="EC218" s="5"/>
      <c r="ED218" s="7"/>
      <c r="EE218"/>
      <c r="EF218" s="5"/>
      <c r="EG218" s="7"/>
      <c r="EH218"/>
      <c r="EI218" s="5"/>
      <c r="EJ218" s="5"/>
      <c r="EK218" s="7"/>
      <c r="EL218"/>
    </row>
    <row r="219" spans="18:142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  <c r="DV219" s="5"/>
      <c r="DW219" s="7"/>
      <c r="DX219"/>
      <c r="DY219" s="5"/>
      <c r="DZ219" s="7"/>
      <c r="EA219"/>
      <c r="EB219" s="5"/>
      <c r="EC219" s="5"/>
      <c r="ED219" s="7"/>
      <c r="EE219"/>
      <c r="EF219" s="5"/>
      <c r="EG219" s="7"/>
      <c r="EH219"/>
      <c r="EI219" s="5"/>
      <c r="EJ219" s="5"/>
      <c r="EK219" s="7"/>
      <c r="EL219"/>
    </row>
    <row r="220" spans="18:142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  <c r="DV220" s="5"/>
      <c r="DW220" s="7"/>
      <c r="DX220"/>
      <c r="DY220" s="5"/>
      <c r="DZ220" s="7"/>
      <c r="EA220"/>
      <c r="EB220" s="5"/>
      <c r="EC220" s="5"/>
      <c r="ED220" s="7"/>
      <c r="EE220"/>
      <c r="EF220" s="5"/>
      <c r="EG220" s="7"/>
      <c r="EH220"/>
      <c r="EI220" s="5"/>
      <c r="EJ220" s="5"/>
      <c r="EK220" s="7"/>
      <c r="EL220"/>
    </row>
    <row r="221" spans="18:142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  <c r="DV221" s="5"/>
      <c r="DW221" s="7"/>
      <c r="DX221"/>
      <c r="DY221" s="5"/>
      <c r="DZ221" s="7"/>
      <c r="EA221"/>
      <c r="EB221" s="5"/>
      <c r="EC221" s="5"/>
      <c r="ED221" s="7"/>
      <c r="EE221"/>
      <c r="EF221" s="5"/>
      <c r="EG221" s="7"/>
      <c r="EH221"/>
      <c r="EI221" s="5"/>
      <c r="EJ221" s="5"/>
      <c r="EK221" s="7"/>
      <c r="EL221"/>
    </row>
    <row r="222" spans="18:142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  <c r="DV222" s="5"/>
      <c r="DW222" s="7"/>
      <c r="DX222"/>
      <c r="DY222" s="5"/>
      <c r="DZ222" s="7"/>
      <c r="EA222"/>
      <c r="EB222" s="5"/>
      <c r="EC222" s="5"/>
      <c r="ED222" s="7"/>
      <c r="EE222"/>
      <c r="EF222" s="5"/>
      <c r="EG222" s="7"/>
      <c r="EH222"/>
      <c r="EI222" s="5"/>
      <c r="EJ222" s="5"/>
      <c r="EK222" s="7"/>
      <c r="EL222"/>
    </row>
    <row r="223" spans="18:142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  <c r="DV223" s="5"/>
      <c r="DW223" s="7"/>
      <c r="DX223"/>
      <c r="DY223" s="5"/>
      <c r="DZ223" s="7"/>
      <c r="EA223"/>
      <c r="EB223" s="5"/>
      <c r="EC223" s="5"/>
      <c r="ED223" s="7"/>
      <c r="EE223"/>
      <c r="EF223" s="5"/>
      <c r="EG223" s="7"/>
      <c r="EH223"/>
      <c r="EI223" s="5"/>
      <c r="EJ223" s="5"/>
      <c r="EK223" s="7"/>
      <c r="EL223"/>
    </row>
    <row r="224" spans="18:142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  <c r="DV224" s="5"/>
      <c r="DW224" s="7"/>
      <c r="DX224"/>
      <c r="DY224" s="5"/>
      <c r="DZ224" s="7"/>
      <c r="EA224"/>
      <c r="EB224" s="5"/>
      <c r="EC224" s="5"/>
      <c r="ED224" s="7"/>
      <c r="EE224"/>
      <c r="EF224" s="5"/>
      <c r="EG224" s="7"/>
      <c r="EH224"/>
      <c r="EI224" s="5"/>
      <c r="EJ224" s="5"/>
      <c r="EK224" s="7"/>
      <c r="EL224"/>
    </row>
    <row r="225" spans="18:142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  <c r="DV225" s="5"/>
      <c r="DW225" s="7"/>
      <c r="DX225"/>
      <c r="DY225" s="5"/>
      <c r="DZ225" s="7"/>
      <c r="EA225"/>
      <c r="EB225" s="5"/>
      <c r="EC225" s="5"/>
      <c r="ED225" s="7"/>
      <c r="EE225"/>
      <c r="EF225" s="5"/>
      <c r="EG225" s="7"/>
      <c r="EH225"/>
      <c r="EI225" s="5"/>
      <c r="EJ225" s="5"/>
      <c r="EK225" s="7"/>
      <c r="EL225"/>
    </row>
    <row r="226" spans="18:142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  <c r="DV226" s="5"/>
      <c r="DW226" s="7"/>
      <c r="DX226"/>
      <c r="DY226" s="5"/>
      <c r="DZ226" s="7"/>
      <c r="EA226"/>
      <c r="EB226" s="5"/>
      <c r="EC226" s="5"/>
      <c r="ED226" s="7"/>
      <c r="EE226"/>
      <c r="EF226" s="5"/>
      <c r="EG226" s="7"/>
      <c r="EH226"/>
      <c r="EI226" s="5"/>
      <c r="EJ226" s="5"/>
      <c r="EK226" s="7"/>
      <c r="EL226"/>
    </row>
    <row r="227" spans="18:142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  <c r="DV227" s="5"/>
      <c r="DW227" s="7"/>
      <c r="DX227"/>
      <c r="DY227" s="5"/>
      <c r="DZ227" s="7"/>
      <c r="EA227"/>
      <c r="EB227" s="5"/>
      <c r="EC227" s="5"/>
      <c r="ED227" s="7"/>
      <c r="EE227"/>
      <c r="EF227" s="5"/>
      <c r="EG227" s="7"/>
      <c r="EH227"/>
      <c r="EI227" s="5"/>
      <c r="EJ227" s="5"/>
      <c r="EK227" s="7"/>
      <c r="EL227"/>
    </row>
    <row r="228" spans="18:142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  <c r="DV228" s="5"/>
      <c r="DW228" s="7"/>
      <c r="DX228"/>
      <c r="DY228" s="5"/>
      <c r="DZ228" s="7"/>
      <c r="EA228"/>
      <c r="EB228" s="5"/>
      <c r="EC228" s="5"/>
      <c r="ED228" s="7"/>
      <c r="EE228"/>
      <c r="EF228" s="5"/>
      <c r="EG228" s="7"/>
      <c r="EH228"/>
      <c r="EI228" s="5"/>
      <c r="EJ228" s="5"/>
      <c r="EK228" s="7"/>
      <c r="EL228"/>
    </row>
    <row r="229" spans="18:142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  <c r="DV229" s="5"/>
      <c r="DW229" s="7"/>
      <c r="DX229"/>
      <c r="DY229" s="5"/>
      <c r="DZ229" s="7"/>
      <c r="EA229"/>
      <c r="EB229" s="5"/>
      <c r="EC229" s="5"/>
      <c r="ED229" s="7"/>
      <c r="EE229"/>
      <c r="EF229" s="5"/>
      <c r="EG229" s="7"/>
      <c r="EH229"/>
      <c r="EI229" s="5"/>
      <c r="EJ229" s="5"/>
      <c r="EK229" s="7"/>
      <c r="EL229"/>
    </row>
    <row r="230" spans="18:142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  <c r="DV230" s="5"/>
      <c r="DW230" s="7"/>
      <c r="DX230"/>
      <c r="DY230" s="5"/>
      <c r="DZ230" s="7"/>
      <c r="EA230"/>
      <c r="EB230" s="5"/>
      <c r="EC230" s="5"/>
      <c r="ED230" s="7"/>
      <c r="EE230"/>
      <c r="EF230" s="5"/>
      <c r="EG230" s="7"/>
      <c r="EH230"/>
      <c r="EI230" s="5"/>
      <c r="EJ230" s="5"/>
      <c r="EK230" s="7"/>
      <c r="EL230"/>
    </row>
    <row r="231" spans="18:142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  <c r="DV231" s="5"/>
      <c r="DW231" s="7"/>
      <c r="DX231"/>
      <c r="DY231" s="5"/>
      <c r="DZ231" s="7"/>
      <c r="EA231"/>
      <c r="EB231" s="5"/>
      <c r="EC231" s="5"/>
      <c r="ED231" s="7"/>
      <c r="EE231"/>
      <c r="EF231" s="5"/>
      <c r="EG231" s="7"/>
      <c r="EH231"/>
      <c r="EI231" s="5"/>
      <c r="EJ231" s="5"/>
      <c r="EK231" s="7"/>
      <c r="EL231"/>
    </row>
    <row r="232" spans="18:142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  <c r="DV232" s="5"/>
      <c r="DW232" s="7"/>
      <c r="DX232"/>
      <c r="DY232" s="5"/>
      <c r="DZ232" s="7"/>
      <c r="EA232"/>
      <c r="EB232" s="5"/>
      <c r="EC232" s="5"/>
      <c r="ED232" s="7"/>
      <c r="EE232"/>
      <c r="EF232" s="5"/>
      <c r="EG232" s="7"/>
      <c r="EH232"/>
      <c r="EI232" s="5"/>
      <c r="EJ232" s="5"/>
      <c r="EK232" s="7"/>
      <c r="EL232"/>
    </row>
    <row r="233" spans="18:142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  <c r="DV233" s="5"/>
      <c r="DW233" s="7"/>
      <c r="DX233"/>
      <c r="DY233" s="5"/>
      <c r="DZ233" s="7"/>
      <c r="EA233"/>
      <c r="EB233" s="5"/>
      <c r="EC233" s="5"/>
      <c r="ED233" s="7"/>
      <c r="EE233"/>
      <c r="EF233" s="5"/>
      <c r="EG233" s="7"/>
      <c r="EH233"/>
      <c r="EI233" s="5"/>
      <c r="EJ233" s="5"/>
      <c r="EK233" s="7"/>
      <c r="EL233"/>
    </row>
    <row r="234" spans="18:142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  <c r="DV234" s="5"/>
      <c r="DW234" s="7"/>
      <c r="DX234"/>
      <c r="DY234" s="5"/>
      <c r="DZ234" s="7"/>
      <c r="EA234"/>
      <c r="EB234" s="5"/>
      <c r="EC234" s="5"/>
      <c r="ED234" s="7"/>
      <c r="EE234"/>
      <c r="EF234" s="5"/>
      <c r="EG234" s="7"/>
      <c r="EH234"/>
      <c r="EI234" s="5"/>
      <c r="EJ234" s="5"/>
      <c r="EK234" s="7"/>
      <c r="EL234"/>
    </row>
    <row r="235" spans="18:142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  <c r="DV235" s="5"/>
      <c r="DW235" s="7"/>
      <c r="DX235"/>
      <c r="DY235" s="5"/>
      <c r="DZ235" s="7"/>
      <c r="EA235"/>
      <c r="EB235" s="5"/>
      <c r="EC235" s="5"/>
      <c r="ED235" s="7"/>
      <c r="EE235"/>
      <c r="EF235" s="5"/>
      <c r="EG235" s="7"/>
      <c r="EH235"/>
      <c r="EI235" s="5"/>
      <c r="EJ235" s="5"/>
      <c r="EK235" s="7"/>
      <c r="EL235"/>
    </row>
    <row r="236" spans="18:142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  <c r="DV236" s="5"/>
      <c r="DW236" s="7"/>
      <c r="DX236"/>
      <c r="DY236" s="5"/>
      <c r="DZ236" s="7"/>
      <c r="EA236"/>
      <c r="EB236" s="5"/>
      <c r="EC236" s="5"/>
      <c r="ED236" s="7"/>
      <c r="EE236"/>
      <c r="EF236" s="5"/>
      <c r="EG236" s="7"/>
      <c r="EH236"/>
      <c r="EI236" s="5"/>
      <c r="EJ236" s="5"/>
      <c r="EK236" s="7"/>
      <c r="EL236"/>
    </row>
    <row r="237" spans="18:142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  <c r="DV237" s="5"/>
      <c r="DW237" s="7"/>
      <c r="DX237"/>
      <c r="DY237" s="5"/>
      <c r="DZ237" s="7"/>
      <c r="EA237"/>
      <c r="EB237" s="5"/>
      <c r="EC237" s="5"/>
      <c r="ED237" s="7"/>
      <c r="EE237"/>
      <c r="EF237" s="5"/>
      <c r="EG237" s="7"/>
      <c r="EH237"/>
      <c r="EI237" s="5"/>
      <c r="EJ237" s="5"/>
      <c r="EK237" s="7"/>
      <c r="EL237"/>
    </row>
    <row r="238" spans="18:142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  <c r="DV238" s="5"/>
      <c r="DW238" s="7"/>
      <c r="DX238"/>
      <c r="DY238" s="5"/>
      <c r="DZ238" s="7"/>
      <c r="EA238"/>
      <c r="EB238" s="5"/>
      <c r="EC238" s="5"/>
      <c r="ED238" s="7"/>
      <c r="EE238"/>
      <c r="EF238" s="5"/>
      <c r="EG238" s="7"/>
      <c r="EH238"/>
      <c r="EI238" s="5"/>
      <c r="EJ238" s="5"/>
      <c r="EK238" s="7"/>
      <c r="EL238"/>
    </row>
    <row r="239" spans="18:142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  <c r="DV239" s="5"/>
      <c r="DW239" s="7"/>
      <c r="DX239"/>
      <c r="DY239" s="5"/>
      <c r="DZ239" s="7"/>
      <c r="EA239"/>
      <c r="EB239" s="5"/>
      <c r="EC239" s="5"/>
      <c r="ED239" s="7"/>
      <c r="EE239"/>
      <c r="EF239" s="5"/>
      <c r="EG239" s="7"/>
      <c r="EH239"/>
      <c r="EI239" s="5"/>
      <c r="EJ239" s="5"/>
      <c r="EK239" s="7"/>
      <c r="EL239"/>
    </row>
    <row r="240" spans="18:142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  <c r="DV240" s="5"/>
      <c r="DW240" s="7"/>
      <c r="DX240"/>
      <c r="DY240" s="5"/>
      <c r="DZ240" s="7"/>
      <c r="EA240"/>
      <c r="EB240" s="5"/>
      <c r="EC240" s="5"/>
      <c r="ED240" s="7"/>
      <c r="EE240"/>
      <c r="EF240" s="5"/>
      <c r="EG240" s="7"/>
      <c r="EH240"/>
      <c r="EI240" s="5"/>
      <c r="EJ240" s="5"/>
      <c r="EK240" s="7"/>
      <c r="EL240"/>
    </row>
    <row r="241" spans="18:142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  <c r="DV241" s="5"/>
      <c r="DW241" s="7"/>
      <c r="DX241"/>
      <c r="DY241" s="5"/>
      <c r="DZ241" s="7"/>
      <c r="EA241"/>
      <c r="EB241" s="5"/>
      <c r="EC241" s="5"/>
      <c r="ED241" s="7"/>
      <c r="EE241"/>
      <c r="EF241" s="5"/>
      <c r="EG241" s="7"/>
      <c r="EH241"/>
      <c r="EI241" s="5"/>
      <c r="EJ241" s="5"/>
      <c r="EK241" s="7"/>
      <c r="EL241"/>
    </row>
    <row r="242" spans="18:142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  <c r="DV242" s="5"/>
      <c r="DW242" s="7"/>
      <c r="DX242"/>
      <c r="DY242" s="5"/>
      <c r="DZ242" s="7"/>
      <c r="EA242"/>
      <c r="EB242" s="5"/>
      <c r="EC242" s="5"/>
      <c r="ED242" s="7"/>
      <c r="EE242"/>
      <c r="EF242" s="5"/>
      <c r="EG242" s="7"/>
      <c r="EH242"/>
      <c r="EI242" s="5"/>
      <c r="EJ242" s="5"/>
      <c r="EK242" s="7"/>
      <c r="EL242"/>
    </row>
    <row r="243" spans="18:142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  <c r="DV243" s="5"/>
      <c r="DW243" s="7"/>
      <c r="DX243"/>
      <c r="DY243" s="5"/>
      <c r="DZ243" s="7"/>
      <c r="EA243"/>
      <c r="EB243" s="5"/>
      <c r="EC243" s="5"/>
      <c r="ED243" s="7"/>
      <c r="EE243"/>
      <c r="EF243" s="5"/>
      <c r="EG243" s="7"/>
      <c r="EH243"/>
      <c r="EI243" s="5"/>
      <c r="EJ243" s="5"/>
      <c r="EK243" s="7"/>
      <c r="EL243"/>
    </row>
    <row r="244" spans="18:142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  <c r="DV244" s="5"/>
      <c r="DW244" s="7"/>
      <c r="DX244"/>
      <c r="DY244" s="5"/>
      <c r="DZ244" s="7"/>
      <c r="EA244"/>
      <c r="EB244" s="5"/>
      <c r="EC244" s="5"/>
      <c r="ED244" s="7"/>
      <c r="EE244"/>
      <c r="EF244" s="5"/>
      <c r="EG244" s="7"/>
      <c r="EH244"/>
      <c r="EI244" s="5"/>
      <c r="EJ244" s="5"/>
      <c r="EK244" s="7"/>
      <c r="EL244"/>
    </row>
    <row r="245" spans="18:142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  <c r="DV245" s="5"/>
      <c r="DW245" s="7"/>
      <c r="DX245"/>
      <c r="DY245" s="5"/>
      <c r="DZ245" s="7"/>
      <c r="EA245"/>
      <c r="EB245" s="5"/>
      <c r="EC245" s="5"/>
      <c r="ED245" s="7"/>
      <c r="EE245"/>
      <c r="EF245" s="5"/>
      <c r="EG245" s="7"/>
      <c r="EH245"/>
      <c r="EI245" s="5"/>
      <c r="EJ245" s="5"/>
      <c r="EK245" s="7"/>
      <c r="EL245"/>
    </row>
    <row r="246" spans="18:142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  <c r="DV246" s="5"/>
      <c r="DW246" s="7"/>
      <c r="DX246"/>
      <c r="DY246" s="5"/>
      <c r="DZ246" s="7"/>
      <c r="EA246"/>
      <c r="EB246" s="5"/>
      <c r="EC246" s="5"/>
      <c r="ED246" s="7"/>
      <c r="EE246"/>
      <c r="EF246" s="5"/>
      <c r="EG246" s="7"/>
      <c r="EH246"/>
      <c r="EI246" s="5"/>
      <c r="EJ246" s="5"/>
      <c r="EK246" s="7"/>
      <c r="EL246"/>
    </row>
    <row r="247" spans="18:142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  <c r="DV247" s="5"/>
      <c r="DW247" s="7"/>
      <c r="DX247"/>
      <c r="DY247" s="5"/>
      <c r="DZ247" s="7"/>
      <c r="EA247"/>
      <c r="EB247" s="5"/>
      <c r="EC247" s="5"/>
      <c r="ED247" s="7"/>
      <c r="EE247"/>
      <c r="EF247" s="5"/>
      <c r="EG247" s="7"/>
      <c r="EH247"/>
      <c r="EI247" s="5"/>
      <c r="EJ247" s="5"/>
      <c r="EK247" s="7"/>
      <c r="EL247"/>
    </row>
    <row r="248" spans="18:142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  <c r="DV248" s="5"/>
      <c r="DW248" s="7"/>
      <c r="DX248"/>
      <c r="DY248" s="5"/>
      <c r="DZ248" s="7"/>
      <c r="EA248"/>
      <c r="EB248" s="5"/>
      <c r="EC248" s="5"/>
      <c r="ED248" s="7"/>
      <c r="EE248"/>
      <c r="EF248" s="5"/>
      <c r="EG248" s="7"/>
      <c r="EH248"/>
      <c r="EI248" s="5"/>
      <c r="EJ248" s="5"/>
      <c r="EK248" s="7"/>
      <c r="EL248"/>
    </row>
    <row r="249" spans="18:142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  <c r="DV249" s="5"/>
      <c r="DW249" s="7"/>
      <c r="DX249"/>
      <c r="DY249" s="5"/>
      <c r="DZ249" s="7"/>
      <c r="EA249"/>
      <c r="EB249" s="5"/>
      <c r="EC249" s="5"/>
      <c r="ED249" s="7"/>
      <c r="EE249"/>
      <c r="EF249" s="5"/>
      <c r="EG249" s="7"/>
      <c r="EH249"/>
      <c r="EI249" s="5"/>
      <c r="EJ249" s="5"/>
      <c r="EK249" s="7"/>
      <c r="EL249"/>
    </row>
    <row r="250" spans="18:142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  <c r="DV250" s="5"/>
      <c r="DW250" s="7"/>
      <c r="DX250"/>
      <c r="DY250" s="5"/>
      <c r="DZ250" s="7"/>
      <c r="EA250"/>
      <c r="EB250" s="5"/>
      <c r="EC250" s="5"/>
      <c r="ED250" s="7"/>
      <c r="EE250"/>
      <c r="EF250" s="5"/>
      <c r="EG250" s="7"/>
      <c r="EH250"/>
      <c r="EI250" s="5"/>
      <c r="EJ250" s="5"/>
      <c r="EK250" s="7"/>
      <c r="EL250"/>
    </row>
    <row r="251" spans="18:142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  <c r="DV251" s="5"/>
      <c r="DW251" s="7"/>
      <c r="DX251"/>
      <c r="DY251" s="5"/>
      <c r="DZ251" s="7"/>
      <c r="EA251"/>
      <c r="EB251" s="5"/>
      <c r="EC251" s="5"/>
      <c r="ED251" s="7"/>
      <c r="EE251"/>
      <c r="EF251" s="5"/>
      <c r="EG251" s="7"/>
      <c r="EH251"/>
      <c r="EI251" s="5"/>
      <c r="EJ251" s="5"/>
      <c r="EK251" s="7"/>
      <c r="EL251"/>
    </row>
    <row r="252" spans="18:142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  <c r="DV252" s="5"/>
      <c r="DW252" s="7"/>
      <c r="DX252"/>
      <c r="DY252" s="5"/>
      <c r="DZ252" s="7"/>
      <c r="EA252"/>
      <c r="EB252" s="5"/>
      <c r="EC252" s="5"/>
      <c r="ED252" s="7"/>
      <c r="EE252"/>
      <c r="EF252" s="5"/>
      <c r="EG252" s="7"/>
      <c r="EH252"/>
      <c r="EI252" s="5"/>
      <c r="EJ252" s="5"/>
      <c r="EK252" s="7"/>
      <c r="EL252"/>
    </row>
    <row r="253" spans="18:142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  <c r="DV253" s="5"/>
      <c r="DW253" s="7"/>
      <c r="DX253"/>
      <c r="DY253" s="5"/>
      <c r="DZ253" s="7"/>
      <c r="EA253"/>
      <c r="EB253" s="5"/>
      <c r="EC253" s="5"/>
      <c r="ED253" s="7"/>
      <c r="EE253"/>
      <c r="EF253" s="5"/>
      <c r="EG253" s="7"/>
      <c r="EH253"/>
      <c r="EI253" s="5"/>
      <c r="EJ253" s="5"/>
      <c r="EK253" s="7"/>
      <c r="EL253"/>
    </row>
    <row r="254" spans="18:142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  <c r="DV254" s="5"/>
      <c r="DW254" s="7"/>
      <c r="DX254"/>
      <c r="DY254" s="5"/>
      <c r="DZ254" s="7"/>
      <c r="EA254"/>
      <c r="EB254" s="5"/>
      <c r="EC254" s="5"/>
      <c r="ED254" s="7"/>
      <c r="EE254"/>
      <c r="EF254" s="5"/>
      <c r="EG254" s="7"/>
      <c r="EH254"/>
      <c r="EI254" s="5"/>
      <c r="EJ254" s="5"/>
      <c r="EK254" s="7"/>
      <c r="EL254"/>
    </row>
    <row r="255" spans="18:142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  <c r="DV255" s="5"/>
      <c r="DW255" s="7"/>
      <c r="DX255"/>
      <c r="DY255" s="5"/>
      <c r="DZ255" s="7"/>
      <c r="EA255"/>
      <c r="EB255" s="5"/>
      <c r="EC255" s="5"/>
      <c r="ED255" s="7"/>
      <c r="EE255"/>
      <c r="EF255" s="5"/>
      <c r="EG255" s="7"/>
      <c r="EH255"/>
      <c r="EI255" s="5"/>
      <c r="EJ255" s="5"/>
      <c r="EK255" s="7"/>
      <c r="EL255"/>
    </row>
    <row r="256" spans="18:142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  <c r="DV256" s="5"/>
      <c r="DW256" s="7"/>
      <c r="DX256"/>
      <c r="DY256" s="5"/>
      <c r="DZ256" s="7"/>
      <c r="EA256"/>
      <c r="EB256" s="5"/>
      <c r="EC256" s="5"/>
      <c r="ED256" s="7"/>
      <c r="EE256"/>
      <c r="EF256" s="5"/>
      <c r="EG256" s="7"/>
      <c r="EH256"/>
      <c r="EI256" s="5"/>
      <c r="EJ256" s="5"/>
      <c r="EK256" s="7"/>
      <c r="EL256"/>
    </row>
    <row r="257" spans="18:142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  <c r="DV257" s="5"/>
      <c r="DW257" s="7"/>
      <c r="DX257"/>
      <c r="DY257" s="5"/>
      <c r="DZ257" s="7"/>
      <c r="EA257"/>
      <c r="EB257" s="5"/>
      <c r="EC257" s="5"/>
      <c r="ED257" s="7"/>
      <c r="EE257"/>
      <c r="EF257" s="5"/>
      <c r="EG257" s="7"/>
      <c r="EH257"/>
      <c r="EI257" s="5"/>
      <c r="EJ257" s="5"/>
      <c r="EK257" s="7"/>
      <c r="EL257"/>
    </row>
    <row r="258" spans="18:142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  <c r="DV258" s="5"/>
      <c r="DW258" s="7"/>
      <c r="DX258"/>
      <c r="DY258" s="5"/>
      <c r="DZ258" s="7"/>
      <c r="EA258"/>
      <c r="EB258" s="5"/>
      <c r="EC258" s="5"/>
      <c r="ED258" s="7"/>
      <c r="EE258"/>
      <c r="EF258" s="5"/>
      <c r="EG258" s="7"/>
      <c r="EH258"/>
      <c r="EI258" s="5"/>
      <c r="EJ258" s="5"/>
      <c r="EK258" s="7"/>
      <c r="EL258"/>
    </row>
    <row r="259" spans="18:142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  <c r="DV259" s="5"/>
      <c r="DW259" s="7"/>
      <c r="DX259"/>
      <c r="DY259" s="5"/>
      <c r="DZ259" s="7"/>
      <c r="EA259"/>
      <c r="EB259" s="5"/>
      <c r="EC259" s="5"/>
      <c r="ED259" s="7"/>
      <c r="EE259"/>
      <c r="EF259" s="5"/>
      <c r="EG259" s="7"/>
      <c r="EH259"/>
      <c r="EI259" s="5"/>
      <c r="EJ259" s="5"/>
      <c r="EK259" s="7"/>
      <c r="EL259"/>
    </row>
    <row r="260" spans="18:142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  <c r="DV260" s="5"/>
      <c r="DW260" s="7"/>
      <c r="DX260"/>
      <c r="DY260" s="5"/>
      <c r="DZ260" s="7"/>
      <c r="EA260"/>
      <c r="EB260" s="5"/>
      <c r="EC260" s="5"/>
      <c r="ED260" s="7"/>
      <c r="EE260"/>
      <c r="EF260" s="5"/>
      <c r="EG260" s="7"/>
      <c r="EH260"/>
      <c r="EI260" s="5"/>
      <c r="EJ260" s="5"/>
      <c r="EK260" s="7"/>
      <c r="EL260"/>
    </row>
    <row r="261" spans="18:142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  <c r="DV261" s="5"/>
      <c r="DW261" s="7"/>
      <c r="DX261"/>
      <c r="DY261" s="5"/>
      <c r="DZ261" s="7"/>
      <c r="EA261"/>
      <c r="EB261" s="5"/>
      <c r="EC261" s="5"/>
      <c r="ED261" s="7"/>
      <c r="EE261"/>
      <c r="EF261" s="5"/>
      <c r="EG261" s="7"/>
      <c r="EH261"/>
      <c r="EI261" s="5"/>
      <c r="EJ261" s="5"/>
      <c r="EK261" s="7"/>
      <c r="EL261"/>
    </row>
    <row r="262" spans="18:142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  <c r="DV262" s="5"/>
      <c r="DW262" s="7"/>
      <c r="DX262"/>
      <c r="DY262" s="5"/>
      <c r="DZ262" s="7"/>
      <c r="EA262"/>
      <c r="EB262" s="5"/>
      <c r="EC262" s="5"/>
      <c r="ED262" s="7"/>
      <c r="EE262"/>
      <c r="EF262" s="5"/>
      <c r="EG262" s="7"/>
      <c r="EH262"/>
      <c r="EI262" s="5"/>
      <c r="EJ262" s="5"/>
      <c r="EK262" s="7"/>
      <c r="EL262"/>
    </row>
    <row r="263" spans="18:142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  <c r="DV263" s="5"/>
      <c r="DW263" s="7"/>
      <c r="DX263"/>
      <c r="DY263" s="5"/>
      <c r="DZ263" s="7"/>
      <c r="EA263"/>
      <c r="EB263" s="5"/>
      <c r="EC263" s="5"/>
      <c r="ED263" s="7"/>
      <c r="EE263"/>
      <c r="EF263" s="5"/>
      <c r="EG263" s="7"/>
      <c r="EH263"/>
      <c r="EI263" s="5"/>
      <c r="EJ263" s="5"/>
      <c r="EK263" s="7"/>
      <c r="EL263"/>
    </row>
    <row r="264" spans="18:142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  <c r="DV264" s="5"/>
      <c r="DW264" s="7"/>
      <c r="DX264"/>
      <c r="DY264" s="5"/>
      <c r="DZ264" s="7"/>
      <c r="EA264"/>
      <c r="EB264" s="5"/>
      <c r="EC264" s="5"/>
      <c r="ED264" s="7"/>
      <c r="EE264"/>
      <c r="EF264" s="5"/>
      <c r="EG264" s="7"/>
      <c r="EH264"/>
      <c r="EI264" s="5"/>
      <c r="EJ264" s="5"/>
      <c r="EK264" s="7"/>
      <c r="EL264"/>
    </row>
    <row r="265" spans="18:142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  <c r="DV265" s="5"/>
      <c r="DW265" s="7"/>
      <c r="DX265"/>
      <c r="DY265" s="5"/>
      <c r="DZ265" s="7"/>
      <c r="EA265"/>
      <c r="EB265" s="5"/>
      <c r="EC265" s="5"/>
      <c r="ED265" s="7"/>
      <c r="EE265"/>
      <c r="EF265" s="5"/>
      <c r="EG265" s="7"/>
      <c r="EH265"/>
      <c r="EI265" s="5"/>
      <c r="EJ265" s="5"/>
      <c r="EK265" s="7"/>
      <c r="EL265"/>
    </row>
    <row r="266" spans="18:142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  <c r="DV266" s="5"/>
      <c r="DW266" s="7"/>
      <c r="DX266"/>
      <c r="DY266" s="5"/>
      <c r="DZ266" s="7"/>
      <c r="EA266"/>
      <c r="EB266" s="5"/>
      <c r="EC266" s="5"/>
      <c r="ED266" s="7"/>
      <c r="EE266"/>
      <c r="EF266" s="5"/>
      <c r="EG266" s="7"/>
      <c r="EH266"/>
      <c r="EI266" s="5"/>
      <c r="EJ266" s="5"/>
      <c r="EK266" s="7"/>
      <c r="EL266"/>
    </row>
    <row r="267" spans="18:142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  <c r="DV267" s="5"/>
      <c r="DW267" s="7"/>
      <c r="DX267"/>
      <c r="DY267" s="5"/>
      <c r="DZ267" s="7"/>
      <c r="EA267"/>
      <c r="EB267" s="5"/>
      <c r="EC267" s="5"/>
      <c r="ED267" s="7"/>
      <c r="EE267"/>
      <c r="EF267" s="5"/>
      <c r="EG267" s="7"/>
      <c r="EH267"/>
      <c r="EI267" s="5"/>
      <c r="EJ267" s="5"/>
      <c r="EK267" s="7"/>
      <c r="EL267"/>
    </row>
    <row r="268" spans="18:142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  <c r="DV268" s="5"/>
      <c r="DW268" s="7"/>
      <c r="DX268"/>
      <c r="DY268" s="5"/>
      <c r="DZ268" s="7"/>
      <c r="EA268"/>
      <c r="EB268" s="5"/>
      <c r="EC268" s="5"/>
      <c r="ED268" s="7"/>
      <c r="EE268"/>
      <c r="EF268" s="5"/>
      <c r="EG268" s="7"/>
      <c r="EH268"/>
      <c r="EI268" s="5"/>
      <c r="EJ268" s="5"/>
      <c r="EK268" s="7"/>
      <c r="EL268"/>
    </row>
    <row r="269" spans="18:142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  <c r="DV269" s="5"/>
      <c r="DW269" s="7"/>
      <c r="DX269"/>
      <c r="DY269" s="5"/>
      <c r="DZ269" s="7"/>
      <c r="EA269"/>
      <c r="EB269" s="5"/>
      <c r="EC269" s="5"/>
      <c r="ED269" s="7"/>
      <c r="EE269"/>
      <c r="EF269" s="5"/>
      <c r="EG269" s="7"/>
      <c r="EH269"/>
      <c r="EI269" s="5"/>
      <c r="EJ269" s="5"/>
      <c r="EK269" s="7"/>
      <c r="EL269"/>
    </row>
    <row r="270" spans="18:142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  <c r="DV270" s="5"/>
      <c r="DW270" s="7"/>
      <c r="DX270"/>
      <c r="DY270" s="5"/>
      <c r="DZ270" s="7"/>
      <c r="EA270"/>
      <c r="EB270" s="5"/>
      <c r="EC270" s="5"/>
      <c r="ED270" s="7"/>
      <c r="EE270"/>
      <c r="EF270" s="5"/>
      <c r="EG270" s="7"/>
      <c r="EH270"/>
      <c r="EI270" s="5"/>
      <c r="EJ270" s="5"/>
      <c r="EK270" s="7"/>
      <c r="EL270"/>
    </row>
    <row r="271" spans="18:142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  <c r="DV271" s="5"/>
      <c r="DW271" s="7"/>
      <c r="DX271"/>
      <c r="DY271" s="5"/>
      <c r="DZ271" s="7"/>
      <c r="EA271"/>
      <c r="EB271" s="5"/>
      <c r="EC271" s="5"/>
      <c r="ED271" s="7"/>
      <c r="EE271"/>
      <c r="EF271" s="5"/>
      <c r="EG271" s="7"/>
      <c r="EH271"/>
      <c r="EI271" s="5"/>
      <c r="EJ271" s="5"/>
      <c r="EK271" s="7"/>
      <c r="EL271"/>
    </row>
    <row r="272" spans="18:142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  <c r="DV272" s="5"/>
      <c r="DW272" s="7"/>
      <c r="DX272"/>
      <c r="DY272" s="5"/>
      <c r="DZ272" s="7"/>
      <c r="EA272"/>
      <c r="EB272" s="5"/>
      <c r="EC272" s="5"/>
      <c r="ED272" s="7"/>
      <c r="EE272"/>
      <c r="EF272" s="5"/>
      <c r="EG272" s="7"/>
      <c r="EH272"/>
      <c r="EI272" s="5"/>
      <c r="EJ272" s="5"/>
      <c r="EK272" s="7"/>
      <c r="EL272"/>
    </row>
    <row r="273" spans="18:142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  <c r="DV273" s="5"/>
      <c r="DW273" s="7"/>
      <c r="DX273"/>
      <c r="DY273" s="5"/>
      <c r="DZ273" s="7"/>
      <c r="EA273"/>
      <c r="EB273" s="5"/>
      <c r="EC273" s="5"/>
      <c r="ED273" s="7"/>
      <c r="EE273"/>
      <c r="EF273" s="5"/>
      <c r="EG273" s="7"/>
      <c r="EH273"/>
      <c r="EI273" s="5"/>
      <c r="EJ273" s="5"/>
      <c r="EK273" s="7"/>
      <c r="EL273"/>
    </row>
    <row r="274" spans="18:142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  <c r="DV274" s="5"/>
      <c r="DW274" s="7"/>
      <c r="DX274"/>
      <c r="DY274" s="5"/>
      <c r="DZ274" s="7"/>
      <c r="EA274"/>
      <c r="EB274" s="5"/>
      <c r="EC274" s="5"/>
      <c r="ED274" s="7"/>
      <c r="EE274"/>
      <c r="EF274" s="5"/>
      <c r="EG274" s="7"/>
      <c r="EH274"/>
      <c r="EI274" s="5"/>
      <c r="EJ274" s="5"/>
      <c r="EK274" s="7"/>
      <c r="EL274"/>
    </row>
    <row r="275" spans="18:142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  <c r="DV275" s="5"/>
      <c r="DW275" s="7"/>
      <c r="DX275"/>
      <c r="DY275" s="5"/>
      <c r="DZ275" s="7"/>
      <c r="EA275"/>
      <c r="EB275" s="5"/>
      <c r="EC275" s="5"/>
      <c r="ED275" s="7"/>
      <c r="EE275"/>
      <c r="EF275" s="5"/>
      <c r="EG275" s="7"/>
      <c r="EH275"/>
      <c r="EI275" s="5"/>
      <c r="EJ275" s="5"/>
      <c r="EK275" s="7"/>
      <c r="EL275"/>
    </row>
    <row r="276" spans="18:142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  <c r="DV276" s="5"/>
      <c r="DW276" s="7"/>
      <c r="DX276"/>
      <c r="DY276" s="5"/>
      <c r="DZ276" s="7"/>
      <c r="EA276"/>
      <c r="EB276" s="5"/>
      <c r="EC276" s="5"/>
      <c r="ED276" s="7"/>
      <c r="EE276"/>
      <c r="EF276" s="5"/>
      <c r="EG276" s="7"/>
      <c r="EH276"/>
      <c r="EI276" s="5"/>
      <c r="EJ276" s="5"/>
      <c r="EK276" s="7"/>
      <c r="EL276"/>
    </row>
    <row r="277" spans="18:142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  <c r="DV277" s="5"/>
      <c r="DW277" s="7"/>
      <c r="DX277"/>
      <c r="DY277" s="5"/>
      <c r="DZ277" s="7"/>
      <c r="EA277"/>
      <c r="EB277" s="5"/>
      <c r="EC277" s="5"/>
      <c r="ED277" s="7"/>
      <c r="EE277"/>
      <c r="EF277" s="5"/>
      <c r="EG277" s="7"/>
      <c r="EH277"/>
      <c r="EI277" s="5"/>
      <c r="EJ277" s="5"/>
      <c r="EK277" s="7"/>
      <c r="EL277"/>
    </row>
    <row r="278" spans="18:142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  <c r="DV278" s="5"/>
      <c r="DW278" s="7"/>
      <c r="DX278"/>
      <c r="DY278" s="5"/>
      <c r="DZ278" s="7"/>
      <c r="EA278"/>
      <c r="EB278" s="5"/>
      <c r="EC278" s="5"/>
      <c r="ED278" s="7"/>
      <c r="EE278"/>
      <c r="EF278" s="5"/>
      <c r="EG278" s="7"/>
      <c r="EH278"/>
      <c r="EI278" s="5"/>
      <c r="EJ278" s="5"/>
      <c r="EK278" s="7"/>
      <c r="EL278"/>
    </row>
    <row r="279" spans="18:142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  <c r="DV279" s="5"/>
      <c r="DW279" s="7"/>
      <c r="DX279"/>
      <c r="DY279" s="5"/>
      <c r="DZ279" s="7"/>
      <c r="EA279"/>
      <c r="EB279" s="5"/>
      <c r="EC279" s="5"/>
      <c r="ED279" s="7"/>
      <c r="EE279"/>
      <c r="EF279" s="5"/>
      <c r="EG279" s="7"/>
      <c r="EH279"/>
      <c r="EI279" s="5"/>
      <c r="EJ279" s="5"/>
      <c r="EK279" s="7"/>
      <c r="EL279"/>
    </row>
    <row r="280" spans="18:142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  <c r="DV280" s="5"/>
      <c r="DW280" s="7"/>
      <c r="DX280"/>
      <c r="DY280" s="5"/>
      <c r="DZ280" s="7"/>
      <c r="EA280"/>
      <c r="EB280" s="5"/>
      <c r="EC280" s="5"/>
      <c r="ED280" s="7"/>
      <c r="EE280"/>
      <c r="EF280" s="5"/>
      <c r="EG280" s="7"/>
      <c r="EH280"/>
      <c r="EI280" s="5"/>
      <c r="EJ280" s="5"/>
      <c r="EK280" s="7"/>
      <c r="EL280"/>
    </row>
    <row r="281" spans="18:142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  <c r="DV281" s="5"/>
      <c r="DW281" s="7"/>
      <c r="DX281"/>
      <c r="DY281" s="5"/>
      <c r="DZ281" s="7"/>
      <c r="EA281"/>
      <c r="EB281" s="5"/>
      <c r="EC281" s="5"/>
      <c r="ED281" s="7"/>
      <c r="EE281"/>
      <c r="EF281" s="5"/>
      <c r="EG281" s="7"/>
      <c r="EH281"/>
      <c r="EI281" s="5"/>
      <c r="EJ281" s="5"/>
      <c r="EK281" s="7"/>
      <c r="EL281"/>
    </row>
    <row r="282" spans="18:142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  <c r="DV282" s="5"/>
      <c r="DW282" s="7"/>
      <c r="DX282"/>
      <c r="DY282" s="5"/>
      <c r="DZ282" s="7"/>
      <c r="EA282"/>
      <c r="EB282" s="5"/>
      <c r="EC282" s="5"/>
      <c r="ED282" s="7"/>
      <c r="EE282"/>
      <c r="EF282" s="5"/>
      <c r="EG282" s="7"/>
      <c r="EH282"/>
      <c r="EI282" s="5"/>
      <c r="EJ282" s="5"/>
      <c r="EK282" s="7"/>
      <c r="EL282"/>
    </row>
    <row r="283" spans="18:142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  <c r="DV283" s="5"/>
      <c r="DW283" s="7"/>
      <c r="DX283"/>
      <c r="DY283" s="5"/>
      <c r="DZ283" s="7"/>
      <c r="EA283"/>
      <c r="EB283" s="5"/>
      <c r="EC283" s="5"/>
      <c r="ED283" s="7"/>
      <c r="EE283"/>
      <c r="EF283" s="5"/>
      <c r="EG283" s="7"/>
      <c r="EH283"/>
      <c r="EI283" s="5"/>
      <c r="EJ283" s="5"/>
      <c r="EK283" s="7"/>
      <c r="EL283"/>
    </row>
    <row r="284" spans="18:142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  <c r="DV284" s="5"/>
      <c r="DW284" s="7"/>
      <c r="DX284"/>
      <c r="DY284" s="5"/>
      <c r="DZ284" s="7"/>
      <c r="EA284"/>
      <c r="EB284" s="5"/>
      <c r="EC284" s="5"/>
      <c r="ED284" s="7"/>
      <c r="EE284"/>
      <c r="EF284" s="5"/>
      <c r="EG284" s="7"/>
      <c r="EH284"/>
      <c r="EI284" s="5"/>
      <c r="EJ284" s="5"/>
      <c r="EK284" s="7"/>
      <c r="EL284"/>
    </row>
    <row r="285" spans="18:142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  <c r="DV285" s="5"/>
      <c r="DW285" s="7"/>
      <c r="DX285"/>
      <c r="DY285" s="5"/>
      <c r="DZ285" s="7"/>
      <c r="EA285"/>
      <c r="EB285" s="5"/>
      <c r="EC285" s="5"/>
      <c r="ED285" s="7"/>
      <c r="EE285"/>
      <c r="EF285" s="5"/>
      <c r="EG285" s="7"/>
      <c r="EH285"/>
      <c r="EI285" s="5"/>
      <c r="EJ285" s="5"/>
      <c r="EK285" s="7"/>
      <c r="EL285"/>
    </row>
    <row r="286" spans="18:142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  <c r="DV286" s="5"/>
      <c r="DW286" s="7"/>
      <c r="DX286"/>
      <c r="DY286" s="5"/>
      <c r="DZ286" s="7"/>
      <c r="EA286"/>
      <c r="EB286" s="5"/>
      <c r="EC286" s="5"/>
      <c r="ED286" s="7"/>
      <c r="EE286"/>
      <c r="EF286" s="5"/>
      <c r="EG286" s="7"/>
      <c r="EH286"/>
      <c r="EI286" s="5"/>
      <c r="EJ286" s="5"/>
      <c r="EK286" s="7"/>
      <c r="EL286"/>
    </row>
    <row r="287" spans="18:142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  <c r="DV287" s="5"/>
      <c r="DW287" s="7"/>
      <c r="DX287"/>
      <c r="DY287" s="5"/>
      <c r="DZ287" s="7"/>
      <c r="EA287"/>
      <c r="EB287" s="5"/>
      <c r="EC287" s="5"/>
      <c r="ED287" s="7"/>
      <c r="EE287"/>
      <c r="EF287" s="5"/>
      <c r="EG287" s="7"/>
      <c r="EH287"/>
      <c r="EI287" s="5"/>
      <c r="EJ287" s="5"/>
      <c r="EK287" s="7"/>
      <c r="EL287"/>
    </row>
    <row r="288" spans="18:142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  <c r="DV288" s="5"/>
      <c r="DW288" s="7"/>
      <c r="DX288"/>
      <c r="DY288" s="5"/>
      <c r="DZ288" s="7"/>
      <c r="EA288"/>
      <c r="EB288" s="5"/>
      <c r="EC288" s="5"/>
      <c r="ED288" s="7"/>
      <c r="EE288"/>
      <c r="EF288" s="5"/>
      <c r="EG288" s="7"/>
      <c r="EH288"/>
      <c r="EI288" s="5"/>
      <c r="EJ288" s="5"/>
      <c r="EK288" s="7"/>
      <c r="EL288"/>
    </row>
    <row r="289" spans="18:142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  <c r="DV289" s="5"/>
      <c r="DW289" s="7"/>
      <c r="DX289"/>
      <c r="DY289" s="5"/>
      <c r="DZ289" s="7"/>
      <c r="EA289"/>
      <c r="EB289" s="5"/>
      <c r="EC289" s="5"/>
      <c r="ED289" s="7"/>
      <c r="EE289"/>
      <c r="EF289" s="5"/>
      <c r="EG289" s="7"/>
      <c r="EH289"/>
      <c r="EI289" s="5"/>
      <c r="EJ289" s="5"/>
      <c r="EK289" s="7"/>
      <c r="EL289"/>
    </row>
    <row r="290" spans="18:142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  <c r="DV290" s="5"/>
      <c r="DW290" s="7"/>
      <c r="DX290"/>
      <c r="DY290" s="5"/>
      <c r="DZ290" s="7"/>
      <c r="EA290"/>
      <c r="EB290" s="5"/>
      <c r="EC290" s="5"/>
      <c r="ED290" s="7"/>
      <c r="EE290"/>
      <c r="EF290" s="5"/>
      <c r="EG290" s="7"/>
      <c r="EH290"/>
      <c r="EI290" s="5"/>
      <c r="EJ290" s="5"/>
      <c r="EK290" s="7"/>
      <c r="EL290"/>
    </row>
    <row r="291" spans="18:142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  <c r="DV291" s="5"/>
      <c r="DW291" s="7"/>
      <c r="DX291"/>
      <c r="DY291" s="5"/>
      <c r="DZ291" s="7"/>
      <c r="EA291"/>
      <c r="EB291" s="5"/>
      <c r="EC291" s="5"/>
      <c r="ED291" s="7"/>
      <c r="EE291"/>
      <c r="EF291" s="5"/>
      <c r="EG291" s="7"/>
      <c r="EH291"/>
      <c r="EI291" s="5"/>
      <c r="EJ291" s="5"/>
      <c r="EK291" s="7"/>
      <c r="EL291"/>
    </row>
    <row r="292" spans="18:142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  <c r="DV292" s="5"/>
      <c r="DW292" s="7"/>
      <c r="DX292"/>
      <c r="DY292" s="5"/>
      <c r="DZ292" s="7"/>
      <c r="EA292"/>
      <c r="EB292" s="5"/>
      <c r="EC292" s="5"/>
      <c r="ED292" s="7"/>
      <c r="EE292"/>
      <c r="EF292" s="5"/>
      <c r="EG292" s="7"/>
      <c r="EH292"/>
      <c r="EI292" s="5"/>
      <c r="EJ292" s="5"/>
      <c r="EK292" s="7"/>
      <c r="EL292"/>
    </row>
    <row r="293" spans="18:142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  <c r="DV293" s="5"/>
      <c r="DW293" s="7"/>
      <c r="DX293"/>
      <c r="DY293" s="5"/>
      <c r="DZ293" s="7"/>
      <c r="EA293"/>
      <c r="EB293" s="5"/>
      <c r="EC293" s="5"/>
      <c r="ED293" s="7"/>
      <c r="EE293"/>
      <c r="EF293" s="5"/>
      <c r="EG293" s="7"/>
      <c r="EH293"/>
      <c r="EI293" s="5"/>
      <c r="EJ293" s="5"/>
      <c r="EK293" s="7"/>
      <c r="EL293"/>
    </row>
    <row r="294" spans="18:142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  <c r="DV294" s="5"/>
      <c r="DW294" s="7"/>
      <c r="DX294"/>
      <c r="DY294" s="5"/>
      <c r="DZ294" s="7"/>
      <c r="EA294"/>
      <c r="EB294" s="5"/>
      <c r="EC294" s="5"/>
      <c r="ED294" s="7"/>
      <c r="EE294"/>
      <c r="EF294" s="5"/>
      <c r="EG294" s="7"/>
      <c r="EH294"/>
      <c r="EI294" s="5"/>
      <c r="EJ294" s="5"/>
      <c r="EK294" s="7"/>
      <c r="EL294"/>
    </row>
    <row r="295" spans="18:142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  <c r="DV295" s="5"/>
      <c r="DW295" s="7"/>
      <c r="DX295"/>
      <c r="DY295" s="5"/>
      <c r="DZ295" s="7"/>
      <c r="EA295"/>
      <c r="EB295" s="5"/>
      <c r="EC295" s="5"/>
      <c r="ED295" s="7"/>
      <c r="EE295"/>
      <c r="EF295" s="5"/>
      <c r="EG295" s="7"/>
      <c r="EH295"/>
      <c r="EI295" s="5"/>
      <c r="EJ295" s="5"/>
      <c r="EK295" s="7"/>
      <c r="EL295"/>
    </row>
    <row r="296" spans="18:142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  <c r="DV296" s="5"/>
      <c r="DW296" s="7"/>
      <c r="DX296"/>
      <c r="DY296" s="5"/>
      <c r="DZ296" s="7"/>
      <c r="EA296"/>
      <c r="EB296" s="5"/>
      <c r="EC296" s="5"/>
      <c r="ED296" s="7"/>
      <c r="EE296"/>
      <c r="EF296" s="5"/>
      <c r="EG296" s="7"/>
      <c r="EH296"/>
      <c r="EI296" s="5"/>
      <c r="EJ296" s="5"/>
      <c r="EK296" s="7"/>
      <c r="EL296"/>
    </row>
    <row r="297" spans="18:142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  <c r="DV297" s="5"/>
      <c r="DW297" s="7"/>
      <c r="DX297"/>
      <c r="DY297" s="5"/>
      <c r="DZ297" s="7"/>
      <c r="EA297"/>
      <c r="EB297" s="5"/>
      <c r="EC297" s="5"/>
      <c r="ED297" s="7"/>
      <c r="EE297"/>
      <c r="EF297" s="5"/>
      <c r="EG297" s="7"/>
      <c r="EH297"/>
      <c r="EI297" s="5"/>
      <c r="EJ297" s="5"/>
      <c r="EK297" s="7"/>
      <c r="EL297"/>
    </row>
    <row r="298" spans="18:142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  <c r="DV298" s="5"/>
      <c r="DW298" s="7"/>
      <c r="DX298"/>
      <c r="DY298" s="5"/>
      <c r="DZ298" s="7"/>
      <c r="EA298"/>
      <c r="EB298" s="5"/>
      <c r="EC298" s="5"/>
      <c r="ED298" s="7"/>
      <c r="EE298"/>
      <c r="EF298" s="5"/>
      <c r="EG298" s="7"/>
      <c r="EH298"/>
      <c r="EI298" s="5"/>
      <c r="EJ298" s="5"/>
      <c r="EK298" s="7"/>
      <c r="EL298"/>
    </row>
    <row r="299" spans="18:142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  <c r="DV299" s="5"/>
      <c r="DW299" s="7"/>
      <c r="DX299"/>
      <c r="DY299" s="5"/>
      <c r="DZ299" s="7"/>
      <c r="EA299"/>
      <c r="EB299" s="5"/>
      <c r="EC299" s="5"/>
      <c r="ED299" s="7"/>
      <c r="EE299"/>
      <c r="EF299" s="5"/>
      <c r="EG299" s="7"/>
      <c r="EH299"/>
      <c r="EI299" s="5"/>
      <c r="EJ299" s="5"/>
      <c r="EK299" s="7"/>
      <c r="EL299"/>
    </row>
    <row r="300" spans="18:142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  <c r="DV300" s="5"/>
      <c r="DW300" s="7"/>
      <c r="DX300"/>
      <c r="DY300" s="5"/>
      <c r="DZ300" s="7"/>
      <c r="EA300"/>
      <c r="EB300" s="5"/>
      <c r="EC300" s="5"/>
      <c r="ED300" s="7"/>
      <c r="EE300"/>
      <c r="EF300" s="5"/>
      <c r="EG300" s="7"/>
      <c r="EH300"/>
      <c r="EI300" s="5"/>
      <c r="EJ300" s="5"/>
      <c r="EK300" s="7"/>
      <c r="EL300"/>
    </row>
    <row r="301" spans="18:142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  <c r="DV301" s="5"/>
      <c r="DW301" s="7"/>
      <c r="DX301"/>
      <c r="DY301" s="5"/>
      <c r="DZ301" s="7"/>
      <c r="EA301"/>
      <c r="EB301" s="5"/>
      <c r="EC301" s="5"/>
      <c r="ED301" s="7"/>
      <c r="EE301"/>
      <c r="EF301" s="5"/>
      <c r="EG301" s="7"/>
      <c r="EH301"/>
      <c r="EI301" s="5"/>
      <c r="EJ301" s="5"/>
      <c r="EK301" s="7"/>
      <c r="EL301"/>
    </row>
    <row r="302" spans="18:142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  <c r="DV302" s="5"/>
      <c r="DW302" s="7"/>
      <c r="DX302"/>
      <c r="DY302" s="5"/>
      <c r="DZ302" s="7"/>
      <c r="EA302"/>
      <c r="EB302" s="5"/>
      <c r="EC302" s="5"/>
      <c r="ED302" s="7"/>
      <c r="EE302"/>
      <c r="EF302" s="5"/>
      <c r="EG302" s="7"/>
      <c r="EH302"/>
      <c r="EI302" s="5"/>
      <c r="EJ302" s="5"/>
      <c r="EK302" s="7"/>
      <c r="EL302"/>
    </row>
    <row r="303" spans="18:142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  <c r="DV303" s="5"/>
      <c r="DW303" s="7"/>
      <c r="DX303"/>
      <c r="DY303" s="5"/>
      <c r="DZ303" s="7"/>
      <c r="EA303"/>
      <c r="EB303" s="5"/>
      <c r="EC303" s="5"/>
      <c r="ED303" s="7"/>
      <c r="EE303"/>
      <c r="EF303" s="5"/>
      <c r="EG303" s="7"/>
      <c r="EH303"/>
      <c r="EI303" s="5"/>
      <c r="EJ303" s="5"/>
      <c r="EK303" s="7"/>
      <c r="EL303"/>
    </row>
    <row r="304" spans="18:142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  <c r="DV304" s="5"/>
      <c r="DW304" s="7"/>
      <c r="DX304"/>
      <c r="DY304" s="5"/>
      <c r="DZ304" s="7"/>
      <c r="EA304"/>
      <c r="EB304" s="5"/>
      <c r="EC304" s="5"/>
      <c r="ED304" s="7"/>
      <c r="EE304"/>
      <c r="EF304" s="5"/>
      <c r="EG304" s="7"/>
      <c r="EH304"/>
      <c r="EI304" s="5"/>
      <c r="EJ304" s="5"/>
      <c r="EK304" s="7"/>
      <c r="EL304"/>
    </row>
    <row r="305" spans="18:142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  <c r="DV305" s="5"/>
      <c r="DW305" s="7"/>
      <c r="DX305"/>
      <c r="DY305" s="5"/>
      <c r="DZ305" s="7"/>
      <c r="EA305"/>
      <c r="EB305" s="5"/>
      <c r="EC305" s="5"/>
      <c r="ED305" s="7"/>
      <c r="EE305"/>
      <c r="EF305" s="5"/>
      <c r="EG305" s="7"/>
      <c r="EH305"/>
      <c r="EI305" s="5"/>
      <c r="EJ305" s="5"/>
      <c r="EK305" s="7"/>
      <c r="EL305"/>
    </row>
    <row r="306" spans="18:142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  <c r="DV306" s="5"/>
      <c r="DW306" s="7"/>
      <c r="DX306"/>
      <c r="DY306" s="5"/>
      <c r="DZ306" s="7"/>
      <c r="EA306"/>
      <c r="EB306" s="5"/>
      <c r="EC306" s="5"/>
      <c r="ED306" s="7"/>
      <c r="EE306"/>
      <c r="EF306" s="5"/>
      <c r="EG306" s="7"/>
      <c r="EH306"/>
      <c r="EI306" s="5"/>
      <c r="EJ306" s="5"/>
      <c r="EK306" s="7"/>
      <c r="EL306"/>
    </row>
    <row r="307" spans="18:142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  <c r="DV307" s="5"/>
      <c r="DW307" s="7"/>
      <c r="DX307"/>
      <c r="DY307" s="5"/>
      <c r="DZ307" s="7"/>
      <c r="EA307"/>
      <c r="EB307" s="5"/>
      <c r="EC307" s="5"/>
      <c r="ED307" s="7"/>
      <c r="EE307"/>
      <c r="EF307" s="5"/>
      <c r="EG307" s="7"/>
      <c r="EH307"/>
      <c r="EI307" s="5"/>
      <c r="EJ307" s="5"/>
      <c r="EK307" s="7"/>
      <c r="EL307"/>
    </row>
    <row r="308" spans="18:142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  <c r="DV308" s="5"/>
      <c r="DW308" s="7"/>
      <c r="DX308"/>
      <c r="DY308" s="5"/>
      <c r="DZ308" s="7"/>
      <c r="EA308"/>
      <c r="EB308" s="5"/>
      <c r="EC308" s="5"/>
      <c r="ED308" s="7"/>
      <c r="EE308"/>
      <c r="EF308" s="5"/>
      <c r="EG308" s="7"/>
      <c r="EH308"/>
      <c r="EI308" s="5"/>
      <c r="EJ308" s="5"/>
      <c r="EK308" s="7"/>
      <c r="EL308"/>
    </row>
    <row r="309" spans="18:142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  <c r="DV309" s="5"/>
      <c r="DW309" s="7"/>
      <c r="DX309"/>
      <c r="DY309" s="5"/>
      <c r="DZ309" s="7"/>
      <c r="EA309"/>
      <c r="EB309" s="5"/>
      <c r="EC309" s="5"/>
      <c r="ED309" s="7"/>
      <c r="EE309"/>
      <c r="EF309" s="5"/>
      <c r="EG309" s="7"/>
      <c r="EH309"/>
      <c r="EI309" s="5"/>
      <c r="EJ309" s="5"/>
      <c r="EK309" s="7"/>
      <c r="EL309"/>
    </row>
    <row r="310" spans="18:142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  <c r="DV310" s="5"/>
      <c r="DW310" s="7"/>
      <c r="DX310"/>
      <c r="DY310" s="5"/>
      <c r="DZ310" s="7"/>
      <c r="EA310"/>
      <c r="EB310" s="5"/>
      <c r="EC310" s="5"/>
      <c r="ED310" s="7"/>
      <c r="EE310"/>
      <c r="EF310" s="5"/>
      <c r="EG310" s="7"/>
      <c r="EH310"/>
      <c r="EI310" s="5"/>
      <c r="EJ310" s="5"/>
      <c r="EK310" s="7"/>
      <c r="EL310"/>
    </row>
    <row r="311" spans="18:142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  <c r="DV311" s="5"/>
      <c r="DW311" s="7"/>
      <c r="DX311"/>
      <c r="DY311" s="5"/>
      <c r="DZ311" s="7"/>
      <c r="EA311"/>
      <c r="EB311" s="5"/>
      <c r="EC311" s="5"/>
      <c r="ED311" s="7"/>
      <c r="EE311"/>
      <c r="EF311" s="5"/>
      <c r="EG311" s="7"/>
      <c r="EH311"/>
      <c r="EI311" s="5"/>
      <c r="EJ311" s="5"/>
      <c r="EK311" s="7"/>
      <c r="EL311"/>
    </row>
    <row r="312" spans="18:142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  <c r="DV312" s="5"/>
      <c r="DW312" s="7"/>
      <c r="DX312"/>
      <c r="DY312" s="5"/>
      <c r="DZ312" s="7"/>
      <c r="EA312"/>
      <c r="EB312" s="5"/>
      <c r="EC312" s="5"/>
      <c r="ED312" s="7"/>
      <c r="EE312"/>
      <c r="EF312" s="5"/>
      <c r="EG312" s="7"/>
      <c r="EH312"/>
      <c r="EI312" s="5"/>
      <c r="EJ312" s="5"/>
      <c r="EK312" s="7"/>
      <c r="EL312"/>
    </row>
    <row r="313" spans="18:142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  <c r="DV313" s="5"/>
      <c r="DW313" s="7"/>
      <c r="DX313"/>
      <c r="DY313" s="5"/>
      <c r="DZ313" s="7"/>
      <c r="EA313"/>
      <c r="EB313" s="5"/>
      <c r="EC313" s="5"/>
      <c r="ED313" s="7"/>
      <c r="EE313"/>
      <c r="EF313" s="5"/>
      <c r="EG313" s="7"/>
      <c r="EH313"/>
      <c r="EI313" s="5"/>
      <c r="EJ313" s="5"/>
      <c r="EK313" s="7"/>
      <c r="EL313"/>
    </row>
    <row r="314" spans="18:142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  <c r="DV314" s="5"/>
      <c r="DW314" s="7"/>
      <c r="DX314"/>
      <c r="DY314" s="5"/>
      <c r="DZ314" s="7"/>
      <c r="EA314"/>
      <c r="EB314" s="5"/>
      <c r="EC314" s="5"/>
      <c r="ED314" s="7"/>
      <c r="EE314"/>
      <c r="EF314" s="5"/>
      <c r="EG314" s="7"/>
      <c r="EH314"/>
      <c r="EI314" s="5"/>
      <c r="EJ314" s="5"/>
      <c r="EK314" s="7"/>
      <c r="EL314"/>
    </row>
    <row r="315" spans="18:142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  <c r="DV315" s="5"/>
      <c r="DW315" s="7"/>
      <c r="DX315"/>
      <c r="DY315" s="5"/>
      <c r="DZ315" s="7"/>
      <c r="EA315"/>
      <c r="EB315" s="5"/>
      <c r="EC315" s="5"/>
      <c r="ED315" s="7"/>
      <c r="EE315"/>
      <c r="EF315" s="5"/>
      <c r="EG315" s="7"/>
      <c r="EH315"/>
      <c r="EI315" s="5"/>
      <c r="EJ315" s="5"/>
      <c r="EK315" s="7"/>
      <c r="EL315"/>
    </row>
    <row r="316" spans="18:142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  <c r="DV316" s="5"/>
      <c r="DW316" s="7"/>
      <c r="DX316"/>
      <c r="DY316" s="5"/>
      <c r="DZ316" s="7"/>
      <c r="EA316"/>
      <c r="EB316" s="5"/>
      <c r="EC316" s="5"/>
      <c r="ED316" s="7"/>
      <c r="EE316"/>
      <c r="EF316" s="5"/>
      <c r="EG316" s="7"/>
      <c r="EH316"/>
      <c r="EI316" s="5"/>
      <c r="EJ316" s="5"/>
      <c r="EK316" s="7"/>
      <c r="EL316"/>
    </row>
    <row r="317" spans="18:142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  <c r="DV317" s="5"/>
      <c r="DW317" s="7"/>
      <c r="DX317"/>
      <c r="DY317" s="5"/>
      <c r="DZ317" s="7"/>
      <c r="EA317"/>
      <c r="EB317" s="5"/>
      <c r="EC317" s="5"/>
      <c r="ED317" s="7"/>
      <c r="EE317"/>
      <c r="EF317" s="5"/>
      <c r="EG317" s="7"/>
      <c r="EH317"/>
      <c r="EI317" s="5"/>
      <c r="EJ317" s="5"/>
      <c r="EK317" s="7"/>
      <c r="EL317"/>
    </row>
    <row r="318" spans="18:142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  <c r="DV318" s="5"/>
      <c r="DW318" s="7"/>
      <c r="DX318"/>
      <c r="DY318" s="5"/>
      <c r="DZ318" s="7"/>
      <c r="EA318"/>
      <c r="EB318" s="5"/>
      <c r="EC318" s="5"/>
      <c r="ED318" s="7"/>
      <c r="EE318"/>
      <c r="EF318" s="5"/>
      <c r="EG318" s="7"/>
      <c r="EH318"/>
      <c r="EI318" s="5"/>
      <c r="EJ318" s="5"/>
      <c r="EK318" s="7"/>
      <c r="EL318"/>
    </row>
    <row r="319" spans="18:142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  <c r="DV319" s="5"/>
      <c r="DW319" s="7"/>
      <c r="DX319"/>
      <c r="DY319" s="5"/>
      <c r="DZ319" s="7"/>
      <c r="EA319"/>
      <c r="EB319" s="5"/>
      <c r="EC319" s="5"/>
      <c r="ED319" s="7"/>
      <c r="EE319"/>
      <c r="EF319" s="5"/>
      <c r="EG319" s="7"/>
      <c r="EH319"/>
      <c r="EI319" s="5"/>
      <c r="EJ319" s="5"/>
      <c r="EK319" s="7"/>
      <c r="EL319"/>
    </row>
    <row r="320" spans="18:142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  <c r="DV320" s="5"/>
      <c r="DW320" s="7"/>
      <c r="DX320"/>
      <c r="DY320" s="5"/>
      <c r="DZ320" s="7"/>
      <c r="EA320"/>
      <c r="EB320" s="5"/>
      <c r="EC320" s="5"/>
      <c r="ED320" s="7"/>
      <c r="EE320"/>
      <c r="EF320" s="5"/>
      <c r="EG320" s="7"/>
      <c r="EH320"/>
      <c r="EI320" s="5"/>
      <c r="EJ320" s="5"/>
      <c r="EK320" s="7"/>
      <c r="EL320"/>
    </row>
    <row r="321" spans="18:142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  <c r="DV321" s="5"/>
      <c r="DW321" s="7"/>
      <c r="DX321"/>
      <c r="DY321" s="5"/>
      <c r="DZ321" s="7"/>
      <c r="EA321"/>
      <c r="EB321" s="5"/>
      <c r="EC321" s="5"/>
      <c r="ED321" s="7"/>
      <c r="EE321"/>
      <c r="EF321" s="5"/>
      <c r="EG321" s="7"/>
      <c r="EH321"/>
      <c r="EI321" s="5"/>
      <c r="EJ321" s="5"/>
      <c r="EK321" s="7"/>
      <c r="EL321"/>
    </row>
    <row r="322" spans="18:142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  <c r="DV322" s="5"/>
      <c r="DW322" s="7"/>
      <c r="DX322"/>
      <c r="DY322" s="5"/>
      <c r="DZ322" s="7"/>
      <c r="EA322"/>
      <c r="EB322" s="5"/>
      <c r="EC322" s="5"/>
      <c r="ED322" s="7"/>
      <c r="EE322"/>
      <c r="EF322" s="5"/>
      <c r="EG322" s="7"/>
      <c r="EH322"/>
      <c r="EI322" s="5"/>
      <c r="EJ322" s="5"/>
      <c r="EK322" s="7"/>
      <c r="EL322"/>
    </row>
    <row r="323" spans="18:142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  <c r="DV323" s="5"/>
      <c r="DW323" s="7"/>
      <c r="DX323"/>
      <c r="DY323" s="5"/>
      <c r="DZ323" s="7"/>
      <c r="EA323"/>
      <c r="EB323" s="5"/>
      <c r="EC323" s="5"/>
      <c r="ED323" s="7"/>
      <c r="EE323"/>
      <c r="EF323" s="5"/>
      <c r="EG323" s="7"/>
      <c r="EH323"/>
      <c r="EI323" s="5"/>
      <c r="EJ323" s="5"/>
      <c r="EK323" s="7"/>
      <c r="EL323"/>
    </row>
    <row r="324" spans="18:142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  <c r="DV324" s="5"/>
      <c r="DW324" s="7"/>
      <c r="DX324"/>
      <c r="DY324" s="5"/>
      <c r="DZ324" s="7"/>
      <c r="EA324"/>
      <c r="EB324" s="5"/>
      <c r="EC324" s="5"/>
      <c r="ED324" s="7"/>
      <c r="EE324"/>
      <c r="EF324" s="5"/>
      <c r="EG324" s="7"/>
      <c r="EH324"/>
      <c r="EI324" s="5"/>
      <c r="EJ324" s="5"/>
      <c r="EK324" s="7"/>
      <c r="EL324"/>
    </row>
    <row r="325" spans="18:142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  <c r="DV325" s="5"/>
      <c r="DW325" s="7"/>
      <c r="DX325"/>
      <c r="DY325" s="5"/>
      <c r="DZ325" s="7"/>
      <c r="EA325"/>
      <c r="EB325" s="5"/>
      <c r="EC325" s="5"/>
      <c r="ED325" s="7"/>
      <c r="EE325"/>
      <c r="EF325" s="5"/>
      <c r="EG325" s="7"/>
      <c r="EH325"/>
      <c r="EI325" s="5"/>
      <c r="EJ325" s="5"/>
      <c r="EK325" s="7"/>
      <c r="EL325"/>
    </row>
    <row r="326" spans="18:142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  <c r="DV326" s="5"/>
      <c r="DW326" s="7"/>
      <c r="DX326"/>
      <c r="DY326" s="5"/>
      <c r="DZ326" s="7"/>
      <c r="EA326"/>
      <c r="EB326" s="5"/>
      <c r="EC326" s="5"/>
      <c r="ED326" s="7"/>
      <c r="EE326"/>
      <c r="EF326" s="5"/>
      <c r="EG326" s="7"/>
      <c r="EH326"/>
      <c r="EI326" s="5"/>
      <c r="EJ326" s="5"/>
      <c r="EK326" s="7"/>
      <c r="EL326"/>
    </row>
    <row r="327" spans="18:142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  <c r="DV327" s="5"/>
      <c r="DW327" s="7"/>
      <c r="DX327"/>
      <c r="DY327" s="5"/>
      <c r="DZ327" s="7"/>
      <c r="EA327"/>
      <c r="EB327" s="5"/>
      <c r="EC327" s="5"/>
      <c r="ED327" s="7"/>
      <c r="EE327"/>
      <c r="EF327" s="5"/>
      <c r="EG327" s="7"/>
      <c r="EH327"/>
      <c r="EI327" s="5"/>
      <c r="EJ327" s="5"/>
      <c r="EK327" s="7"/>
      <c r="EL327"/>
    </row>
    <row r="328" spans="18:142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  <c r="DV328" s="5"/>
      <c r="DW328" s="7"/>
      <c r="DX328"/>
      <c r="DY328" s="5"/>
      <c r="DZ328" s="7"/>
      <c r="EA328"/>
      <c r="EB328" s="5"/>
      <c r="EC328" s="5"/>
      <c r="ED328" s="7"/>
      <c r="EE328"/>
      <c r="EF328" s="5"/>
      <c r="EG328" s="7"/>
      <c r="EH328"/>
      <c r="EI328" s="5"/>
      <c r="EJ328" s="5"/>
      <c r="EK328" s="7"/>
      <c r="EL328"/>
    </row>
    <row r="329" spans="18:142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  <c r="DV329" s="5"/>
      <c r="DW329" s="7"/>
      <c r="DX329"/>
      <c r="DY329" s="5"/>
      <c r="DZ329" s="7"/>
      <c r="EA329"/>
      <c r="EB329" s="5"/>
      <c r="EC329" s="5"/>
      <c r="ED329" s="7"/>
      <c r="EE329"/>
      <c r="EF329" s="5"/>
      <c r="EG329" s="7"/>
      <c r="EH329"/>
      <c r="EI329" s="5"/>
      <c r="EJ329" s="5"/>
      <c r="EK329" s="7"/>
      <c r="EL329"/>
    </row>
    <row r="330" spans="18:142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  <c r="DV330" s="5"/>
      <c r="DW330" s="7"/>
      <c r="DX330"/>
      <c r="DY330" s="5"/>
      <c r="DZ330" s="7"/>
      <c r="EA330"/>
      <c r="EB330" s="5"/>
      <c r="EC330" s="5"/>
      <c r="ED330" s="7"/>
      <c r="EE330"/>
      <c r="EF330" s="5"/>
      <c r="EG330" s="7"/>
      <c r="EH330"/>
      <c r="EI330" s="5"/>
      <c r="EJ330" s="5"/>
      <c r="EK330" s="7"/>
      <c r="EL330"/>
    </row>
    <row r="331" spans="18:142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  <c r="DV331" s="5"/>
      <c r="DW331" s="7"/>
      <c r="DX331"/>
      <c r="DY331" s="5"/>
      <c r="DZ331" s="7"/>
      <c r="EA331"/>
      <c r="EB331" s="5"/>
      <c r="EC331" s="5"/>
      <c r="ED331" s="7"/>
      <c r="EE331"/>
      <c r="EF331" s="5"/>
      <c r="EG331" s="7"/>
      <c r="EH331"/>
      <c r="EI331" s="5"/>
      <c r="EJ331" s="5"/>
      <c r="EK331" s="7"/>
      <c r="EL331"/>
    </row>
    <row r="332" spans="18:142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  <c r="DV332" s="5"/>
      <c r="DW332" s="7"/>
      <c r="DX332"/>
      <c r="DY332" s="5"/>
      <c r="DZ332" s="7"/>
      <c r="EA332"/>
      <c r="EB332" s="5"/>
      <c r="EC332" s="5"/>
      <c r="ED332" s="7"/>
      <c r="EE332"/>
      <c r="EF332" s="5"/>
      <c r="EG332" s="7"/>
      <c r="EH332"/>
      <c r="EI332" s="5"/>
      <c r="EJ332" s="5"/>
      <c r="EK332" s="7"/>
      <c r="EL332"/>
    </row>
    <row r="333" spans="18:142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  <c r="DV333" s="5"/>
      <c r="DW333" s="7"/>
      <c r="DX333"/>
      <c r="DY333" s="5"/>
      <c r="DZ333" s="7"/>
      <c r="EA333"/>
      <c r="EB333" s="5"/>
      <c r="EC333" s="5"/>
      <c r="ED333" s="7"/>
      <c r="EE333"/>
      <c r="EF333" s="5"/>
      <c r="EG333" s="7"/>
      <c r="EH333"/>
      <c r="EI333" s="5"/>
      <c r="EJ333" s="5"/>
      <c r="EK333" s="7"/>
      <c r="EL333"/>
    </row>
    <row r="334" spans="18:142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  <c r="DV334" s="5"/>
      <c r="DW334" s="7"/>
      <c r="DX334"/>
      <c r="DY334" s="5"/>
      <c r="DZ334" s="7"/>
      <c r="EA334"/>
      <c r="EB334" s="5"/>
      <c r="EC334" s="5"/>
      <c r="ED334" s="7"/>
      <c r="EE334"/>
      <c r="EF334" s="5"/>
      <c r="EG334" s="7"/>
      <c r="EH334"/>
      <c r="EI334" s="5"/>
      <c r="EJ334" s="5"/>
      <c r="EK334" s="7"/>
      <c r="EL334"/>
    </row>
    <row r="335" spans="18:142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  <c r="DV335" s="5"/>
      <c r="DW335" s="7"/>
      <c r="DX335"/>
      <c r="DY335" s="5"/>
      <c r="DZ335" s="7"/>
      <c r="EA335"/>
      <c r="EB335" s="5"/>
      <c r="EC335" s="5"/>
      <c r="ED335" s="7"/>
      <c r="EE335"/>
      <c r="EF335" s="5"/>
      <c r="EG335" s="7"/>
      <c r="EH335"/>
      <c r="EI335" s="5"/>
      <c r="EJ335" s="5"/>
      <c r="EK335" s="7"/>
      <c r="EL335"/>
    </row>
    <row r="336" spans="18:142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  <c r="DV336" s="5"/>
      <c r="DW336" s="7"/>
      <c r="DX336"/>
      <c r="DY336" s="5"/>
      <c r="DZ336" s="7"/>
      <c r="EA336"/>
      <c r="EB336" s="5"/>
      <c r="EC336" s="5"/>
      <c r="ED336" s="7"/>
      <c r="EE336"/>
      <c r="EF336" s="5"/>
      <c r="EG336" s="7"/>
      <c r="EH336"/>
      <c r="EI336" s="5"/>
      <c r="EJ336" s="5"/>
      <c r="EK336" s="7"/>
      <c r="EL336"/>
    </row>
    <row r="337" spans="18:142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  <c r="DV337" s="5"/>
      <c r="DW337" s="7"/>
      <c r="DX337"/>
      <c r="DY337" s="5"/>
      <c r="DZ337" s="7"/>
      <c r="EA337"/>
      <c r="EB337" s="5"/>
      <c r="EC337" s="5"/>
      <c r="ED337" s="7"/>
      <c r="EE337"/>
      <c r="EF337" s="5"/>
      <c r="EG337" s="7"/>
      <c r="EH337"/>
      <c r="EI337" s="5"/>
      <c r="EJ337" s="5"/>
      <c r="EK337" s="7"/>
      <c r="EL337"/>
    </row>
    <row r="338" spans="18:142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  <c r="DV338" s="5"/>
      <c r="DW338" s="7"/>
      <c r="DX338"/>
      <c r="DY338" s="5"/>
      <c r="DZ338" s="7"/>
      <c r="EA338"/>
      <c r="EB338" s="5"/>
      <c r="EC338" s="5"/>
      <c r="ED338" s="7"/>
      <c r="EE338"/>
      <c r="EF338" s="5"/>
      <c r="EG338" s="7"/>
      <c r="EH338"/>
      <c r="EI338" s="5"/>
      <c r="EJ338" s="5"/>
      <c r="EK338" s="7"/>
      <c r="EL338"/>
    </row>
    <row r="339" spans="18:142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  <c r="DV339" s="5"/>
      <c r="DW339" s="7"/>
      <c r="DX339"/>
      <c r="DY339" s="5"/>
      <c r="DZ339" s="7"/>
      <c r="EA339"/>
      <c r="EB339" s="5"/>
      <c r="EC339" s="5"/>
      <c r="ED339" s="7"/>
      <c r="EE339"/>
      <c r="EF339" s="5"/>
      <c r="EG339" s="7"/>
      <c r="EH339"/>
      <c r="EI339" s="5"/>
      <c r="EJ339" s="5"/>
      <c r="EK339" s="7"/>
      <c r="EL339"/>
    </row>
    <row r="340" spans="18:142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  <c r="DV340" s="5"/>
      <c r="DW340" s="7"/>
      <c r="DX340"/>
      <c r="DY340" s="5"/>
      <c r="DZ340" s="7"/>
      <c r="EA340"/>
      <c r="EB340" s="5"/>
      <c r="EC340" s="5"/>
      <c r="ED340" s="7"/>
      <c r="EE340"/>
      <c r="EF340" s="5"/>
      <c r="EG340" s="7"/>
      <c r="EH340"/>
      <c r="EI340" s="5"/>
      <c r="EJ340" s="5"/>
      <c r="EK340" s="7"/>
      <c r="EL340"/>
    </row>
    <row r="341" spans="18:142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  <c r="DV341" s="5"/>
      <c r="DW341" s="7"/>
      <c r="DX341"/>
      <c r="DY341" s="5"/>
      <c r="DZ341" s="7"/>
      <c r="EA341"/>
      <c r="EB341" s="5"/>
      <c r="EC341" s="5"/>
      <c r="ED341" s="7"/>
      <c r="EE341"/>
      <c r="EF341" s="5"/>
      <c r="EG341" s="7"/>
      <c r="EH341"/>
      <c r="EI341" s="5"/>
      <c r="EJ341" s="5"/>
      <c r="EK341" s="7"/>
      <c r="EL341"/>
    </row>
    <row r="342" spans="18:142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  <c r="DV342" s="5"/>
      <c r="DW342" s="7"/>
      <c r="DX342"/>
      <c r="DY342" s="5"/>
      <c r="DZ342" s="7"/>
      <c r="EA342"/>
      <c r="EB342" s="5"/>
      <c r="EC342" s="5"/>
      <c r="ED342" s="7"/>
      <c r="EE342"/>
      <c r="EF342" s="5"/>
      <c r="EG342" s="7"/>
      <c r="EH342"/>
      <c r="EI342" s="5"/>
      <c r="EJ342" s="5"/>
      <c r="EK342" s="7"/>
      <c r="EL342"/>
    </row>
    <row r="343" spans="18:142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  <c r="DV343" s="5"/>
      <c r="DW343" s="7"/>
      <c r="DX343"/>
      <c r="DY343" s="5"/>
      <c r="DZ343" s="7"/>
      <c r="EA343"/>
      <c r="EB343" s="5"/>
      <c r="EC343" s="5"/>
      <c r="ED343" s="7"/>
      <c r="EE343"/>
      <c r="EF343" s="5"/>
      <c r="EG343" s="7"/>
      <c r="EH343"/>
      <c r="EI343" s="5"/>
      <c r="EJ343" s="5"/>
      <c r="EK343" s="7"/>
      <c r="EL343"/>
    </row>
    <row r="344" spans="18:142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  <c r="DV344" s="5"/>
      <c r="DW344" s="7"/>
      <c r="DX344"/>
      <c r="DY344" s="5"/>
      <c r="DZ344" s="7"/>
      <c r="EA344"/>
      <c r="EB344" s="5"/>
      <c r="EC344" s="5"/>
      <c r="ED344" s="7"/>
      <c r="EE344"/>
      <c r="EF344" s="5"/>
      <c r="EG344" s="7"/>
      <c r="EH344"/>
      <c r="EI344" s="5"/>
      <c r="EJ344" s="5"/>
      <c r="EK344" s="7"/>
      <c r="EL344"/>
    </row>
    <row r="345" spans="18:142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  <c r="DV345" s="5"/>
      <c r="DW345" s="7"/>
      <c r="DX345"/>
      <c r="DY345" s="5"/>
      <c r="DZ345" s="7"/>
      <c r="EA345"/>
      <c r="EB345" s="5"/>
      <c r="EC345" s="5"/>
      <c r="ED345" s="7"/>
      <c r="EE345"/>
      <c r="EF345" s="5"/>
      <c r="EG345" s="7"/>
      <c r="EH345"/>
      <c r="EI345" s="5"/>
      <c r="EJ345" s="5"/>
      <c r="EK345" s="7"/>
      <c r="EL345"/>
    </row>
    <row r="346" spans="18:142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  <c r="DV346" s="5"/>
      <c r="DW346" s="7"/>
      <c r="DX346"/>
      <c r="DY346" s="5"/>
      <c r="DZ346" s="7"/>
      <c r="EA346"/>
      <c r="EB346" s="5"/>
      <c r="EC346" s="5"/>
      <c r="ED346" s="7"/>
      <c r="EE346"/>
      <c r="EF346" s="5"/>
      <c r="EG346" s="7"/>
      <c r="EH346"/>
      <c r="EI346" s="5"/>
      <c r="EJ346" s="5"/>
      <c r="EK346" s="7"/>
      <c r="EL346"/>
    </row>
    <row r="347" spans="18:142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  <c r="DV347" s="5"/>
      <c r="DW347" s="7"/>
      <c r="DX347"/>
      <c r="DY347" s="5"/>
      <c r="DZ347" s="7"/>
      <c r="EA347"/>
      <c r="EB347" s="5"/>
      <c r="EC347" s="5"/>
      <c r="ED347" s="7"/>
      <c r="EE347"/>
      <c r="EF347" s="5"/>
      <c r="EG347" s="7"/>
      <c r="EH347"/>
      <c r="EI347" s="5"/>
      <c r="EJ347" s="5"/>
      <c r="EK347" s="7"/>
      <c r="EL347"/>
    </row>
    <row r="348" spans="18:142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  <c r="DV348" s="5"/>
      <c r="DW348" s="7"/>
      <c r="DX348"/>
      <c r="DY348" s="5"/>
      <c r="DZ348" s="7"/>
      <c r="EA348"/>
      <c r="EB348" s="5"/>
      <c r="EC348" s="5"/>
      <c r="ED348" s="7"/>
      <c r="EE348"/>
      <c r="EF348" s="5"/>
      <c r="EG348" s="7"/>
      <c r="EH348"/>
      <c r="EI348" s="5"/>
      <c r="EJ348" s="5"/>
      <c r="EK348" s="7"/>
      <c r="EL348"/>
    </row>
    <row r="349" spans="18:142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  <c r="DV349" s="5"/>
      <c r="DW349" s="7"/>
      <c r="DX349"/>
      <c r="DY349" s="5"/>
      <c r="DZ349" s="7"/>
      <c r="EA349"/>
      <c r="EB349" s="5"/>
      <c r="EC349" s="5"/>
      <c r="ED349" s="7"/>
      <c r="EE349"/>
      <c r="EF349" s="5"/>
      <c r="EG349" s="7"/>
      <c r="EH349"/>
      <c r="EI349" s="5"/>
      <c r="EJ349" s="5"/>
      <c r="EK349" s="7"/>
      <c r="EL349"/>
    </row>
    <row r="350" spans="18:142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  <c r="DV350" s="5"/>
      <c r="DW350" s="7"/>
      <c r="DX350"/>
      <c r="DY350" s="5"/>
      <c r="DZ350" s="7"/>
      <c r="EA350"/>
      <c r="EB350" s="5"/>
      <c r="EC350" s="5"/>
      <c r="ED350" s="7"/>
      <c r="EE350"/>
      <c r="EF350" s="5"/>
      <c r="EG350" s="7"/>
      <c r="EH350"/>
      <c r="EI350" s="5"/>
      <c r="EJ350" s="5"/>
      <c r="EK350" s="7"/>
      <c r="EL350"/>
    </row>
    <row r="351" spans="18:142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  <c r="DV351" s="5"/>
      <c r="DW351" s="7"/>
      <c r="DX351"/>
      <c r="DY351" s="5"/>
      <c r="DZ351" s="7"/>
      <c r="EA351"/>
      <c r="EB351" s="5"/>
      <c r="EC351" s="5"/>
      <c r="ED351" s="7"/>
      <c r="EE351"/>
      <c r="EF351" s="5"/>
      <c r="EG351" s="7"/>
      <c r="EH351"/>
      <c r="EI351" s="5"/>
      <c r="EJ351" s="5"/>
      <c r="EK351" s="7"/>
      <c r="EL351"/>
    </row>
    <row r="352" spans="18:142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  <c r="DV352" s="5"/>
      <c r="DW352" s="7"/>
      <c r="DX352"/>
      <c r="DY352" s="5"/>
      <c r="DZ352" s="7"/>
      <c r="EA352"/>
      <c r="EB352" s="5"/>
      <c r="EC352" s="5"/>
      <c r="ED352" s="7"/>
      <c r="EE352"/>
      <c r="EF352" s="5"/>
      <c r="EG352" s="7"/>
      <c r="EH352"/>
      <c r="EI352" s="5"/>
      <c r="EJ352" s="5"/>
      <c r="EK352" s="7"/>
      <c r="EL352"/>
    </row>
    <row r="353" spans="18:142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  <c r="DV353" s="5"/>
      <c r="DW353" s="7"/>
      <c r="DX353"/>
      <c r="DY353" s="5"/>
      <c r="DZ353" s="7"/>
      <c r="EA353"/>
      <c r="EB353" s="5"/>
      <c r="EC353" s="5"/>
      <c r="ED353" s="7"/>
      <c r="EE353"/>
      <c r="EF353" s="5"/>
      <c r="EG353" s="7"/>
      <c r="EH353"/>
      <c r="EI353" s="5"/>
      <c r="EJ353" s="5"/>
      <c r="EK353" s="7"/>
      <c r="EL353"/>
    </row>
    <row r="354" spans="18:142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  <c r="DV354" s="5"/>
      <c r="DW354" s="7"/>
      <c r="DX354"/>
      <c r="DY354" s="5"/>
      <c r="DZ354" s="7"/>
      <c r="EA354"/>
      <c r="EB354" s="5"/>
      <c r="EC354" s="5"/>
      <c r="ED354" s="7"/>
      <c r="EE354"/>
      <c r="EF354" s="5"/>
      <c r="EG354" s="7"/>
      <c r="EH354"/>
      <c r="EI354" s="5"/>
      <c r="EJ354" s="5"/>
      <c r="EK354" s="7"/>
      <c r="EL354"/>
    </row>
    <row r="355" spans="18:142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  <c r="DV355" s="5"/>
      <c r="DW355" s="7"/>
      <c r="DX355"/>
      <c r="DY355" s="5"/>
      <c r="DZ355" s="7"/>
      <c r="EA355"/>
      <c r="EB355" s="5"/>
      <c r="EC355" s="5"/>
      <c r="ED355" s="7"/>
      <c r="EE355"/>
      <c r="EF355" s="5"/>
      <c r="EG355" s="7"/>
      <c r="EH355"/>
      <c r="EI355" s="5"/>
      <c r="EJ355" s="5"/>
      <c r="EK355" s="7"/>
      <c r="EL355"/>
    </row>
    <row r="356" spans="18:142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  <c r="DV356" s="5"/>
      <c r="DW356" s="7"/>
      <c r="DX356"/>
      <c r="DY356" s="5"/>
      <c r="DZ356" s="7"/>
      <c r="EA356"/>
      <c r="EB356" s="5"/>
      <c r="EC356" s="5"/>
      <c r="ED356" s="7"/>
      <c r="EE356"/>
      <c r="EF356" s="5"/>
      <c r="EG356" s="7"/>
      <c r="EH356"/>
      <c r="EI356" s="5"/>
      <c r="EJ356" s="5"/>
      <c r="EK356" s="7"/>
      <c r="EL356"/>
    </row>
    <row r="357" spans="18:142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  <c r="DV357" s="5"/>
      <c r="DW357" s="7"/>
      <c r="DX357"/>
      <c r="DY357" s="5"/>
      <c r="DZ357" s="7"/>
      <c r="EA357"/>
      <c r="EB357" s="5"/>
      <c r="EC357" s="5"/>
      <c r="ED357" s="7"/>
      <c r="EE357"/>
      <c r="EF357" s="5"/>
      <c r="EG357" s="7"/>
      <c r="EH357"/>
      <c r="EI357" s="5"/>
      <c r="EJ357" s="5"/>
      <c r="EK357" s="7"/>
      <c r="EL357"/>
    </row>
    <row r="358" spans="18:142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  <c r="DV358" s="5"/>
      <c r="DW358" s="7"/>
      <c r="DX358"/>
      <c r="DY358" s="5"/>
      <c r="DZ358" s="7"/>
      <c r="EA358"/>
      <c r="EB358" s="5"/>
      <c r="EC358" s="5"/>
      <c r="ED358" s="7"/>
      <c r="EE358"/>
      <c r="EF358" s="5"/>
      <c r="EG358" s="7"/>
      <c r="EH358"/>
      <c r="EI358" s="5"/>
      <c r="EJ358" s="5"/>
      <c r="EK358" s="7"/>
      <c r="EL358"/>
    </row>
    <row r="359" spans="18:142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  <c r="DV359" s="5"/>
      <c r="DW359" s="7"/>
      <c r="DX359"/>
      <c r="DY359" s="5"/>
      <c r="DZ359" s="7"/>
      <c r="EA359"/>
      <c r="EB359" s="5"/>
      <c r="EC359" s="5"/>
      <c r="ED359" s="7"/>
      <c r="EE359"/>
      <c r="EF359" s="5"/>
      <c r="EG359" s="7"/>
      <c r="EH359"/>
      <c r="EI359" s="5"/>
      <c r="EJ359" s="5"/>
      <c r="EK359" s="7"/>
      <c r="EL359"/>
    </row>
    <row r="360" spans="18:142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  <c r="DV360" s="5"/>
      <c r="DW360" s="7"/>
      <c r="DX360"/>
      <c r="DY360" s="5"/>
      <c r="DZ360" s="7"/>
      <c r="EA360"/>
      <c r="EB360" s="5"/>
      <c r="EC360" s="5"/>
      <c r="ED360" s="7"/>
      <c r="EE360"/>
      <c r="EF360" s="5"/>
      <c r="EG360" s="7"/>
      <c r="EH360"/>
      <c r="EI360" s="5"/>
      <c r="EJ360" s="5"/>
      <c r="EK360" s="7"/>
      <c r="EL360"/>
    </row>
    <row r="361" spans="18:142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  <c r="DV361" s="5"/>
      <c r="DW361" s="7"/>
      <c r="DX361"/>
      <c r="DY361" s="5"/>
      <c r="DZ361" s="7"/>
      <c r="EA361"/>
      <c r="EB361" s="5"/>
      <c r="EC361" s="5"/>
      <c r="ED361" s="7"/>
      <c r="EE361"/>
      <c r="EF361" s="5"/>
      <c r="EG361" s="7"/>
      <c r="EH361"/>
      <c r="EI361" s="5"/>
      <c r="EJ361" s="5"/>
      <c r="EK361" s="7"/>
      <c r="EL361"/>
    </row>
    <row r="362" spans="18:142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  <c r="DV362" s="5"/>
      <c r="DW362" s="7"/>
      <c r="DX362"/>
      <c r="DY362" s="5"/>
      <c r="DZ362" s="7"/>
      <c r="EA362"/>
      <c r="EB362" s="5"/>
      <c r="EC362" s="5"/>
      <c r="ED362" s="7"/>
      <c r="EE362"/>
      <c r="EF362" s="5"/>
      <c r="EG362" s="7"/>
      <c r="EH362"/>
      <c r="EI362" s="5"/>
      <c r="EJ362" s="5"/>
      <c r="EK362" s="7"/>
      <c r="EL362"/>
    </row>
    <row r="363" spans="18:142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  <c r="DV363" s="5"/>
      <c r="DW363" s="7"/>
      <c r="DX363"/>
      <c r="DY363" s="5"/>
      <c r="DZ363" s="7"/>
      <c r="EA363"/>
      <c r="EB363" s="5"/>
      <c r="EC363" s="5"/>
      <c r="ED363" s="7"/>
      <c r="EE363"/>
      <c r="EF363" s="5"/>
      <c r="EG363" s="7"/>
      <c r="EH363"/>
      <c r="EI363" s="5"/>
      <c r="EJ363" s="5"/>
      <c r="EK363" s="7"/>
      <c r="EL363"/>
    </row>
    <row r="364" spans="18:142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  <c r="DV364" s="5"/>
      <c r="DW364" s="7"/>
      <c r="DX364"/>
      <c r="DY364" s="5"/>
      <c r="DZ364" s="7"/>
      <c r="EA364"/>
      <c r="EB364" s="5"/>
      <c r="EC364" s="5"/>
      <c r="ED364" s="7"/>
      <c r="EE364"/>
      <c r="EF364" s="5"/>
      <c r="EG364" s="7"/>
      <c r="EH364"/>
      <c r="EI364" s="5"/>
      <c r="EJ364" s="5"/>
      <c r="EK364" s="7"/>
      <c r="EL364"/>
    </row>
    <row r="365" spans="18:142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  <c r="DV365" s="5"/>
      <c r="DW365" s="7"/>
      <c r="DX365"/>
      <c r="DY365" s="5"/>
      <c r="DZ365" s="7"/>
      <c r="EA365"/>
      <c r="EB365" s="5"/>
      <c r="EC365" s="5"/>
      <c r="ED365" s="7"/>
      <c r="EE365"/>
      <c r="EF365" s="5"/>
      <c r="EG365" s="7"/>
      <c r="EH365"/>
      <c r="EI365" s="5"/>
      <c r="EJ365" s="5"/>
      <c r="EK365" s="7"/>
      <c r="EL365"/>
    </row>
    <row r="366" spans="18:142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  <c r="DV366" s="5"/>
      <c r="DW366" s="7"/>
      <c r="DX366"/>
      <c r="DY366" s="5"/>
      <c r="DZ366" s="7"/>
      <c r="EA366"/>
      <c r="EB366" s="5"/>
      <c r="EC366" s="5"/>
      <c r="ED366" s="7"/>
      <c r="EE366"/>
      <c r="EF366" s="5"/>
      <c r="EG366" s="7"/>
      <c r="EH366"/>
      <c r="EI366" s="5"/>
      <c r="EJ366" s="5"/>
      <c r="EK366" s="7"/>
      <c r="EL366"/>
    </row>
    <row r="367" spans="18:142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  <c r="DV367" s="5"/>
      <c r="DW367" s="7"/>
      <c r="DX367"/>
      <c r="DY367" s="5"/>
      <c r="DZ367" s="7"/>
      <c r="EA367"/>
      <c r="EB367" s="5"/>
      <c r="EC367" s="5"/>
      <c r="ED367" s="7"/>
      <c r="EE367"/>
      <c r="EF367" s="5"/>
      <c r="EG367" s="7"/>
      <c r="EH367"/>
      <c r="EI367" s="5"/>
      <c r="EJ367" s="5"/>
      <c r="EK367" s="7"/>
      <c r="EL367"/>
    </row>
    <row r="368" spans="18:142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  <c r="DV368" s="5"/>
      <c r="DW368" s="7"/>
      <c r="DX368"/>
      <c r="DY368" s="5"/>
      <c r="DZ368" s="7"/>
      <c r="EA368"/>
      <c r="EB368" s="5"/>
      <c r="EC368" s="5"/>
      <c r="ED368" s="7"/>
      <c r="EE368"/>
      <c r="EF368" s="5"/>
      <c r="EG368" s="7"/>
      <c r="EH368"/>
      <c r="EI368" s="5"/>
      <c r="EJ368" s="5"/>
      <c r="EK368" s="7"/>
      <c r="EL368"/>
    </row>
    <row r="369" spans="18:142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  <c r="DV369" s="5"/>
      <c r="DW369" s="7"/>
      <c r="DX369"/>
      <c r="DY369" s="5"/>
      <c r="DZ369" s="7"/>
      <c r="EA369"/>
      <c r="EB369" s="5"/>
      <c r="EC369" s="5"/>
      <c r="ED369" s="7"/>
      <c r="EE369"/>
      <c r="EF369" s="5"/>
      <c r="EG369" s="7"/>
      <c r="EH369"/>
      <c r="EI369" s="5"/>
      <c r="EJ369" s="5"/>
      <c r="EK369" s="7"/>
      <c r="EL369"/>
    </row>
    <row r="370" spans="18:142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  <c r="DV370" s="5"/>
      <c r="DW370" s="7"/>
      <c r="DX370"/>
      <c r="DY370" s="5"/>
      <c r="DZ370" s="7"/>
      <c r="EA370"/>
      <c r="EB370" s="5"/>
      <c r="EC370" s="5"/>
      <c r="ED370" s="7"/>
      <c r="EE370"/>
      <c r="EF370" s="5"/>
      <c r="EG370" s="7"/>
      <c r="EH370"/>
      <c r="EI370" s="5"/>
      <c r="EJ370" s="5"/>
      <c r="EK370" s="7"/>
      <c r="EL370"/>
    </row>
    <row r="371" spans="18:142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  <c r="DV371" s="5"/>
      <c r="DW371" s="7"/>
      <c r="DX371"/>
      <c r="DY371" s="5"/>
      <c r="DZ371" s="7"/>
      <c r="EA371"/>
      <c r="EB371" s="5"/>
      <c r="EC371" s="5"/>
      <c r="ED371" s="7"/>
      <c r="EE371"/>
      <c r="EF371" s="5"/>
      <c r="EG371" s="7"/>
      <c r="EH371"/>
      <c r="EI371" s="5"/>
      <c r="EJ371" s="5"/>
      <c r="EK371" s="7"/>
      <c r="EL371"/>
    </row>
    <row r="372" spans="18:142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  <c r="DV372" s="5"/>
      <c r="DW372" s="7"/>
      <c r="DX372"/>
      <c r="DY372" s="5"/>
      <c r="DZ372" s="7"/>
      <c r="EA372"/>
      <c r="EB372" s="5"/>
      <c r="EC372" s="5"/>
      <c r="ED372" s="7"/>
      <c r="EE372"/>
      <c r="EF372" s="5"/>
      <c r="EG372" s="7"/>
      <c r="EH372"/>
      <c r="EI372" s="5"/>
      <c r="EJ372" s="5"/>
      <c r="EK372" s="7"/>
      <c r="EL372"/>
    </row>
    <row r="373" spans="18:142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  <c r="DV373" s="5"/>
      <c r="DW373" s="7"/>
      <c r="DX373"/>
      <c r="DY373" s="5"/>
      <c r="DZ373" s="7"/>
      <c r="EA373"/>
      <c r="EB373" s="5"/>
      <c r="EC373" s="5"/>
      <c r="ED373" s="7"/>
      <c r="EE373"/>
      <c r="EF373" s="5"/>
      <c r="EG373" s="7"/>
      <c r="EH373"/>
      <c r="EI373" s="5"/>
      <c r="EJ373" s="5"/>
      <c r="EK373" s="7"/>
      <c r="EL373"/>
    </row>
    <row r="374" spans="18:142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  <c r="DV374" s="5"/>
      <c r="DW374" s="7"/>
      <c r="DX374"/>
      <c r="DY374" s="5"/>
      <c r="DZ374" s="7"/>
      <c r="EA374"/>
      <c r="EB374" s="5"/>
      <c r="EC374" s="5"/>
      <c r="ED374" s="7"/>
      <c r="EE374"/>
      <c r="EF374" s="5"/>
      <c r="EG374" s="7"/>
      <c r="EH374"/>
      <c r="EI374" s="5"/>
      <c r="EJ374" s="5"/>
      <c r="EK374" s="7"/>
      <c r="EL374"/>
    </row>
    <row r="375" spans="18:142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  <c r="DV375" s="5"/>
      <c r="DW375" s="7"/>
      <c r="DX375"/>
      <c r="DY375" s="5"/>
      <c r="DZ375" s="7"/>
      <c r="EA375"/>
      <c r="EB375" s="5"/>
      <c r="EC375" s="5"/>
      <c r="ED375" s="7"/>
      <c r="EE375"/>
      <c r="EF375" s="5"/>
      <c r="EG375" s="7"/>
      <c r="EH375"/>
      <c r="EI375" s="5"/>
      <c r="EJ375" s="5"/>
      <c r="EK375" s="7"/>
      <c r="EL375"/>
    </row>
    <row r="376" spans="18:142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  <c r="DV376" s="5"/>
      <c r="DW376" s="7"/>
      <c r="DX376"/>
      <c r="DY376" s="5"/>
      <c r="DZ376" s="7"/>
      <c r="EA376"/>
      <c r="EB376" s="5"/>
      <c r="EC376" s="5"/>
      <c r="ED376" s="7"/>
      <c r="EE376"/>
      <c r="EF376" s="5"/>
      <c r="EG376" s="7"/>
      <c r="EH376"/>
      <c r="EI376" s="5"/>
      <c r="EJ376" s="5"/>
      <c r="EK376" s="7"/>
      <c r="EL376"/>
    </row>
    <row r="377" spans="18:142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  <c r="DV377" s="5"/>
      <c r="DW377" s="7"/>
      <c r="DX377"/>
      <c r="DY377" s="5"/>
      <c r="DZ377" s="7"/>
      <c r="EA377"/>
      <c r="EB377" s="5"/>
      <c r="EC377" s="5"/>
      <c r="ED377" s="7"/>
      <c r="EE377"/>
      <c r="EF377" s="5"/>
      <c r="EG377" s="7"/>
      <c r="EH377"/>
      <c r="EI377" s="5"/>
      <c r="EJ377" s="5"/>
      <c r="EK377" s="7"/>
      <c r="EL377"/>
    </row>
    <row r="378" spans="18:142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  <c r="DV378" s="5"/>
      <c r="DW378" s="7"/>
      <c r="DX378"/>
      <c r="DY378" s="5"/>
      <c r="DZ378" s="7"/>
      <c r="EA378"/>
      <c r="EB378" s="5"/>
      <c r="EC378" s="5"/>
      <c r="ED378" s="7"/>
      <c r="EE378"/>
      <c r="EF378" s="5"/>
      <c r="EG378" s="7"/>
      <c r="EH378"/>
      <c r="EI378" s="5"/>
      <c r="EJ378" s="5"/>
      <c r="EK378" s="7"/>
      <c r="EL378"/>
    </row>
    <row r="379" spans="18:142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  <c r="DV379" s="5"/>
      <c r="DW379" s="7"/>
      <c r="DX379"/>
      <c r="DY379" s="5"/>
      <c r="DZ379" s="7"/>
      <c r="EA379"/>
      <c r="EB379" s="5"/>
      <c r="EC379" s="5"/>
      <c r="ED379" s="7"/>
      <c r="EE379"/>
      <c r="EF379" s="5"/>
      <c r="EG379" s="7"/>
      <c r="EH379"/>
      <c r="EI379" s="5"/>
      <c r="EJ379" s="5"/>
      <c r="EK379" s="7"/>
      <c r="EL379"/>
    </row>
    <row r="380" spans="18:142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  <c r="DV380" s="5"/>
      <c r="DW380" s="7"/>
      <c r="DX380"/>
      <c r="DY380" s="5"/>
      <c r="DZ380" s="7"/>
      <c r="EA380"/>
      <c r="EB380" s="5"/>
      <c r="EC380" s="5"/>
      <c r="ED380" s="7"/>
      <c r="EE380"/>
      <c r="EF380" s="5"/>
      <c r="EG380" s="7"/>
      <c r="EH380"/>
      <c r="EI380" s="5"/>
      <c r="EJ380" s="5"/>
      <c r="EK380" s="7"/>
      <c r="EL380"/>
    </row>
    <row r="381" spans="18:142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  <c r="DV381" s="5"/>
      <c r="DW381" s="7"/>
      <c r="DX381"/>
      <c r="DY381" s="5"/>
      <c r="DZ381" s="7"/>
      <c r="EA381"/>
      <c r="EB381" s="5"/>
      <c r="EC381" s="5"/>
      <c r="ED381" s="7"/>
      <c r="EE381"/>
      <c r="EF381" s="5"/>
      <c r="EG381" s="7"/>
      <c r="EH381"/>
      <c r="EI381" s="5"/>
      <c r="EJ381" s="5"/>
      <c r="EK381" s="7"/>
      <c r="EL381"/>
    </row>
    <row r="382" spans="18:142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  <c r="DV382" s="5"/>
      <c r="DW382" s="7"/>
      <c r="DX382"/>
      <c r="DY382" s="5"/>
      <c r="DZ382" s="7"/>
      <c r="EA382"/>
      <c r="EB382" s="5"/>
      <c r="EC382" s="5"/>
      <c r="ED382" s="7"/>
      <c r="EE382"/>
      <c r="EF382" s="5"/>
      <c r="EG382" s="7"/>
      <c r="EH382"/>
      <c r="EI382" s="5"/>
      <c r="EJ382" s="5"/>
      <c r="EK382" s="7"/>
      <c r="EL382"/>
    </row>
    <row r="383" spans="18:142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  <c r="DV383" s="5"/>
      <c r="DW383" s="7"/>
      <c r="DX383"/>
      <c r="DY383" s="5"/>
      <c r="DZ383" s="7"/>
      <c r="EA383"/>
      <c r="EB383" s="5"/>
      <c r="EC383" s="5"/>
      <c r="ED383" s="7"/>
      <c r="EE383"/>
      <c r="EF383" s="5"/>
      <c r="EG383" s="7"/>
      <c r="EH383"/>
      <c r="EI383" s="5"/>
      <c r="EJ383" s="5"/>
      <c r="EK383" s="7"/>
      <c r="EL383"/>
    </row>
    <row r="384" spans="18:142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  <c r="DV384" s="5"/>
      <c r="DW384" s="7"/>
      <c r="DX384"/>
      <c r="DY384" s="5"/>
      <c r="DZ384" s="7"/>
      <c r="EA384"/>
      <c r="EB384" s="5"/>
      <c r="EC384" s="5"/>
      <c r="ED384" s="7"/>
      <c r="EE384"/>
      <c r="EF384" s="5"/>
      <c r="EG384" s="7"/>
      <c r="EH384"/>
      <c r="EI384" s="5"/>
      <c r="EJ384" s="5"/>
      <c r="EK384" s="7"/>
      <c r="EL384"/>
    </row>
    <row r="385" spans="18:142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  <c r="DV385" s="5"/>
      <c r="DW385" s="7"/>
      <c r="DX385"/>
      <c r="DY385" s="5"/>
      <c r="DZ385" s="7"/>
      <c r="EA385"/>
      <c r="EB385" s="5"/>
      <c r="EC385" s="5"/>
      <c r="ED385" s="7"/>
      <c r="EE385"/>
      <c r="EF385" s="5"/>
      <c r="EG385" s="7"/>
      <c r="EH385"/>
      <c r="EI385" s="5"/>
      <c r="EJ385" s="5"/>
      <c r="EK385" s="7"/>
      <c r="EL385"/>
    </row>
    <row r="386" spans="18:142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  <c r="DV386" s="5"/>
      <c r="DW386" s="7"/>
      <c r="DX386"/>
      <c r="DY386" s="5"/>
      <c r="DZ386" s="7"/>
      <c r="EA386"/>
      <c r="EB386" s="5"/>
      <c r="EC386" s="5"/>
      <c r="ED386" s="7"/>
      <c r="EE386"/>
      <c r="EF386" s="5"/>
      <c r="EG386" s="7"/>
      <c r="EH386"/>
      <c r="EI386" s="5"/>
      <c r="EJ386" s="5"/>
      <c r="EK386" s="7"/>
      <c r="EL386"/>
    </row>
    <row r="387" spans="18:142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  <c r="DV387" s="5"/>
      <c r="DW387" s="7"/>
      <c r="DX387"/>
      <c r="DY387" s="5"/>
      <c r="DZ387" s="7"/>
      <c r="EA387"/>
      <c r="EB387" s="5"/>
      <c r="EC387" s="5"/>
      <c r="ED387" s="7"/>
      <c r="EE387"/>
      <c r="EF387" s="5"/>
      <c r="EG387" s="7"/>
      <c r="EH387"/>
      <c r="EI387" s="5"/>
      <c r="EJ387" s="5"/>
      <c r="EK387" s="7"/>
      <c r="EL387"/>
    </row>
    <row r="388" spans="18:142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  <c r="DV388" s="5"/>
      <c r="DW388" s="7"/>
      <c r="DX388"/>
      <c r="DY388" s="5"/>
      <c r="DZ388" s="7"/>
      <c r="EA388"/>
      <c r="EB388" s="5"/>
      <c r="EC388" s="5"/>
      <c r="ED388" s="7"/>
      <c r="EE388"/>
      <c r="EF388" s="5"/>
      <c r="EG388" s="7"/>
      <c r="EH388"/>
      <c r="EI388" s="5"/>
      <c r="EJ388" s="5"/>
      <c r="EK388" s="7"/>
      <c r="EL388"/>
    </row>
    <row r="389" spans="18:142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  <c r="DV389" s="5"/>
      <c r="DW389" s="7"/>
      <c r="DX389"/>
      <c r="DY389" s="5"/>
      <c r="DZ389" s="7"/>
      <c r="EA389"/>
      <c r="EB389" s="5"/>
      <c r="EC389" s="5"/>
      <c r="ED389" s="7"/>
      <c r="EE389"/>
      <c r="EF389" s="5"/>
      <c r="EG389" s="7"/>
      <c r="EH389"/>
      <c r="EI389" s="5"/>
      <c r="EJ389" s="5"/>
      <c r="EK389" s="7"/>
      <c r="EL389"/>
    </row>
    <row r="390" spans="18:142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  <c r="DV390" s="5"/>
      <c r="DW390" s="7"/>
      <c r="DX390"/>
      <c r="DY390" s="5"/>
      <c r="DZ390" s="7"/>
      <c r="EA390"/>
      <c r="EB390" s="5"/>
      <c r="EC390" s="5"/>
      <c r="ED390" s="7"/>
      <c r="EE390"/>
      <c r="EF390" s="5"/>
      <c r="EG390" s="7"/>
      <c r="EH390"/>
      <c r="EI390" s="5"/>
      <c r="EJ390" s="5"/>
      <c r="EK390" s="7"/>
      <c r="EL390"/>
    </row>
    <row r="391" spans="18:142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  <c r="DV391" s="5"/>
      <c r="DW391" s="7"/>
      <c r="DX391"/>
      <c r="DY391" s="5"/>
      <c r="DZ391" s="7"/>
      <c r="EA391"/>
      <c r="EB391" s="5"/>
      <c r="EC391" s="5"/>
      <c r="ED391" s="7"/>
      <c r="EE391"/>
      <c r="EF391" s="5"/>
      <c r="EG391" s="7"/>
      <c r="EH391"/>
      <c r="EI391" s="5"/>
      <c r="EJ391" s="5"/>
      <c r="EK391" s="7"/>
      <c r="EL391"/>
    </row>
    <row r="392" spans="18:142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  <c r="DV392" s="5"/>
      <c r="DW392" s="7"/>
      <c r="DX392"/>
      <c r="DY392" s="5"/>
      <c r="DZ392" s="7"/>
      <c r="EA392"/>
      <c r="EB392" s="5"/>
      <c r="EC392" s="5"/>
      <c r="ED392" s="7"/>
      <c r="EE392"/>
      <c r="EF392" s="5"/>
      <c r="EG392" s="7"/>
      <c r="EH392"/>
      <c r="EI392" s="5"/>
      <c r="EJ392" s="5"/>
      <c r="EK392" s="7"/>
      <c r="EL392"/>
    </row>
    <row r="393" spans="18:142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  <c r="DV393" s="5"/>
      <c r="DW393" s="7"/>
      <c r="DX393"/>
      <c r="DY393" s="5"/>
      <c r="DZ393" s="7"/>
      <c r="EA393"/>
      <c r="EB393" s="5"/>
      <c r="EC393" s="5"/>
      <c r="ED393" s="7"/>
      <c r="EE393"/>
      <c r="EF393" s="5"/>
      <c r="EG393" s="7"/>
      <c r="EH393"/>
      <c r="EI393" s="5"/>
      <c r="EJ393" s="5"/>
      <c r="EK393" s="7"/>
      <c r="EL393"/>
    </row>
    <row r="394" spans="18:142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  <c r="DV394" s="5"/>
      <c r="DW394" s="7"/>
      <c r="DX394"/>
      <c r="DY394" s="5"/>
      <c r="DZ394" s="7"/>
      <c r="EA394"/>
      <c r="EB394" s="5"/>
      <c r="EC394" s="5"/>
      <c r="ED394" s="7"/>
      <c r="EE394"/>
      <c r="EF394" s="5"/>
      <c r="EG394" s="7"/>
      <c r="EH394"/>
      <c r="EI394" s="5"/>
      <c r="EJ394" s="5"/>
      <c r="EK394" s="7"/>
      <c r="EL394"/>
    </row>
    <row r="395" spans="18:142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  <c r="DV395" s="5"/>
      <c r="DW395" s="7"/>
      <c r="DX395"/>
      <c r="DY395" s="5"/>
      <c r="DZ395" s="7"/>
      <c r="EA395"/>
      <c r="EB395" s="5"/>
      <c r="EC395" s="5"/>
      <c r="ED395" s="7"/>
      <c r="EE395"/>
      <c r="EF395" s="5"/>
      <c r="EG395" s="7"/>
      <c r="EH395"/>
      <c r="EI395" s="5"/>
      <c r="EJ395" s="5"/>
      <c r="EK395" s="7"/>
      <c r="EL395"/>
    </row>
    <row r="396" spans="18:142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  <c r="DV396" s="5"/>
      <c r="DW396" s="7"/>
      <c r="DX396"/>
      <c r="DY396" s="5"/>
      <c r="DZ396" s="7"/>
      <c r="EA396"/>
      <c r="EB396" s="5"/>
      <c r="EC396" s="5"/>
      <c r="ED396" s="7"/>
      <c r="EE396"/>
      <c r="EF396" s="5"/>
      <c r="EG396" s="7"/>
      <c r="EH396"/>
      <c r="EI396" s="5"/>
      <c r="EJ396" s="5"/>
      <c r="EK396" s="7"/>
      <c r="EL396"/>
    </row>
    <row r="397" spans="18:142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  <c r="DV397" s="5"/>
      <c r="DW397" s="7"/>
      <c r="DX397"/>
      <c r="DY397" s="5"/>
      <c r="DZ397" s="7"/>
      <c r="EA397"/>
      <c r="EB397" s="5"/>
      <c r="EC397" s="5"/>
      <c r="ED397" s="7"/>
      <c r="EE397"/>
      <c r="EF397" s="5"/>
      <c r="EG397" s="7"/>
      <c r="EH397"/>
      <c r="EI397" s="5"/>
      <c r="EJ397" s="5"/>
      <c r="EK397" s="7"/>
      <c r="EL397"/>
    </row>
    <row r="398" spans="18:142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  <c r="DV398" s="5"/>
      <c r="DW398" s="7"/>
      <c r="DX398"/>
      <c r="DY398" s="5"/>
      <c r="DZ398" s="7"/>
      <c r="EA398"/>
      <c r="EB398" s="5"/>
      <c r="EC398" s="5"/>
      <c r="ED398" s="7"/>
      <c r="EE398"/>
      <c r="EF398" s="5"/>
      <c r="EG398" s="7"/>
      <c r="EH398"/>
      <c r="EI398" s="5"/>
      <c r="EJ398" s="5"/>
      <c r="EK398" s="7"/>
      <c r="EL398"/>
    </row>
    <row r="399" spans="18:142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  <c r="DV399" s="5"/>
      <c r="DW399" s="7"/>
      <c r="DX399"/>
      <c r="DY399" s="5"/>
      <c r="DZ399" s="7"/>
      <c r="EA399"/>
      <c r="EB399" s="5"/>
      <c r="EC399" s="5"/>
      <c r="ED399" s="7"/>
      <c r="EE399"/>
      <c r="EF399" s="5"/>
      <c r="EG399" s="7"/>
      <c r="EH399"/>
      <c r="EI399" s="5"/>
      <c r="EJ399" s="5"/>
      <c r="EK399" s="7"/>
      <c r="EL399"/>
    </row>
    <row r="400" spans="18:142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  <c r="DV400" s="5"/>
      <c r="DW400" s="7"/>
      <c r="DX400"/>
      <c r="DY400" s="5"/>
      <c r="DZ400" s="7"/>
      <c r="EA400"/>
      <c r="EB400" s="5"/>
      <c r="EC400" s="5"/>
      <c r="ED400" s="7"/>
      <c r="EE400"/>
      <c r="EF400" s="5"/>
      <c r="EG400" s="7"/>
      <c r="EH400"/>
      <c r="EI400" s="5"/>
      <c r="EJ400" s="5"/>
      <c r="EK400" s="7"/>
      <c r="EL400"/>
    </row>
    <row r="401" spans="18:142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  <c r="DV401" s="5"/>
      <c r="DW401" s="7"/>
      <c r="DX401"/>
      <c r="DY401" s="5"/>
      <c r="DZ401" s="7"/>
      <c r="EA401"/>
      <c r="EB401" s="5"/>
      <c r="EC401" s="5"/>
      <c r="ED401" s="7"/>
      <c r="EE401"/>
      <c r="EF401" s="5"/>
      <c r="EG401" s="7"/>
      <c r="EH401"/>
      <c r="EI401" s="5"/>
      <c r="EJ401" s="5"/>
      <c r="EK401" s="7"/>
      <c r="EL401"/>
    </row>
    <row r="402" spans="18:142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  <c r="DV402" s="5"/>
      <c r="DW402" s="7"/>
      <c r="DX402"/>
      <c r="DY402" s="5"/>
      <c r="DZ402" s="7"/>
      <c r="EA402"/>
      <c r="EB402" s="5"/>
      <c r="EC402" s="5"/>
      <c r="ED402" s="7"/>
      <c r="EE402"/>
      <c r="EF402" s="5"/>
      <c r="EG402" s="7"/>
      <c r="EH402"/>
      <c r="EI402" s="5"/>
      <c r="EJ402" s="5"/>
      <c r="EK402" s="7"/>
      <c r="EL402"/>
    </row>
    <row r="403" spans="18:142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  <c r="DV403" s="5"/>
      <c r="DW403" s="7"/>
      <c r="DX403"/>
      <c r="DY403" s="5"/>
      <c r="DZ403" s="7"/>
      <c r="EA403"/>
      <c r="EB403" s="5"/>
      <c r="EC403" s="5"/>
      <c r="ED403" s="7"/>
      <c r="EE403"/>
      <c r="EF403" s="5"/>
      <c r="EG403" s="7"/>
      <c r="EH403"/>
      <c r="EI403" s="5"/>
      <c r="EJ403" s="5"/>
      <c r="EK403" s="7"/>
      <c r="EL403"/>
    </row>
    <row r="404" spans="18:142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  <c r="DV404" s="5"/>
      <c r="DW404" s="7"/>
      <c r="DX404"/>
      <c r="DY404" s="5"/>
      <c r="DZ404" s="7"/>
      <c r="EA404"/>
      <c r="EB404" s="5"/>
      <c r="EC404" s="5"/>
      <c r="ED404" s="7"/>
      <c r="EE404"/>
      <c r="EF404" s="5"/>
      <c r="EG404" s="7"/>
      <c r="EH404"/>
      <c r="EI404" s="5"/>
      <c r="EJ404" s="5"/>
      <c r="EK404" s="7"/>
      <c r="EL404"/>
    </row>
    <row r="405" spans="18:142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  <c r="DV405" s="5"/>
      <c r="DW405" s="7"/>
      <c r="DX405"/>
      <c r="DY405" s="5"/>
      <c r="DZ405" s="7"/>
      <c r="EA405"/>
      <c r="EB405" s="5"/>
      <c r="EC405" s="5"/>
      <c r="ED405" s="7"/>
      <c r="EE405"/>
      <c r="EF405" s="5"/>
      <c r="EG405" s="7"/>
      <c r="EH405"/>
      <c r="EI405" s="5"/>
      <c r="EJ405" s="5"/>
      <c r="EK405" s="7"/>
      <c r="EL405"/>
    </row>
    <row r="406" spans="18:142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  <c r="DV406" s="5"/>
      <c r="DW406" s="7"/>
      <c r="DX406"/>
      <c r="DY406" s="5"/>
      <c r="DZ406" s="7"/>
      <c r="EA406"/>
      <c r="EB406" s="5"/>
      <c r="EC406" s="5"/>
      <c r="ED406" s="7"/>
      <c r="EE406"/>
      <c r="EF406" s="5"/>
      <c r="EG406" s="7"/>
      <c r="EH406"/>
      <c r="EI406" s="5"/>
      <c r="EJ406" s="5"/>
      <c r="EK406" s="7"/>
      <c r="EL406"/>
    </row>
    <row r="407" spans="18:142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  <c r="DV407" s="5"/>
      <c r="DW407" s="7"/>
      <c r="DX407"/>
      <c r="DY407" s="5"/>
      <c r="DZ407" s="7"/>
      <c r="EA407"/>
      <c r="EB407" s="5"/>
      <c r="EC407" s="5"/>
      <c r="ED407" s="7"/>
      <c r="EE407"/>
      <c r="EF407" s="5"/>
      <c r="EG407" s="7"/>
      <c r="EH407"/>
      <c r="EI407" s="5"/>
      <c r="EJ407" s="5"/>
      <c r="EK407" s="7"/>
      <c r="EL407"/>
    </row>
    <row r="408" spans="18:142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  <c r="DV408" s="5"/>
      <c r="DW408" s="7"/>
      <c r="DX408"/>
      <c r="DY408" s="5"/>
      <c r="DZ408" s="7"/>
      <c r="EA408"/>
      <c r="EB408" s="5"/>
      <c r="EC408" s="5"/>
      <c r="ED408" s="7"/>
      <c r="EE408"/>
      <c r="EF408" s="5"/>
      <c r="EG408" s="7"/>
      <c r="EH408"/>
      <c r="EI408" s="5"/>
      <c r="EJ408" s="5"/>
      <c r="EK408" s="7"/>
      <c r="EL408"/>
    </row>
    <row r="409" spans="18:142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  <c r="DV409" s="5"/>
      <c r="DW409" s="7"/>
      <c r="DX409"/>
      <c r="DY409" s="5"/>
      <c r="DZ409" s="7"/>
      <c r="EA409"/>
      <c r="EB409" s="5"/>
      <c r="EC409" s="5"/>
      <c r="ED409" s="7"/>
      <c r="EE409"/>
      <c r="EF409" s="5"/>
      <c r="EG409" s="7"/>
      <c r="EH409"/>
      <c r="EI409" s="5"/>
      <c r="EJ409" s="5"/>
      <c r="EK409" s="7"/>
      <c r="EL409"/>
    </row>
    <row r="410" spans="18:142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  <c r="DV410" s="5"/>
      <c r="DW410" s="7"/>
      <c r="DX410"/>
      <c r="DY410" s="5"/>
      <c r="DZ410" s="7"/>
      <c r="EA410"/>
      <c r="EB410" s="5"/>
      <c r="EC410" s="5"/>
      <c r="ED410" s="7"/>
      <c r="EE410"/>
      <c r="EF410" s="5"/>
      <c r="EG410" s="7"/>
      <c r="EH410"/>
      <c r="EI410" s="5"/>
      <c r="EJ410" s="5"/>
      <c r="EK410" s="7"/>
      <c r="EL410"/>
    </row>
    <row r="411" spans="18:142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  <c r="DV411" s="5"/>
      <c r="DW411" s="7"/>
      <c r="DX411"/>
      <c r="DY411" s="5"/>
      <c r="DZ411" s="7"/>
      <c r="EA411"/>
      <c r="EB411" s="5"/>
      <c r="EC411" s="5"/>
      <c r="ED411" s="7"/>
      <c r="EE411"/>
      <c r="EF411" s="5"/>
      <c r="EG411" s="7"/>
      <c r="EH411"/>
      <c r="EI411" s="5"/>
      <c r="EJ411" s="5"/>
      <c r="EK411" s="7"/>
      <c r="EL411"/>
    </row>
    <row r="412" spans="18:142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  <c r="DV412" s="5"/>
      <c r="DW412" s="7"/>
      <c r="DX412"/>
      <c r="DY412" s="5"/>
      <c r="DZ412" s="7"/>
      <c r="EA412"/>
      <c r="EB412" s="5"/>
      <c r="EC412" s="5"/>
      <c r="ED412" s="7"/>
      <c r="EE412"/>
      <c r="EF412" s="5"/>
      <c r="EG412" s="7"/>
      <c r="EH412"/>
      <c r="EI412" s="5"/>
      <c r="EJ412" s="5"/>
      <c r="EK412" s="7"/>
      <c r="EL412"/>
    </row>
    <row r="413" spans="18:142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  <c r="DV413" s="5"/>
      <c r="DW413" s="7"/>
      <c r="DX413"/>
      <c r="DY413" s="5"/>
      <c r="DZ413" s="7"/>
      <c r="EA413"/>
      <c r="EB413" s="5"/>
      <c r="EC413" s="5"/>
      <c r="ED413" s="7"/>
      <c r="EE413"/>
      <c r="EF413" s="5"/>
      <c r="EG413" s="7"/>
      <c r="EH413"/>
      <c r="EI413" s="5"/>
      <c r="EJ413" s="5"/>
      <c r="EK413" s="7"/>
      <c r="EL413"/>
    </row>
    <row r="414" spans="18:142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  <c r="DV414" s="5"/>
      <c r="DW414" s="7"/>
      <c r="DX414"/>
      <c r="DY414" s="5"/>
      <c r="DZ414" s="7"/>
      <c r="EA414"/>
      <c r="EB414" s="5"/>
      <c r="EC414" s="5"/>
      <c r="ED414" s="7"/>
      <c r="EE414"/>
      <c r="EF414" s="5"/>
      <c r="EG414" s="7"/>
      <c r="EH414"/>
      <c r="EI414" s="5"/>
      <c r="EJ414" s="5"/>
      <c r="EK414" s="7"/>
      <c r="EL414"/>
    </row>
    <row r="415" spans="18:142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  <c r="DV415" s="5"/>
      <c r="DW415" s="7"/>
      <c r="DX415"/>
      <c r="DY415" s="5"/>
      <c r="DZ415" s="7"/>
      <c r="EA415"/>
      <c r="EB415" s="5"/>
      <c r="EC415" s="5"/>
      <c r="ED415" s="7"/>
      <c r="EE415"/>
      <c r="EF415" s="5"/>
      <c r="EG415" s="7"/>
      <c r="EH415"/>
      <c r="EI415" s="5"/>
      <c r="EJ415" s="5"/>
      <c r="EK415" s="7"/>
      <c r="EL415"/>
    </row>
    <row r="416" spans="18:142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  <c r="DV416" s="5"/>
      <c r="DW416" s="7"/>
      <c r="DX416"/>
      <c r="DY416" s="5"/>
      <c r="DZ416" s="7"/>
      <c r="EA416"/>
      <c r="EB416" s="5"/>
      <c r="EC416" s="5"/>
      <c r="ED416" s="7"/>
      <c r="EE416"/>
      <c r="EF416" s="5"/>
      <c r="EG416" s="7"/>
      <c r="EH416"/>
      <c r="EI416" s="5"/>
      <c r="EJ416" s="5"/>
      <c r="EK416" s="7"/>
      <c r="EL416"/>
    </row>
    <row r="417" spans="18:142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  <c r="DV417" s="5"/>
      <c r="DW417" s="7"/>
      <c r="DX417"/>
      <c r="DY417" s="5"/>
      <c r="DZ417" s="7"/>
      <c r="EA417"/>
      <c r="EB417" s="5"/>
      <c r="EC417" s="5"/>
      <c r="ED417" s="7"/>
      <c r="EE417"/>
      <c r="EF417" s="5"/>
      <c r="EG417" s="7"/>
      <c r="EH417"/>
      <c r="EI417" s="5"/>
      <c r="EJ417" s="5"/>
      <c r="EK417" s="7"/>
      <c r="EL417"/>
    </row>
    <row r="418" spans="18:142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  <c r="DV418" s="5"/>
      <c r="DW418" s="7"/>
      <c r="DX418"/>
      <c r="DY418" s="5"/>
      <c r="DZ418" s="7"/>
      <c r="EA418"/>
      <c r="EB418" s="5"/>
      <c r="EC418" s="5"/>
      <c r="ED418" s="7"/>
      <c r="EE418"/>
      <c r="EF418" s="5"/>
      <c r="EG418" s="7"/>
      <c r="EH418"/>
      <c r="EI418" s="5"/>
      <c r="EJ418" s="5"/>
      <c r="EK418" s="7"/>
      <c r="EL418"/>
    </row>
    <row r="419" spans="18:142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  <c r="DV419" s="5"/>
      <c r="DW419" s="7"/>
      <c r="DX419"/>
      <c r="DY419" s="5"/>
      <c r="DZ419" s="7"/>
      <c r="EA419"/>
      <c r="EB419" s="5"/>
      <c r="EC419" s="5"/>
      <c r="ED419" s="7"/>
      <c r="EE419"/>
      <c r="EF419" s="5"/>
      <c r="EG419" s="7"/>
      <c r="EH419"/>
      <c r="EI419" s="5"/>
      <c r="EJ419" s="5"/>
      <c r="EK419" s="7"/>
      <c r="EL419"/>
    </row>
    <row r="420" spans="18:142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  <c r="DV420" s="5"/>
      <c r="DW420" s="7"/>
      <c r="DX420"/>
      <c r="DY420" s="5"/>
      <c r="DZ420" s="7"/>
      <c r="EA420"/>
      <c r="EB420" s="5"/>
      <c r="EC420" s="5"/>
      <c r="ED420" s="7"/>
      <c r="EE420"/>
      <c r="EF420" s="5"/>
      <c r="EG420" s="7"/>
      <c r="EH420"/>
      <c r="EI420" s="5"/>
      <c r="EJ420" s="5"/>
      <c r="EK420" s="7"/>
      <c r="EL420"/>
    </row>
    <row r="421" spans="18:142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  <c r="DV421" s="5"/>
      <c r="DW421" s="7"/>
      <c r="DX421"/>
      <c r="DY421" s="5"/>
      <c r="DZ421" s="7"/>
      <c r="EA421"/>
      <c r="EB421" s="5"/>
      <c r="EC421" s="5"/>
      <c r="ED421" s="7"/>
      <c r="EE421"/>
      <c r="EF421" s="5"/>
      <c r="EG421" s="7"/>
      <c r="EH421"/>
      <c r="EI421" s="5"/>
      <c r="EJ421" s="5"/>
      <c r="EK421" s="7"/>
      <c r="EL421"/>
    </row>
    <row r="422" spans="18:142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  <c r="DV422" s="5"/>
      <c r="DW422" s="7"/>
      <c r="DX422"/>
      <c r="DY422" s="5"/>
      <c r="DZ422" s="7"/>
      <c r="EA422"/>
      <c r="EB422" s="5"/>
      <c r="EC422" s="5"/>
      <c r="ED422" s="7"/>
      <c r="EE422"/>
      <c r="EF422" s="5"/>
      <c r="EG422" s="7"/>
      <c r="EH422"/>
      <c r="EI422" s="5"/>
      <c r="EJ422" s="5"/>
      <c r="EK422" s="7"/>
      <c r="EL422"/>
    </row>
    <row r="423" spans="18:142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  <c r="DV423" s="5"/>
      <c r="DW423" s="7"/>
      <c r="DX423"/>
      <c r="DY423" s="5"/>
      <c r="DZ423" s="7"/>
      <c r="EA423"/>
      <c r="EB423" s="5"/>
      <c r="EC423" s="5"/>
      <c r="ED423" s="7"/>
      <c r="EE423"/>
      <c r="EF423" s="5"/>
      <c r="EG423" s="7"/>
      <c r="EH423"/>
      <c r="EI423" s="5"/>
      <c r="EJ423" s="5"/>
      <c r="EK423" s="7"/>
      <c r="EL423"/>
    </row>
    <row r="424" spans="18:142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  <c r="DV424" s="5"/>
      <c r="DW424" s="7"/>
      <c r="DX424"/>
      <c r="DY424" s="5"/>
      <c r="DZ424" s="7"/>
      <c r="EA424"/>
      <c r="EB424" s="5"/>
      <c r="EC424" s="5"/>
      <c r="ED424" s="7"/>
      <c r="EE424"/>
      <c r="EF424" s="5"/>
      <c r="EG424" s="7"/>
      <c r="EH424"/>
      <c r="EI424" s="5"/>
      <c r="EJ424" s="5"/>
      <c r="EK424" s="7"/>
      <c r="EL424"/>
    </row>
    <row r="425" spans="18:142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  <c r="DV425" s="5"/>
      <c r="DW425" s="7"/>
      <c r="DX425"/>
      <c r="DY425" s="5"/>
      <c r="DZ425" s="7"/>
      <c r="EA425"/>
      <c r="EB425" s="5"/>
      <c r="EC425" s="5"/>
      <c r="ED425" s="7"/>
      <c r="EE425"/>
      <c r="EF425" s="5"/>
      <c r="EG425" s="7"/>
      <c r="EH425"/>
      <c r="EI425" s="5"/>
      <c r="EJ425" s="5"/>
      <c r="EK425" s="7"/>
      <c r="EL425"/>
    </row>
    <row r="426" spans="18:142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  <c r="DV426" s="5"/>
      <c r="DW426" s="7"/>
      <c r="DX426"/>
      <c r="DY426" s="5"/>
      <c r="DZ426" s="7"/>
      <c r="EA426"/>
      <c r="EB426" s="5"/>
      <c r="EC426" s="5"/>
      <c r="ED426" s="7"/>
      <c r="EE426"/>
      <c r="EF426" s="5"/>
      <c r="EG426" s="7"/>
      <c r="EH426"/>
      <c r="EI426" s="5"/>
      <c r="EJ426" s="5"/>
      <c r="EK426" s="7"/>
      <c r="EL426"/>
    </row>
    <row r="427" spans="18:142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  <c r="DV427" s="5"/>
      <c r="DW427" s="7"/>
      <c r="DX427"/>
      <c r="DY427" s="5"/>
      <c r="DZ427" s="7"/>
      <c r="EA427"/>
      <c r="EB427" s="5"/>
      <c r="EC427" s="5"/>
      <c r="ED427" s="7"/>
      <c r="EE427"/>
      <c r="EF427" s="5"/>
      <c r="EG427" s="7"/>
      <c r="EH427"/>
      <c r="EI427" s="5"/>
      <c r="EJ427" s="5"/>
      <c r="EK427" s="7"/>
      <c r="EL427"/>
    </row>
    <row r="428" spans="18:142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  <c r="DV428" s="5"/>
      <c r="DW428" s="7"/>
      <c r="DX428"/>
      <c r="DY428" s="5"/>
      <c r="DZ428" s="7"/>
      <c r="EA428"/>
      <c r="EB428" s="5"/>
      <c r="EC428" s="5"/>
      <c r="ED428" s="7"/>
      <c r="EE428"/>
      <c r="EF428" s="5"/>
      <c r="EG428" s="7"/>
      <c r="EH428"/>
      <c r="EI428" s="5"/>
      <c r="EJ428" s="5"/>
      <c r="EK428" s="7"/>
      <c r="EL428"/>
    </row>
    <row r="429" spans="18:142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  <c r="DV429" s="5"/>
      <c r="DW429" s="7"/>
      <c r="DX429"/>
      <c r="DY429" s="5"/>
      <c r="DZ429" s="7"/>
      <c r="EA429"/>
      <c r="EB429" s="5"/>
      <c r="EC429" s="5"/>
      <c r="ED429" s="7"/>
      <c r="EE429"/>
      <c r="EF429" s="5"/>
      <c r="EG429" s="7"/>
      <c r="EH429"/>
      <c r="EI429" s="5"/>
      <c r="EJ429" s="5"/>
      <c r="EK429" s="7"/>
      <c r="EL429"/>
    </row>
    <row r="430" spans="18:142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  <c r="DV430" s="5"/>
      <c r="DW430" s="7"/>
      <c r="DX430"/>
      <c r="DY430" s="5"/>
      <c r="DZ430" s="7"/>
      <c r="EA430"/>
      <c r="EB430" s="5"/>
      <c r="EC430" s="5"/>
      <c r="ED430" s="7"/>
      <c r="EE430"/>
      <c r="EF430" s="5"/>
      <c r="EG430" s="7"/>
      <c r="EH430"/>
      <c r="EI430" s="5"/>
      <c r="EJ430" s="5"/>
      <c r="EK430" s="7"/>
      <c r="EL430"/>
    </row>
    <row r="431" spans="18:142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  <c r="DV431" s="5"/>
      <c r="DW431" s="7"/>
      <c r="DX431"/>
      <c r="DY431" s="5"/>
      <c r="DZ431" s="7"/>
      <c r="EA431"/>
      <c r="EB431" s="5"/>
      <c r="EC431" s="5"/>
      <c r="ED431" s="7"/>
      <c r="EE431"/>
      <c r="EF431" s="5"/>
      <c r="EG431" s="7"/>
      <c r="EH431"/>
      <c r="EI431" s="5"/>
      <c r="EJ431" s="5"/>
      <c r="EK431" s="7"/>
      <c r="EL431"/>
    </row>
    <row r="432" spans="18:142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  <c r="DV432" s="5"/>
      <c r="DW432" s="7"/>
      <c r="DX432"/>
      <c r="DY432" s="5"/>
      <c r="DZ432" s="7"/>
      <c r="EA432"/>
      <c r="EB432" s="5"/>
      <c r="EC432" s="5"/>
      <c r="ED432" s="7"/>
      <c r="EE432"/>
      <c r="EF432" s="5"/>
      <c r="EG432" s="7"/>
      <c r="EH432"/>
      <c r="EI432" s="5"/>
      <c r="EJ432" s="5"/>
      <c r="EK432" s="7"/>
      <c r="EL432"/>
    </row>
    <row r="433" spans="18:142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  <c r="DV433" s="5"/>
      <c r="DW433" s="7"/>
      <c r="DX433"/>
      <c r="DY433" s="5"/>
      <c r="DZ433" s="7"/>
      <c r="EA433"/>
      <c r="EB433" s="5"/>
      <c r="EC433" s="5"/>
      <c r="ED433" s="7"/>
      <c r="EE433"/>
      <c r="EF433" s="5"/>
      <c r="EG433" s="7"/>
      <c r="EH433"/>
      <c r="EI433" s="5"/>
      <c r="EJ433" s="5"/>
      <c r="EK433" s="7"/>
      <c r="EL433"/>
    </row>
    <row r="434" spans="18:142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  <c r="DV434" s="5"/>
      <c r="DW434" s="7"/>
      <c r="DX434"/>
      <c r="DY434" s="5"/>
      <c r="DZ434" s="7"/>
      <c r="EA434"/>
      <c r="EB434" s="5"/>
      <c r="EC434" s="5"/>
      <c r="ED434" s="7"/>
      <c r="EE434"/>
      <c r="EF434" s="5"/>
      <c r="EG434" s="7"/>
      <c r="EH434"/>
      <c r="EI434" s="5"/>
      <c r="EJ434" s="5"/>
      <c r="EK434" s="7"/>
      <c r="EL434"/>
    </row>
    <row r="435" spans="18:142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  <c r="DV435" s="5"/>
      <c r="DW435" s="7"/>
      <c r="DX435"/>
      <c r="DY435" s="5"/>
      <c r="DZ435" s="7"/>
      <c r="EA435"/>
      <c r="EB435" s="5"/>
      <c r="EC435" s="5"/>
      <c r="ED435" s="7"/>
      <c r="EE435"/>
      <c r="EF435" s="5"/>
      <c r="EG435" s="7"/>
      <c r="EH435"/>
      <c r="EI435" s="5"/>
      <c r="EJ435" s="5"/>
      <c r="EK435" s="7"/>
      <c r="EL435"/>
    </row>
    <row r="436" spans="18:142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  <c r="DV436" s="5"/>
      <c r="DW436" s="7"/>
      <c r="DX436"/>
      <c r="DY436" s="5"/>
      <c r="DZ436" s="7"/>
      <c r="EA436"/>
      <c r="EB436" s="5"/>
      <c r="EC436" s="5"/>
      <c r="ED436" s="7"/>
      <c r="EE436"/>
      <c r="EF436" s="5"/>
      <c r="EG436" s="7"/>
      <c r="EH436"/>
      <c r="EI436" s="5"/>
      <c r="EJ436" s="5"/>
      <c r="EK436" s="7"/>
      <c r="EL436"/>
    </row>
    <row r="437" spans="18:142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  <c r="DV437" s="5"/>
      <c r="DW437" s="7"/>
      <c r="DX437"/>
      <c r="DY437" s="5"/>
      <c r="DZ437" s="7"/>
      <c r="EA437"/>
      <c r="EB437" s="5"/>
      <c r="EC437" s="5"/>
      <c r="ED437" s="7"/>
      <c r="EE437"/>
      <c r="EF437" s="5"/>
      <c r="EG437" s="7"/>
      <c r="EH437"/>
      <c r="EI437" s="5"/>
      <c r="EJ437" s="5"/>
      <c r="EK437" s="7"/>
      <c r="EL437"/>
    </row>
    <row r="438" spans="18:142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  <c r="DV438" s="5"/>
      <c r="DW438" s="7"/>
      <c r="DX438"/>
      <c r="DY438" s="5"/>
      <c r="DZ438" s="7"/>
      <c r="EA438"/>
      <c r="EB438" s="5"/>
      <c r="EC438" s="5"/>
      <c r="ED438" s="7"/>
      <c r="EE438"/>
      <c r="EF438" s="5"/>
      <c r="EG438" s="7"/>
      <c r="EH438"/>
      <c r="EI438" s="5"/>
      <c r="EJ438" s="5"/>
      <c r="EK438" s="7"/>
      <c r="EL438"/>
    </row>
    <row r="439" spans="18:142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  <c r="DV439" s="5"/>
      <c r="DW439" s="7"/>
      <c r="DX439"/>
      <c r="DY439" s="5"/>
      <c r="DZ439" s="7"/>
      <c r="EA439"/>
      <c r="EB439" s="5"/>
      <c r="EC439" s="5"/>
      <c r="ED439" s="7"/>
      <c r="EE439"/>
      <c r="EF439" s="5"/>
      <c r="EG439" s="7"/>
      <c r="EH439"/>
      <c r="EI439" s="5"/>
      <c r="EJ439" s="5"/>
      <c r="EK439" s="7"/>
      <c r="EL439"/>
    </row>
    <row r="440" spans="18:142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  <c r="DV440" s="5"/>
      <c r="DW440" s="7"/>
      <c r="DX440"/>
      <c r="DY440" s="5"/>
      <c r="DZ440" s="7"/>
      <c r="EA440"/>
      <c r="EB440" s="5"/>
      <c r="EC440" s="5"/>
      <c r="ED440" s="7"/>
      <c r="EE440"/>
      <c r="EF440" s="5"/>
      <c r="EG440" s="7"/>
      <c r="EH440"/>
      <c r="EI440" s="5"/>
      <c r="EJ440" s="5"/>
      <c r="EK440" s="7"/>
      <c r="EL440"/>
    </row>
    <row r="441" spans="18:142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  <c r="DV441" s="5"/>
      <c r="DW441" s="7"/>
      <c r="DX441"/>
      <c r="DY441" s="5"/>
      <c r="DZ441" s="7"/>
      <c r="EA441"/>
      <c r="EB441" s="5"/>
      <c r="EC441" s="5"/>
      <c r="ED441" s="7"/>
      <c r="EE441"/>
      <c r="EF441" s="5"/>
      <c r="EG441" s="7"/>
      <c r="EH441"/>
      <c r="EI441" s="5"/>
      <c r="EJ441" s="5"/>
      <c r="EK441" s="7"/>
      <c r="EL441"/>
    </row>
    <row r="442" spans="18:142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  <c r="DV442" s="5"/>
      <c r="DW442" s="7"/>
      <c r="DX442"/>
      <c r="DY442" s="5"/>
      <c r="DZ442" s="7"/>
      <c r="EA442"/>
      <c r="EB442" s="5"/>
      <c r="EC442" s="5"/>
      <c r="ED442" s="7"/>
      <c r="EE442"/>
      <c r="EF442" s="5"/>
      <c r="EG442" s="7"/>
      <c r="EH442"/>
      <c r="EI442" s="5"/>
      <c r="EJ442" s="5"/>
      <c r="EK442" s="7"/>
      <c r="EL442"/>
    </row>
    <row r="443" spans="18:142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  <c r="DV443" s="5"/>
      <c r="DW443" s="7"/>
      <c r="DX443"/>
      <c r="DY443" s="5"/>
      <c r="DZ443" s="7"/>
      <c r="EA443"/>
      <c r="EB443" s="5"/>
      <c r="EC443" s="5"/>
      <c r="ED443" s="7"/>
      <c r="EE443"/>
      <c r="EF443" s="5"/>
      <c r="EG443" s="7"/>
      <c r="EH443"/>
      <c r="EI443" s="5"/>
      <c r="EJ443" s="5"/>
      <c r="EK443" s="7"/>
      <c r="EL443"/>
    </row>
    <row r="444" spans="18:142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  <c r="DV444" s="5"/>
      <c r="DW444" s="7"/>
      <c r="DX444"/>
      <c r="DY444" s="5"/>
      <c r="DZ444" s="7"/>
      <c r="EA444"/>
      <c r="EB444" s="5"/>
      <c r="EC444" s="5"/>
      <c r="ED444" s="7"/>
      <c r="EE444"/>
      <c r="EF444" s="5"/>
      <c r="EG444" s="7"/>
      <c r="EH444"/>
      <c r="EI444" s="5"/>
      <c r="EJ444" s="5"/>
      <c r="EK444" s="7"/>
      <c r="EL444"/>
    </row>
    <row r="445" spans="18:142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  <c r="DV445" s="5"/>
      <c r="DW445" s="7"/>
      <c r="DX445"/>
      <c r="DY445" s="5"/>
      <c r="DZ445" s="7"/>
      <c r="EA445"/>
      <c r="EB445" s="5"/>
      <c r="EC445" s="5"/>
      <c r="ED445" s="7"/>
      <c r="EE445"/>
      <c r="EF445" s="5"/>
      <c r="EG445" s="7"/>
      <c r="EH445"/>
      <c r="EI445" s="5"/>
      <c r="EJ445" s="5"/>
      <c r="EK445" s="7"/>
      <c r="EL445"/>
    </row>
    <row r="446" spans="18:142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  <c r="DV446" s="5"/>
      <c r="DW446" s="7"/>
      <c r="DX446"/>
      <c r="DY446" s="5"/>
      <c r="DZ446" s="7"/>
      <c r="EA446"/>
      <c r="EB446" s="5"/>
      <c r="EC446" s="5"/>
      <c r="ED446" s="7"/>
      <c r="EE446"/>
      <c r="EF446" s="5"/>
      <c r="EG446" s="7"/>
      <c r="EH446"/>
      <c r="EI446" s="5"/>
      <c r="EJ446" s="5"/>
      <c r="EK446" s="7"/>
      <c r="EL446"/>
    </row>
    <row r="447" spans="18:142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  <c r="DV447" s="5"/>
      <c r="DW447" s="7"/>
      <c r="DX447"/>
      <c r="DY447" s="5"/>
      <c r="DZ447" s="7"/>
      <c r="EA447"/>
      <c r="EB447" s="5"/>
      <c r="EC447" s="5"/>
      <c r="ED447" s="7"/>
      <c r="EE447"/>
      <c r="EF447" s="5"/>
      <c r="EG447" s="7"/>
      <c r="EH447"/>
      <c r="EI447" s="5"/>
      <c r="EJ447" s="5"/>
      <c r="EK447" s="7"/>
      <c r="EL447"/>
    </row>
    <row r="448" spans="18:142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  <c r="DV448" s="5"/>
      <c r="DW448" s="7"/>
      <c r="DX448"/>
      <c r="DY448" s="5"/>
      <c r="DZ448" s="7"/>
      <c r="EA448"/>
      <c r="EB448" s="5"/>
      <c r="EC448" s="5"/>
      <c r="ED448" s="7"/>
      <c r="EE448"/>
      <c r="EF448" s="5"/>
      <c r="EG448" s="7"/>
      <c r="EH448"/>
      <c r="EI448" s="5"/>
      <c r="EJ448" s="5"/>
      <c r="EK448" s="7"/>
      <c r="EL448"/>
    </row>
    <row r="449" spans="18:142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  <c r="DV449" s="5"/>
      <c r="DW449" s="7"/>
      <c r="DX449"/>
      <c r="DY449" s="5"/>
      <c r="DZ449" s="7"/>
      <c r="EA449"/>
      <c r="EB449" s="5"/>
      <c r="EC449" s="5"/>
      <c r="ED449" s="7"/>
      <c r="EE449"/>
      <c r="EF449" s="5"/>
      <c r="EG449" s="7"/>
      <c r="EH449"/>
      <c r="EI449" s="5"/>
      <c r="EJ449" s="5"/>
      <c r="EK449" s="7"/>
      <c r="EL449"/>
    </row>
    <row r="450" spans="18:142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  <c r="DV450" s="5"/>
      <c r="DW450" s="7"/>
      <c r="DX450"/>
      <c r="DY450" s="5"/>
      <c r="DZ450" s="7"/>
      <c r="EA450"/>
      <c r="EB450" s="5"/>
      <c r="EC450" s="5"/>
      <c r="ED450" s="7"/>
      <c r="EE450"/>
      <c r="EF450" s="5"/>
      <c r="EG450" s="7"/>
      <c r="EH450"/>
      <c r="EI450" s="5"/>
      <c r="EJ450" s="5"/>
      <c r="EK450" s="7"/>
      <c r="EL450"/>
    </row>
    <row r="451" spans="18:142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  <c r="DV451" s="5"/>
      <c r="DW451" s="7"/>
      <c r="DX451"/>
      <c r="DY451" s="5"/>
      <c r="DZ451" s="7"/>
      <c r="EA451"/>
      <c r="EB451" s="5"/>
      <c r="EC451" s="5"/>
      <c r="ED451" s="7"/>
      <c r="EE451"/>
      <c r="EF451" s="5"/>
      <c r="EG451" s="7"/>
      <c r="EH451"/>
      <c r="EI451" s="5"/>
      <c r="EJ451" s="5"/>
      <c r="EK451" s="7"/>
      <c r="EL451"/>
    </row>
    <row r="452" spans="18:142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  <c r="DV452" s="5"/>
      <c r="DW452" s="7"/>
      <c r="DX452"/>
      <c r="DY452" s="5"/>
      <c r="DZ452" s="7"/>
      <c r="EA452"/>
      <c r="EB452" s="5"/>
      <c r="EC452" s="5"/>
      <c r="ED452" s="7"/>
      <c r="EE452"/>
      <c r="EF452" s="5"/>
      <c r="EG452" s="7"/>
      <c r="EH452"/>
      <c r="EI452" s="5"/>
      <c r="EJ452" s="5"/>
      <c r="EK452" s="7"/>
      <c r="EL452"/>
    </row>
    <row r="453" spans="18:142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  <c r="DV453" s="5"/>
      <c r="DW453" s="7"/>
      <c r="DX453"/>
      <c r="DY453" s="5"/>
      <c r="DZ453" s="7"/>
      <c r="EA453"/>
      <c r="EB453" s="5"/>
      <c r="EC453" s="5"/>
      <c r="ED453" s="7"/>
      <c r="EE453"/>
      <c r="EF453" s="5"/>
      <c r="EG453" s="7"/>
      <c r="EH453"/>
      <c r="EI453" s="5"/>
      <c r="EJ453" s="5"/>
      <c r="EK453" s="7"/>
      <c r="EL453"/>
    </row>
    <row r="454" spans="18:142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  <c r="DV454" s="5"/>
      <c r="DW454" s="7"/>
      <c r="DX454"/>
      <c r="DY454" s="5"/>
      <c r="DZ454" s="7"/>
      <c r="EA454"/>
      <c r="EB454" s="5"/>
      <c r="EC454" s="5"/>
      <c r="ED454" s="7"/>
      <c r="EE454"/>
      <c r="EF454" s="5"/>
      <c r="EG454" s="7"/>
      <c r="EH454"/>
      <c r="EI454" s="5"/>
      <c r="EJ454" s="5"/>
      <c r="EK454" s="7"/>
      <c r="EL454"/>
    </row>
    <row r="455" spans="18:142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  <c r="DV455" s="5"/>
      <c r="DW455" s="7"/>
      <c r="DX455"/>
      <c r="DY455" s="5"/>
      <c r="DZ455" s="7"/>
      <c r="EA455"/>
      <c r="EB455" s="5"/>
      <c r="EC455" s="5"/>
      <c r="ED455" s="7"/>
      <c r="EE455"/>
      <c r="EF455" s="5"/>
      <c r="EG455" s="7"/>
      <c r="EH455"/>
      <c r="EI455" s="5"/>
      <c r="EJ455" s="5"/>
      <c r="EK455" s="7"/>
      <c r="EL455"/>
    </row>
    <row r="456" spans="18:142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  <c r="DV456" s="5"/>
      <c r="DW456" s="7"/>
      <c r="DX456"/>
      <c r="DY456" s="5"/>
      <c r="DZ456" s="7"/>
      <c r="EA456"/>
      <c r="EB456" s="5"/>
      <c r="EC456" s="5"/>
      <c r="ED456" s="7"/>
      <c r="EE456"/>
      <c r="EF456" s="5"/>
      <c r="EG456" s="7"/>
      <c r="EH456"/>
      <c r="EI456" s="5"/>
      <c r="EJ456" s="5"/>
      <c r="EK456" s="7"/>
      <c r="EL456"/>
    </row>
    <row r="457" spans="18:142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  <c r="DV457" s="5"/>
      <c r="DW457" s="7"/>
      <c r="DX457"/>
      <c r="DY457" s="5"/>
      <c r="DZ457" s="7"/>
      <c r="EA457"/>
      <c r="EB457" s="5"/>
      <c r="EC457" s="5"/>
      <c r="ED457" s="7"/>
      <c r="EE457"/>
      <c r="EF457" s="5"/>
      <c r="EG457" s="7"/>
      <c r="EH457"/>
      <c r="EI457" s="5"/>
      <c r="EJ457" s="5"/>
      <c r="EK457" s="7"/>
      <c r="EL457"/>
    </row>
    <row r="458" spans="18:142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  <c r="DV458" s="5"/>
      <c r="DW458" s="7"/>
      <c r="DX458"/>
      <c r="DY458" s="5"/>
      <c r="DZ458" s="7"/>
      <c r="EA458"/>
      <c r="EB458" s="5"/>
      <c r="EC458" s="5"/>
      <c r="ED458" s="7"/>
      <c r="EE458"/>
      <c r="EF458" s="5"/>
      <c r="EG458" s="7"/>
      <c r="EH458"/>
      <c r="EI458" s="5"/>
      <c r="EJ458" s="5"/>
      <c r="EK458" s="7"/>
      <c r="EL458"/>
    </row>
    <row r="459" spans="18:142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  <c r="DV459" s="5"/>
      <c r="DW459" s="7"/>
      <c r="DX459"/>
      <c r="DY459" s="5"/>
      <c r="DZ459" s="7"/>
      <c r="EA459"/>
      <c r="EB459" s="5"/>
      <c r="EC459" s="5"/>
      <c r="ED459" s="7"/>
      <c r="EE459"/>
      <c r="EF459" s="5"/>
      <c r="EG459" s="7"/>
      <c r="EH459"/>
      <c r="EI459" s="5"/>
      <c r="EJ459" s="5"/>
      <c r="EK459" s="7"/>
      <c r="EL459"/>
    </row>
    <row r="460" spans="18:142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  <c r="DV460" s="5"/>
      <c r="DW460" s="7"/>
      <c r="DX460"/>
      <c r="DY460" s="5"/>
      <c r="DZ460" s="7"/>
      <c r="EA460"/>
      <c r="EB460" s="5"/>
      <c r="EC460" s="5"/>
      <c r="ED460" s="7"/>
      <c r="EE460"/>
      <c r="EF460" s="5"/>
      <c r="EG460" s="7"/>
      <c r="EH460"/>
      <c r="EI460" s="5"/>
      <c r="EJ460" s="5"/>
      <c r="EK460" s="7"/>
      <c r="EL460"/>
    </row>
    <row r="461" spans="18:142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  <c r="DV461" s="5"/>
      <c r="DW461" s="7"/>
      <c r="DX461"/>
      <c r="DY461" s="5"/>
      <c r="DZ461" s="7"/>
      <c r="EA461"/>
      <c r="EB461" s="5"/>
      <c r="EC461" s="5"/>
      <c r="ED461" s="7"/>
      <c r="EE461"/>
      <c r="EF461" s="5"/>
      <c r="EG461" s="7"/>
      <c r="EH461"/>
      <c r="EI461" s="5"/>
      <c r="EJ461" s="5"/>
      <c r="EK461" s="7"/>
      <c r="EL461"/>
    </row>
    <row r="462" spans="18:142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  <c r="DV462" s="5"/>
      <c r="DW462" s="7"/>
      <c r="DX462"/>
      <c r="DY462" s="5"/>
      <c r="DZ462" s="7"/>
      <c r="EA462"/>
      <c r="EB462" s="5"/>
      <c r="EC462" s="5"/>
      <c r="ED462" s="7"/>
      <c r="EE462"/>
      <c r="EF462" s="5"/>
      <c r="EG462" s="7"/>
      <c r="EH462"/>
      <c r="EI462" s="5"/>
      <c r="EJ462" s="5"/>
      <c r="EK462" s="7"/>
      <c r="EL462"/>
    </row>
    <row r="463" spans="18:142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  <c r="DV463" s="5"/>
      <c r="DW463" s="7"/>
      <c r="DX463"/>
      <c r="DY463" s="5"/>
      <c r="DZ463" s="7"/>
      <c r="EA463"/>
      <c r="EB463" s="5"/>
      <c r="EC463" s="5"/>
      <c r="ED463" s="7"/>
      <c r="EE463"/>
      <c r="EF463" s="5"/>
      <c r="EG463" s="7"/>
      <c r="EH463"/>
      <c r="EI463" s="5"/>
      <c r="EJ463" s="5"/>
      <c r="EK463" s="7"/>
      <c r="EL463"/>
    </row>
    <row r="464" spans="18:142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  <c r="DV464" s="5"/>
      <c r="DW464" s="7"/>
      <c r="DX464"/>
      <c r="DY464" s="5"/>
      <c r="DZ464" s="7"/>
      <c r="EA464"/>
      <c r="EB464" s="5"/>
      <c r="EC464" s="5"/>
      <c r="ED464" s="7"/>
      <c r="EE464"/>
      <c r="EF464" s="5"/>
      <c r="EG464" s="7"/>
      <c r="EH464"/>
      <c r="EI464" s="5"/>
      <c r="EJ464" s="5"/>
      <c r="EK464" s="7"/>
      <c r="EL464"/>
    </row>
    <row r="465" spans="18:142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  <c r="DV465" s="5"/>
      <c r="DW465" s="7"/>
      <c r="DX465"/>
      <c r="DY465" s="5"/>
      <c r="DZ465" s="7"/>
      <c r="EA465"/>
      <c r="EB465" s="5"/>
      <c r="EC465" s="5"/>
      <c r="ED465" s="7"/>
      <c r="EE465"/>
      <c r="EF465" s="5"/>
      <c r="EG465" s="7"/>
      <c r="EH465"/>
      <c r="EI465" s="5"/>
      <c r="EJ465" s="5"/>
      <c r="EK465" s="7"/>
      <c r="EL465"/>
    </row>
    <row r="466" spans="18:142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  <c r="DV466" s="5"/>
      <c r="DW466" s="7"/>
      <c r="DX466"/>
      <c r="DY466" s="5"/>
      <c r="DZ466" s="7"/>
      <c r="EA466"/>
      <c r="EB466" s="5"/>
      <c r="EC466" s="5"/>
      <c r="ED466" s="7"/>
      <c r="EE466"/>
      <c r="EF466" s="5"/>
      <c r="EG466" s="7"/>
      <c r="EH466"/>
      <c r="EI466" s="5"/>
      <c r="EJ466" s="5"/>
      <c r="EK466" s="7"/>
      <c r="EL466"/>
    </row>
    <row r="467" spans="18:142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  <c r="DV467" s="5"/>
      <c r="DW467" s="7"/>
      <c r="DX467"/>
      <c r="DY467" s="5"/>
      <c r="DZ467" s="7"/>
      <c r="EA467"/>
      <c r="EB467" s="5"/>
      <c r="EC467" s="5"/>
      <c r="ED467" s="7"/>
      <c r="EE467"/>
      <c r="EF467" s="5"/>
      <c r="EG467" s="7"/>
      <c r="EH467"/>
      <c r="EI467" s="5"/>
      <c r="EJ467" s="5"/>
      <c r="EK467" s="7"/>
      <c r="EL467"/>
    </row>
    <row r="468" spans="18:142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  <c r="DV468" s="5"/>
      <c r="DW468" s="7"/>
      <c r="DX468"/>
      <c r="DY468" s="5"/>
      <c r="DZ468" s="7"/>
      <c r="EA468"/>
      <c r="EB468" s="5"/>
      <c r="EC468" s="5"/>
      <c r="ED468" s="7"/>
      <c r="EE468"/>
      <c r="EF468" s="5"/>
      <c r="EG468" s="7"/>
      <c r="EH468"/>
      <c r="EI468" s="5"/>
      <c r="EJ468" s="5"/>
      <c r="EK468" s="7"/>
      <c r="EL468"/>
    </row>
    <row r="469" spans="18:142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  <c r="DV469" s="5"/>
      <c r="DW469" s="7"/>
      <c r="DX469"/>
      <c r="DY469" s="5"/>
      <c r="DZ469" s="7"/>
      <c r="EA469"/>
      <c r="EB469" s="5"/>
      <c r="EC469" s="5"/>
      <c r="ED469" s="7"/>
      <c r="EE469"/>
      <c r="EF469" s="5"/>
      <c r="EG469" s="7"/>
      <c r="EH469"/>
      <c r="EI469" s="5"/>
      <c r="EJ469" s="5"/>
      <c r="EK469" s="7"/>
      <c r="EL469"/>
    </row>
    <row r="470" spans="18:142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  <c r="DV470" s="5"/>
      <c r="DW470" s="7"/>
      <c r="DX470"/>
      <c r="DY470" s="5"/>
      <c r="DZ470" s="7"/>
      <c r="EA470"/>
      <c r="EB470" s="5"/>
      <c r="EC470" s="5"/>
      <c r="ED470" s="7"/>
      <c r="EE470"/>
      <c r="EF470" s="5"/>
      <c r="EG470" s="7"/>
      <c r="EH470"/>
      <c r="EI470" s="5"/>
      <c r="EJ470" s="5"/>
      <c r="EK470" s="7"/>
      <c r="EL470"/>
    </row>
    <row r="471" spans="18:142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  <c r="DV471" s="5"/>
      <c r="DW471" s="7"/>
      <c r="DX471"/>
      <c r="DY471" s="5"/>
      <c r="DZ471" s="7"/>
      <c r="EA471"/>
      <c r="EB471" s="5"/>
      <c r="EC471" s="5"/>
      <c r="ED471" s="7"/>
      <c r="EE471"/>
      <c r="EF471" s="5"/>
      <c r="EG471" s="7"/>
      <c r="EH471"/>
      <c r="EI471" s="5"/>
      <c r="EJ471" s="5"/>
      <c r="EK471" s="7"/>
      <c r="EL471"/>
    </row>
    <row r="472" spans="18:142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  <c r="DV472" s="5"/>
      <c r="DW472" s="7"/>
      <c r="DX472"/>
      <c r="DY472" s="5"/>
      <c r="DZ472" s="7"/>
      <c r="EA472"/>
      <c r="EB472" s="5"/>
      <c r="EC472" s="5"/>
      <c r="ED472" s="7"/>
      <c r="EE472"/>
      <c r="EF472" s="5"/>
      <c r="EG472" s="7"/>
      <c r="EH472"/>
      <c r="EI472" s="5"/>
      <c r="EJ472" s="5"/>
      <c r="EK472" s="7"/>
      <c r="EL472"/>
    </row>
    <row r="473" spans="18:142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  <c r="DV473" s="5"/>
      <c r="DW473" s="7"/>
      <c r="DX473"/>
      <c r="DY473" s="5"/>
      <c r="DZ473" s="7"/>
      <c r="EA473"/>
      <c r="EB473" s="5"/>
      <c r="EC473" s="5"/>
      <c r="ED473" s="7"/>
      <c r="EE473"/>
      <c r="EF473" s="5"/>
      <c r="EG473" s="7"/>
      <c r="EH473"/>
      <c r="EI473" s="5"/>
      <c r="EJ473" s="5"/>
      <c r="EK473" s="7"/>
      <c r="EL473"/>
    </row>
    <row r="474" spans="18:142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  <c r="DV474" s="5"/>
      <c r="DW474" s="7"/>
      <c r="DX474"/>
      <c r="DY474" s="5"/>
      <c r="DZ474" s="7"/>
      <c r="EA474"/>
      <c r="EB474" s="5"/>
      <c r="EC474" s="5"/>
      <c r="ED474" s="7"/>
      <c r="EE474"/>
      <c r="EF474" s="5"/>
      <c r="EG474" s="7"/>
      <c r="EH474"/>
      <c r="EI474" s="5"/>
      <c r="EJ474" s="5"/>
      <c r="EK474" s="7"/>
      <c r="EL474"/>
    </row>
    <row r="475" spans="18:142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  <c r="DV475" s="5"/>
      <c r="DW475" s="7"/>
      <c r="DX475"/>
      <c r="DY475" s="5"/>
      <c r="DZ475" s="7"/>
      <c r="EA475"/>
      <c r="EB475" s="5"/>
      <c r="EC475" s="5"/>
      <c r="ED475" s="7"/>
      <c r="EE475"/>
      <c r="EF475" s="5"/>
      <c r="EG475" s="7"/>
      <c r="EH475"/>
      <c r="EI475" s="5"/>
      <c r="EJ475" s="5"/>
      <c r="EK475" s="7"/>
      <c r="EL475"/>
    </row>
    <row r="476" spans="18:142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  <c r="DV476" s="5"/>
      <c r="DW476" s="7"/>
      <c r="DX476"/>
      <c r="DY476" s="5"/>
      <c r="DZ476" s="7"/>
      <c r="EA476"/>
      <c r="EB476" s="5"/>
      <c r="EC476" s="5"/>
      <c r="ED476" s="7"/>
      <c r="EE476"/>
      <c r="EF476" s="5"/>
      <c r="EG476" s="7"/>
      <c r="EH476"/>
      <c r="EI476" s="5"/>
      <c r="EJ476" s="5"/>
      <c r="EK476" s="7"/>
      <c r="EL476"/>
    </row>
    <row r="477" spans="18:142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  <c r="DV477" s="5"/>
      <c r="DW477" s="7"/>
      <c r="DX477"/>
      <c r="DY477" s="5"/>
      <c r="DZ477" s="7"/>
      <c r="EA477"/>
      <c r="EB477" s="5"/>
      <c r="EC477" s="5"/>
      <c r="ED477" s="7"/>
      <c r="EE477"/>
      <c r="EF477" s="5"/>
      <c r="EG477" s="7"/>
      <c r="EH477"/>
      <c r="EI477" s="5"/>
      <c r="EJ477" s="5"/>
      <c r="EK477" s="7"/>
      <c r="EL477"/>
    </row>
    <row r="478" spans="18:142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  <c r="DV478" s="5"/>
      <c r="DW478" s="7"/>
      <c r="DX478"/>
      <c r="DY478" s="5"/>
      <c r="DZ478" s="7"/>
      <c r="EA478"/>
      <c r="EB478" s="5"/>
      <c r="EC478" s="5"/>
      <c r="ED478" s="7"/>
      <c r="EE478"/>
      <c r="EF478" s="5"/>
      <c r="EG478" s="7"/>
      <c r="EH478"/>
      <c r="EI478" s="5"/>
      <c r="EJ478" s="5"/>
      <c r="EK478" s="7"/>
      <c r="EL478"/>
    </row>
    <row r="479" spans="18:142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  <c r="DV479" s="5"/>
      <c r="DW479" s="7"/>
      <c r="DX479"/>
      <c r="DY479" s="5"/>
      <c r="DZ479" s="7"/>
      <c r="EA479"/>
      <c r="EB479" s="5"/>
      <c r="EC479" s="5"/>
      <c r="ED479" s="7"/>
      <c r="EE479"/>
      <c r="EF479" s="5"/>
      <c r="EG479" s="7"/>
      <c r="EH479"/>
      <c r="EI479" s="5"/>
      <c r="EJ479" s="5"/>
      <c r="EK479" s="7"/>
      <c r="EL479"/>
    </row>
    <row r="480" spans="18:142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  <c r="DV480" s="5"/>
      <c r="DW480" s="7"/>
      <c r="DX480"/>
      <c r="DY480" s="5"/>
      <c r="DZ480" s="7"/>
      <c r="EA480"/>
      <c r="EB480" s="5"/>
      <c r="EC480" s="5"/>
      <c r="ED480" s="7"/>
      <c r="EE480"/>
      <c r="EF480" s="5"/>
      <c r="EG480" s="7"/>
      <c r="EH480"/>
      <c r="EI480" s="5"/>
      <c r="EJ480" s="5"/>
      <c r="EK480" s="7"/>
      <c r="EL480"/>
    </row>
    <row r="481" spans="18:142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  <c r="DV481" s="5"/>
      <c r="DW481" s="7"/>
      <c r="DX481"/>
      <c r="DY481" s="5"/>
      <c r="DZ481" s="7"/>
      <c r="EA481"/>
      <c r="EB481" s="5"/>
      <c r="EC481" s="5"/>
      <c r="ED481" s="7"/>
      <c r="EE481"/>
      <c r="EF481" s="5"/>
      <c r="EG481" s="7"/>
      <c r="EH481"/>
      <c r="EI481" s="5"/>
      <c r="EJ481" s="5"/>
      <c r="EK481" s="7"/>
      <c r="EL481"/>
    </row>
    <row r="482" spans="18:142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  <c r="DV482" s="5"/>
      <c r="DW482" s="7"/>
      <c r="DX482"/>
      <c r="DY482" s="5"/>
      <c r="DZ482" s="7"/>
      <c r="EA482"/>
      <c r="EB482" s="5"/>
      <c r="EC482" s="5"/>
      <c r="ED482" s="7"/>
      <c r="EE482"/>
      <c r="EF482" s="5"/>
      <c r="EG482" s="7"/>
      <c r="EH482"/>
      <c r="EI482" s="5"/>
      <c r="EJ482" s="5"/>
      <c r="EK482" s="7"/>
      <c r="EL482"/>
    </row>
    <row r="483" spans="18:142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  <c r="DV483" s="5"/>
      <c r="DW483" s="7"/>
      <c r="DX483"/>
      <c r="DY483" s="5"/>
      <c r="DZ483" s="7"/>
      <c r="EA483"/>
      <c r="EB483" s="5"/>
      <c r="EC483" s="5"/>
      <c r="ED483" s="7"/>
      <c r="EE483"/>
      <c r="EF483" s="5"/>
      <c r="EG483" s="7"/>
      <c r="EH483"/>
      <c r="EI483" s="5"/>
      <c r="EJ483" s="5"/>
      <c r="EK483" s="7"/>
      <c r="EL483"/>
    </row>
    <row r="484" spans="18:142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  <c r="DV484" s="5"/>
      <c r="DW484" s="7"/>
      <c r="DX484"/>
      <c r="DY484" s="5"/>
      <c r="DZ484" s="7"/>
      <c r="EA484"/>
      <c r="EB484" s="5"/>
      <c r="EC484" s="5"/>
      <c r="ED484" s="7"/>
      <c r="EE484"/>
      <c r="EF484" s="5"/>
      <c r="EG484" s="7"/>
      <c r="EH484"/>
      <c r="EI484" s="5"/>
      <c r="EJ484" s="5"/>
      <c r="EK484" s="7"/>
      <c r="EL484"/>
    </row>
    <row r="485" spans="18:142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  <c r="DV485" s="5"/>
      <c r="DW485" s="7"/>
      <c r="DX485"/>
      <c r="DY485" s="5"/>
      <c r="DZ485" s="7"/>
      <c r="EA485"/>
      <c r="EB485" s="5"/>
      <c r="EC485" s="5"/>
      <c r="ED485" s="7"/>
      <c r="EE485"/>
      <c r="EF485" s="5"/>
      <c r="EG485" s="7"/>
      <c r="EH485"/>
      <c r="EI485" s="5"/>
      <c r="EJ485" s="5"/>
      <c r="EK485" s="7"/>
      <c r="EL485"/>
    </row>
    <row r="486" spans="18:142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  <c r="DV486" s="5"/>
      <c r="DW486" s="7"/>
      <c r="DX486"/>
      <c r="DY486" s="5"/>
      <c r="DZ486" s="7"/>
      <c r="EA486"/>
      <c r="EB486" s="5"/>
      <c r="EC486" s="5"/>
      <c r="ED486" s="7"/>
      <c r="EE486"/>
      <c r="EF486" s="5"/>
      <c r="EG486" s="7"/>
      <c r="EH486"/>
      <c r="EI486" s="5"/>
      <c r="EJ486" s="5"/>
      <c r="EK486" s="7"/>
      <c r="EL486"/>
    </row>
    <row r="487" spans="18:142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  <c r="DV487" s="5"/>
      <c r="DW487" s="7"/>
      <c r="DX487"/>
      <c r="DY487" s="5"/>
      <c r="DZ487" s="7"/>
      <c r="EA487"/>
      <c r="EB487" s="5"/>
      <c r="EC487" s="5"/>
      <c r="ED487" s="7"/>
      <c r="EE487"/>
      <c r="EF487" s="5"/>
      <c r="EG487" s="7"/>
      <c r="EH487"/>
      <c r="EI487" s="5"/>
      <c r="EJ487" s="5"/>
      <c r="EK487" s="7"/>
      <c r="EL487"/>
    </row>
    <row r="488" spans="18:142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  <c r="DV488" s="5"/>
      <c r="DW488" s="7"/>
      <c r="DX488"/>
      <c r="DY488" s="5"/>
      <c r="DZ488" s="7"/>
      <c r="EA488"/>
      <c r="EB488" s="5"/>
      <c r="EC488" s="5"/>
      <c r="ED488" s="7"/>
      <c r="EE488"/>
      <c r="EF488" s="5"/>
      <c r="EG488" s="7"/>
      <c r="EH488"/>
      <c r="EI488" s="5"/>
      <c r="EJ488" s="5"/>
      <c r="EK488" s="7"/>
      <c r="EL488"/>
    </row>
    <row r="489" spans="18:142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  <c r="DV489" s="5"/>
      <c r="DW489" s="7"/>
      <c r="DX489"/>
      <c r="DY489" s="5"/>
      <c r="DZ489" s="7"/>
      <c r="EA489"/>
      <c r="EB489" s="5"/>
      <c r="EC489" s="5"/>
      <c r="ED489" s="7"/>
      <c r="EE489"/>
      <c r="EF489" s="5"/>
      <c r="EG489" s="7"/>
      <c r="EH489"/>
      <c r="EI489" s="5"/>
      <c r="EJ489" s="5"/>
      <c r="EK489" s="7"/>
      <c r="EL489"/>
    </row>
    <row r="490" spans="18:142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  <c r="DV490" s="5"/>
      <c r="DW490" s="7"/>
      <c r="DX490"/>
      <c r="DY490" s="5"/>
      <c r="DZ490" s="7"/>
      <c r="EA490"/>
      <c r="EB490" s="5"/>
      <c r="EC490" s="5"/>
      <c r="ED490" s="7"/>
      <c r="EE490"/>
      <c r="EF490" s="5"/>
      <c r="EG490" s="7"/>
      <c r="EH490"/>
      <c r="EI490" s="5"/>
      <c r="EJ490" s="5"/>
      <c r="EK490" s="7"/>
      <c r="EL490"/>
    </row>
    <row r="491" spans="18:142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  <c r="DV491" s="5"/>
      <c r="DW491" s="7"/>
      <c r="DX491"/>
      <c r="DY491" s="5"/>
      <c r="DZ491" s="7"/>
      <c r="EA491"/>
      <c r="EB491" s="5"/>
      <c r="EC491" s="5"/>
      <c r="ED491" s="7"/>
      <c r="EE491"/>
      <c r="EF491" s="5"/>
      <c r="EG491" s="7"/>
      <c r="EH491"/>
      <c r="EI491" s="5"/>
      <c r="EJ491" s="5"/>
      <c r="EK491" s="7"/>
      <c r="EL491"/>
    </row>
    <row r="492" spans="18:142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  <c r="DV492" s="5"/>
      <c r="DW492" s="7"/>
      <c r="DX492"/>
      <c r="DY492" s="5"/>
      <c r="DZ492" s="7"/>
      <c r="EA492"/>
      <c r="EB492" s="5"/>
      <c r="EC492" s="5"/>
      <c r="ED492" s="7"/>
      <c r="EE492"/>
      <c r="EF492" s="5"/>
      <c r="EG492" s="7"/>
      <c r="EH492"/>
      <c r="EI492" s="5"/>
      <c r="EJ492" s="5"/>
      <c r="EK492" s="7"/>
      <c r="EL492"/>
    </row>
    <row r="493" spans="18:142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  <c r="DV493" s="5"/>
      <c r="DW493" s="7"/>
      <c r="DX493"/>
      <c r="DY493" s="5"/>
      <c r="DZ493" s="7"/>
      <c r="EA493"/>
      <c r="EB493" s="5"/>
      <c r="EC493" s="5"/>
      <c r="ED493" s="7"/>
      <c r="EE493"/>
      <c r="EF493" s="5"/>
      <c r="EG493" s="7"/>
      <c r="EH493"/>
      <c r="EI493" s="5"/>
      <c r="EJ493" s="5"/>
      <c r="EK493" s="7"/>
      <c r="EL493"/>
    </row>
    <row r="494" spans="18:142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  <c r="DV494" s="5"/>
      <c r="DW494" s="7"/>
      <c r="DX494"/>
      <c r="DY494" s="5"/>
      <c r="DZ494" s="7"/>
      <c r="EA494"/>
      <c r="EB494" s="5"/>
      <c r="EC494" s="5"/>
      <c r="ED494" s="7"/>
      <c r="EE494"/>
      <c r="EF494" s="5"/>
      <c r="EG494" s="7"/>
      <c r="EH494"/>
      <c r="EI494" s="5"/>
      <c r="EJ494" s="5"/>
      <c r="EK494" s="7"/>
      <c r="EL494"/>
    </row>
    <row r="495" spans="18:142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  <c r="DV495" s="5"/>
      <c r="DW495" s="7"/>
      <c r="DX495"/>
      <c r="DY495" s="5"/>
      <c r="DZ495" s="7"/>
      <c r="EA495"/>
      <c r="EB495" s="5"/>
      <c r="EC495" s="5"/>
      <c r="ED495" s="7"/>
      <c r="EE495"/>
      <c r="EF495" s="5"/>
      <c r="EG495" s="7"/>
      <c r="EH495"/>
      <c r="EI495" s="5"/>
      <c r="EJ495" s="5"/>
      <c r="EK495" s="7"/>
      <c r="EL495"/>
    </row>
    <row r="496" spans="18:142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  <c r="DV496" s="5"/>
      <c r="DW496" s="7"/>
      <c r="DX496"/>
      <c r="DY496" s="5"/>
      <c r="DZ496" s="7"/>
      <c r="EA496"/>
      <c r="EB496" s="5"/>
      <c r="EC496" s="5"/>
      <c r="ED496" s="7"/>
      <c r="EE496"/>
      <c r="EF496" s="5"/>
      <c r="EG496" s="7"/>
      <c r="EH496"/>
      <c r="EI496" s="5"/>
      <c r="EJ496" s="5"/>
      <c r="EK496" s="7"/>
      <c r="EL496"/>
    </row>
    <row r="497" spans="18:142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  <c r="DV497" s="5"/>
      <c r="DW497" s="7"/>
      <c r="DX497"/>
      <c r="DY497" s="5"/>
      <c r="DZ497" s="7"/>
      <c r="EA497"/>
      <c r="EB497" s="5"/>
      <c r="EC497" s="5"/>
      <c r="ED497" s="7"/>
      <c r="EE497"/>
      <c r="EF497" s="5"/>
      <c r="EG497" s="7"/>
      <c r="EH497"/>
      <c r="EI497" s="5"/>
      <c r="EJ497" s="5"/>
      <c r="EK497" s="7"/>
      <c r="EL497"/>
    </row>
    <row r="498" spans="18:142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  <c r="DV498" s="5"/>
      <c r="DW498" s="7"/>
      <c r="DX498"/>
      <c r="DY498" s="5"/>
      <c r="DZ498" s="7"/>
      <c r="EA498"/>
      <c r="EB498" s="5"/>
      <c r="EC498" s="5"/>
      <c r="ED498" s="7"/>
      <c r="EE498"/>
      <c r="EF498" s="5"/>
      <c r="EG498" s="7"/>
      <c r="EH498"/>
      <c r="EI498" s="5"/>
      <c r="EJ498" s="5"/>
      <c r="EK498" s="7"/>
      <c r="EL498"/>
    </row>
    <row r="499" spans="18:142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  <c r="DV499" s="5"/>
      <c r="DW499" s="7"/>
      <c r="DX499"/>
      <c r="DY499" s="5"/>
      <c r="DZ499" s="7"/>
      <c r="EA499"/>
      <c r="EB499" s="5"/>
      <c r="EC499" s="5"/>
      <c r="ED499" s="7"/>
      <c r="EE499"/>
      <c r="EF499" s="5"/>
      <c r="EG499" s="7"/>
      <c r="EH499"/>
      <c r="EI499" s="5"/>
      <c r="EJ499" s="5"/>
      <c r="EK499" s="7"/>
      <c r="EL499"/>
    </row>
    <row r="500" spans="18:142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  <c r="DV500" s="5"/>
      <c r="DW500" s="7"/>
      <c r="DX500"/>
      <c r="DY500" s="5"/>
      <c r="DZ500" s="7"/>
      <c r="EA500"/>
      <c r="EB500" s="5"/>
      <c r="EC500" s="5"/>
      <c r="ED500" s="7"/>
      <c r="EE500"/>
      <c r="EF500" s="5"/>
      <c r="EG500" s="7"/>
      <c r="EH500"/>
      <c r="EI500" s="5"/>
      <c r="EJ500" s="5"/>
      <c r="EK500" s="7"/>
      <c r="EL500"/>
    </row>
    <row r="501" spans="18:142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  <c r="DV501" s="5"/>
      <c r="DW501" s="7"/>
      <c r="DX501"/>
      <c r="DY501" s="5"/>
      <c r="DZ501" s="7"/>
      <c r="EA501"/>
      <c r="EB501" s="5"/>
      <c r="EC501" s="5"/>
      <c r="ED501" s="7"/>
      <c r="EE501"/>
      <c r="EF501" s="5"/>
      <c r="EG501" s="7"/>
      <c r="EH501"/>
      <c r="EI501" s="5"/>
      <c r="EJ501" s="5"/>
      <c r="EK501" s="7"/>
      <c r="EL501"/>
    </row>
    <row r="502" spans="18:142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  <c r="DV502" s="5"/>
      <c r="DW502" s="7"/>
      <c r="DX502"/>
      <c r="DY502" s="5"/>
      <c r="DZ502" s="7"/>
      <c r="EA502"/>
      <c r="EB502" s="5"/>
      <c r="EC502" s="5"/>
      <c r="ED502" s="7"/>
      <c r="EE502"/>
      <c r="EF502" s="5"/>
      <c r="EG502" s="7"/>
      <c r="EH502"/>
      <c r="EI502" s="5"/>
      <c r="EJ502" s="5"/>
      <c r="EK502" s="7"/>
      <c r="EL502"/>
    </row>
    <row r="503" spans="18:142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  <c r="DV503" s="5"/>
      <c r="DW503" s="7"/>
      <c r="DX503"/>
      <c r="DY503" s="5"/>
      <c r="DZ503" s="7"/>
      <c r="EA503"/>
      <c r="EB503" s="5"/>
      <c r="EC503" s="5"/>
      <c r="ED503" s="7"/>
      <c r="EE503"/>
      <c r="EF503" s="5"/>
      <c r="EG503" s="7"/>
      <c r="EH503"/>
      <c r="EI503" s="5"/>
      <c r="EJ503" s="5"/>
      <c r="EK503" s="7"/>
      <c r="EL503"/>
    </row>
    <row r="504" spans="18:142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  <c r="DV504" s="5"/>
      <c r="DW504" s="7"/>
      <c r="DX504"/>
      <c r="DY504" s="5"/>
      <c r="DZ504" s="7"/>
      <c r="EA504"/>
      <c r="EB504" s="5"/>
      <c r="EC504" s="5"/>
      <c r="ED504" s="7"/>
      <c r="EE504"/>
      <c r="EF504" s="5"/>
      <c r="EG504" s="7"/>
      <c r="EH504"/>
      <c r="EI504" s="5"/>
      <c r="EJ504" s="5"/>
      <c r="EK504" s="7"/>
      <c r="EL504"/>
    </row>
    <row r="505" spans="18:142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  <c r="DV505" s="5"/>
      <c r="DW505" s="7"/>
      <c r="DX505"/>
      <c r="DY505" s="5"/>
      <c r="DZ505" s="7"/>
      <c r="EA505"/>
      <c r="EB505" s="5"/>
      <c r="EC505" s="5"/>
      <c r="ED505" s="7"/>
      <c r="EE505"/>
      <c r="EF505" s="5"/>
      <c r="EG505" s="7"/>
      <c r="EH505"/>
      <c r="EI505" s="5"/>
      <c r="EJ505" s="5"/>
      <c r="EK505" s="7"/>
      <c r="EL505"/>
    </row>
    <row r="506" spans="18:142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  <c r="DV506" s="5"/>
      <c r="DW506" s="7"/>
      <c r="DX506"/>
      <c r="DY506" s="5"/>
      <c r="DZ506" s="7"/>
      <c r="EA506"/>
      <c r="EB506" s="5"/>
      <c r="EC506" s="5"/>
      <c r="ED506" s="7"/>
      <c r="EE506"/>
      <c r="EF506" s="5"/>
      <c r="EG506" s="7"/>
      <c r="EH506"/>
      <c r="EI506" s="5"/>
      <c r="EJ506" s="5"/>
      <c r="EK506" s="7"/>
      <c r="EL506"/>
    </row>
    <row r="507" spans="18:142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  <c r="DV507" s="5"/>
      <c r="DW507" s="7"/>
      <c r="DX507"/>
      <c r="DY507" s="5"/>
      <c r="DZ507" s="7"/>
      <c r="EA507"/>
      <c r="EB507" s="5"/>
      <c r="EC507" s="5"/>
      <c r="ED507" s="7"/>
      <c r="EE507"/>
      <c r="EF507" s="5"/>
      <c r="EG507" s="7"/>
      <c r="EH507"/>
      <c r="EI507" s="5"/>
      <c r="EJ507" s="5"/>
      <c r="EK507" s="7"/>
      <c r="EL507"/>
    </row>
    <row r="508" spans="18:142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  <c r="DV508" s="5"/>
      <c r="DW508" s="7"/>
      <c r="DX508"/>
      <c r="DY508" s="5"/>
      <c r="DZ508" s="7"/>
      <c r="EA508"/>
      <c r="EB508" s="5"/>
      <c r="EC508" s="5"/>
      <c r="ED508" s="7"/>
      <c r="EE508"/>
      <c r="EF508" s="5"/>
      <c r="EG508" s="7"/>
      <c r="EH508"/>
      <c r="EI508" s="5"/>
      <c r="EJ508" s="5"/>
      <c r="EK508" s="7"/>
      <c r="EL508"/>
    </row>
    <row r="509" spans="18:142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  <c r="DV509" s="5"/>
      <c r="DW509" s="7"/>
      <c r="DX509"/>
      <c r="DY509" s="5"/>
      <c r="DZ509" s="7"/>
      <c r="EA509"/>
      <c r="EB509" s="5"/>
      <c r="EC509" s="5"/>
      <c r="ED509" s="7"/>
      <c r="EE509"/>
      <c r="EF509" s="5"/>
      <c r="EG509" s="7"/>
      <c r="EH509"/>
      <c r="EI509" s="5"/>
      <c r="EJ509" s="5"/>
      <c r="EK509" s="7"/>
      <c r="EL509"/>
    </row>
    <row r="510" spans="18:142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  <c r="DV510" s="5"/>
      <c r="DW510" s="7"/>
      <c r="DX510"/>
      <c r="DY510" s="5"/>
      <c r="DZ510" s="7"/>
      <c r="EA510"/>
      <c r="EB510" s="5"/>
      <c r="EC510" s="5"/>
      <c r="ED510" s="7"/>
      <c r="EE510"/>
      <c r="EF510" s="5"/>
      <c r="EG510" s="7"/>
      <c r="EH510"/>
      <c r="EI510" s="5"/>
      <c r="EJ510" s="5"/>
      <c r="EK510" s="7"/>
      <c r="EL510"/>
    </row>
    <row r="511" spans="18:142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  <c r="DV511" s="5"/>
      <c r="DW511" s="7"/>
      <c r="DX511"/>
      <c r="DY511" s="5"/>
      <c r="DZ511" s="7"/>
      <c r="EA511"/>
      <c r="EB511" s="5"/>
      <c r="EC511" s="5"/>
      <c r="ED511" s="7"/>
      <c r="EE511"/>
      <c r="EF511" s="5"/>
      <c r="EG511" s="7"/>
      <c r="EH511"/>
      <c r="EI511" s="5"/>
      <c r="EJ511" s="5"/>
      <c r="EK511" s="7"/>
      <c r="EL511"/>
    </row>
    <row r="512" spans="18:142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  <c r="DV512" s="5"/>
      <c r="DW512" s="7"/>
      <c r="DX512"/>
      <c r="DY512" s="5"/>
      <c r="DZ512" s="7"/>
      <c r="EA512"/>
      <c r="EB512" s="5"/>
      <c r="EC512" s="5"/>
      <c r="ED512" s="7"/>
      <c r="EE512"/>
      <c r="EF512" s="5"/>
      <c r="EG512" s="7"/>
      <c r="EH512"/>
      <c r="EI512" s="5"/>
      <c r="EJ512" s="5"/>
      <c r="EK512" s="7"/>
      <c r="EL512"/>
    </row>
    <row r="513" spans="18:142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  <c r="DV513" s="5"/>
      <c r="DW513" s="7"/>
      <c r="DX513"/>
      <c r="DY513" s="5"/>
      <c r="DZ513" s="7"/>
      <c r="EA513"/>
      <c r="EB513" s="5"/>
      <c r="EC513" s="5"/>
      <c r="ED513" s="7"/>
      <c r="EE513"/>
      <c r="EF513" s="5"/>
      <c r="EG513" s="7"/>
      <c r="EH513"/>
      <c r="EI513" s="5"/>
      <c r="EJ513" s="5"/>
      <c r="EK513" s="7"/>
      <c r="EL513"/>
    </row>
    <row r="514" spans="18:142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  <c r="DV514" s="5"/>
      <c r="DW514" s="7"/>
      <c r="DX514"/>
      <c r="DY514" s="5"/>
      <c r="DZ514" s="7"/>
      <c r="EA514"/>
      <c r="EB514" s="5"/>
      <c r="EC514" s="5"/>
      <c r="ED514" s="7"/>
      <c r="EE514"/>
      <c r="EF514" s="5"/>
      <c r="EG514" s="7"/>
      <c r="EH514"/>
      <c r="EI514" s="5"/>
      <c r="EJ514" s="5"/>
      <c r="EK514" s="7"/>
      <c r="EL514"/>
    </row>
    <row r="515" spans="18:142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  <c r="DV515" s="5"/>
      <c r="DW515" s="7"/>
      <c r="DX515"/>
      <c r="DY515" s="5"/>
      <c r="DZ515" s="7"/>
      <c r="EA515"/>
      <c r="EB515" s="5"/>
      <c r="EC515" s="5"/>
      <c r="ED515" s="7"/>
      <c r="EE515"/>
      <c r="EF515" s="5"/>
      <c r="EG515" s="7"/>
      <c r="EH515"/>
      <c r="EI515" s="5"/>
      <c r="EJ515" s="5"/>
      <c r="EK515" s="7"/>
      <c r="EL515"/>
    </row>
    <row r="516" spans="18:142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  <c r="DV516" s="5"/>
      <c r="DW516" s="7"/>
      <c r="DX516"/>
      <c r="DY516" s="5"/>
      <c r="DZ516" s="7"/>
      <c r="EA516"/>
      <c r="EB516" s="5"/>
      <c r="EC516" s="5"/>
      <c r="ED516" s="7"/>
      <c r="EE516"/>
      <c r="EF516" s="5"/>
      <c r="EG516" s="7"/>
      <c r="EH516"/>
      <c r="EI516" s="5"/>
      <c r="EJ516" s="5"/>
      <c r="EK516" s="7"/>
      <c r="EL516"/>
    </row>
    <row r="517" spans="18:142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  <c r="DV517" s="5"/>
      <c r="DW517" s="7"/>
      <c r="DX517"/>
      <c r="DY517" s="5"/>
      <c r="DZ517" s="7"/>
      <c r="EA517"/>
      <c r="EB517" s="5"/>
      <c r="EC517" s="5"/>
      <c r="ED517" s="7"/>
      <c r="EE517"/>
      <c r="EF517" s="5"/>
      <c r="EG517" s="7"/>
      <c r="EH517"/>
      <c r="EI517" s="5"/>
      <c r="EJ517" s="5"/>
      <c r="EK517" s="7"/>
      <c r="EL517"/>
    </row>
    <row r="518" spans="18:142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  <c r="DV518" s="5"/>
      <c r="DW518" s="7"/>
      <c r="DX518"/>
      <c r="DY518" s="5"/>
      <c r="DZ518" s="7"/>
      <c r="EA518"/>
      <c r="EB518" s="5"/>
      <c r="EC518" s="5"/>
      <c r="ED518" s="7"/>
      <c r="EE518"/>
      <c r="EF518" s="5"/>
      <c r="EG518" s="7"/>
      <c r="EH518"/>
      <c r="EI518" s="5"/>
      <c r="EJ518" s="5"/>
      <c r="EK518" s="7"/>
      <c r="EL518"/>
    </row>
    <row r="519" spans="18:142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  <c r="DV519" s="5"/>
      <c r="DW519" s="7"/>
      <c r="DX519"/>
      <c r="DY519" s="5"/>
      <c r="DZ519" s="7"/>
      <c r="EA519"/>
      <c r="EB519" s="5"/>
      <c r="EC519" s="5"/>
      <c r="ED519" s="7"/>
      <c r="EE519"/>
      <c r="EF519" s="5"/>
      <c r="EG519" s="7"/>
      <c r="EH519"/>
      <c r="EI519" s="5"/>
      <c r="EJ519" s="5"/>
      <c r="EK519" s="7"/>
      <c r="EL519"/>
    </row>
    <row r="520" spans="18:142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  <c r="DV520" s="5"/>
      <c r="DW520" s="7"/>
      <c r="DX520"/>
      <c r="DY520" s="5"/>
      <c r="DZ520" s="7"/>
      <c r="EA520"/>
      <c r="EB520" s="5"/>
      <c r="EC520" s="5"/>
      <c r="ED520" s="7"/>
      <c r="EE520"/>
      <c r="EF520" s="5"/>
      <c r="EG520" s="7"/>
      <c r="EH520"/>
      <c r="EI520" s="5"/>
      <c r="EJ520" s="5"/>
      <c r="EK520" s="7"/>
      <c r="EL520"/>
    </row>
    <row r="521" spans="18:142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  <c r="DV521" s="5"/>
      <c r="DW521" s="7"/>
      <c r="DX521"/>
      <c r="DY521" s="5"/>
      <c r="DZ521" s="7"/>
      <c r="EA521"/>
      <c r="EB521" s="5"/>
      <c r="EC521" s="5"/>
      <c r="ED521" s="7"/>
      <c r="EE521"/>
      <c r="EF521" s="5"/>
      <c r="EG521" s="7"/>
      <c r="EH521"/>
      <c r="EI521" s="5"/>
      <c r="EJ521" s="5"/>
      <c r="EK521" s="7"/>
      <c r="EL521"/>
    </row>
    <row r="522" spans="18:142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  <c r="DV522" s="5"/>
      <c r="DW522" s="7"/>
      <c r="DX522"/>
      <c r="DY522" s="5"/>
      <c r="DZ522" s="7"/>
      <c r="EA522"/>
      <c r="EB522" s="5"/>
      <c r="EC522" s="5"/>
      <c r="ED522" s="7"/>
      <c r="EE522"/>
      <c r="EF522" s="5"/>
      <c r="EG522" s="7"/>
      <c r="EH522"/>
      <c r="EI522" s="5"/>
      <c r="EJ522" s="5"/>
      <c r="EK522" s="7"/>
      <c r="EL522"/>
    </row>
    <row r="523" spans="18:142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  <c r="DV523" s="5"/>
      <c r="DW523" s="7"/>
      <c r="DX523"/>
      <c r="DY523" s="5"/>
      <c r="DZ523" s="7"/>
      <c r="EA523"/>
      <c r="EB523" s="5"/>
      <c r="EC523" s="5"/>
      <c r="ED523" s="7"/>
      <c r="EE523"/>
      <c r="EF523" s="5"/>
      <c r="EG523" s="7"/>
      <c r="EH523"/>
      <c r="EI523" s="5"/>
      <c r="EJ523" s="5"/>
      <c r="EK523" s="7"/>
      <c r="EL523"/>
    </row>
    <row r="524" spans="18:142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  <c r="DV524" s="5"/>
      <c r="DW524" s="7"/>
      <c r="DX524"/>
      <c r="DY524" s="5"/>
      <c r="DZ524" s="7"/>
      <c r="EA524"/>
      <c r="EB524" s="5"/>
      <c r="EC524" s="5"/>
      <c r="ED524" s="7"/>
      <c r="EE524"/>
      <c r="EF524" s="5"/>
      <c r="EG524" s="7"/>
      <c r="EH524"/>
      <c r="EI524" s="5"/>
      <c r="EJ524" s="5"/>
      <c r="EK524" s="7"/>
      <c r="EL524"/>
    </row>
    <row r="525" spans="18:142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  <c r="DV525" s="5"/>
      <c r="DW525" s="7"/>
      <c r="DX525"/>
      <c r="DY525" s="5"/>
      <c r="DZ525" s="7"/>
      <c r="EA525"/>
      <c r="EB525" s="5"/>
      <c r="EC525" s="5"/>
      <c r="ED525" s="7"/>
      <c r="EE525"/>
      <c r="EF525" s="5"/>
      <c r="EG525" s="7"/>
      <c r="EH525"/>
      <c r="EI525" s="5"/>
      <c r="EJ525" s="5"/>
      <c r="EK525" s="7"/>
      <c r="EL525"/>
    </row>
    <row r="526" spans="18:142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  <c r="DV526" s="5"/>
      <c r="DW526" s="7"/>
      <c r="DX526"/>
      <c r="DY526" s="5"/>
      <c r="DZ526" s="7"/>
      <c r="EA526"/>
      <c r="EB526" s="5"/>
      <c r="EC526" s="5"/>
      <c r="ED526" s="7"/>
      <c r="EE526"/>
      <c r="EF526" s="5"/>
      <c r="EG526" s="7"/>
      <c r="EH526"/>
      <c r="EI526" s="5"/>
      <c r="EJ526" s="5"/>
      <c r="EK526" s="7"/>
      <c r="EL526"/>
    </row>
    <row r="527" spans="18:142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  <c r="DV527" s="5"/>
      <c r="DW527" s="7"/>
      <c r="DX527"/>
      <c r="DY527" s="5"/>
      <c r="DZ527" s="7"/>
      <c r="EA527"/>
      <c r="EB527" s="5"/>
      <c r="EC527" s="5"/>
      <c r="ED527" s="7"/>
      <c r="EE527"/>
      <c r="EF527" s="5"/>
      <c r="EG527" s="7"/>
      <c r="EH527"/>
      <c r="EI527" s="5"/>
      <c r="EJ527" s="5"/>
      <c r="EK527" s="7"/>
      <c r="EL527"/>
    </row>
    <row r="528" spans="18:142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  <c r="DV528" s="5"/>
      <c r="DW528" s="7"/>
      <c r="DX528"/>
      <c r="DY528" s="5"/>
      <c r="DZ528" s="7"/>
      <c r="EA528"/>
      <c r="EB528" s="5"/>
      <c r="EC528" s="5"/>
      <c r="ED528" s="7"/>
      <c r="EE528"/>
      <c r="EF528" s="5"/>
      <c r="EG528" s="7"/>
      <c r="EH528"/>
      <c r="EI528" s="5"/>
      <c r="EJ528" s="5"/>
      <c r="EK528" s="7"/>
      <c r="EL528"/>
    </row>
    <row r="529" spans="18:142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  <c r="DV529" s="5"/>
      <c r="DW529" s="7"/>
      <c r="DX529"/>
      <c r="DY529" s="5"/>
      <c r="DZ529" s="7"/>
      <c r="EA529"/>
      <c r="EB529" s="5"/>
      <c r="EC529" s="5"/>
      <c r="ED529" s="7"/>
      <c r="EE529"/>
      <c r="EF529" s="5"/>
      <c r="EG529" s="7"/>
      <c r="EH529"/>
      <c r="EI529" s="5"/>
      <c r="EJ529" s="5"/>
      <c r="EK529" s="7"/>
      <c r="EL529"/>
    </row>
    <row r="530" spans="18:142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  <c r="DV530" s="5"/>
      <c r="DW530" s="7"/>
      <c r="DX530"/>
      <c r="DY530" s="5"/>
      <c r="DZ530" s="7"/>
      <c r="EA530"/>
      <c r="EB530" s="5"/>
      <c r="EC530" s="5"/>
      <c r="ED530" s="7"/>
      <c r="EE530"/>
      <c r="EF530" s="5"/>
      <c r="EG530" s="7"/>
      <c r="EH530"/>
      <c r="EI530" s="5"/>
      <c r="EJ530" s="5"/>
      <c r="EK530" s="7"/>
      <c r="EL530"/>
    </row>
    <row r="531" spans="18:142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  <c r="DV531" s="5"/>
      <c r="DW531" s="7"/>
      <c r="DX531"/>
      <c r="DY531" s="5"/>
      <c r="DZ531" s="7"/>
      <c r="EA531"/>
      <c r="EB531" s="5"/>
      <c r="EC531" s="5"/>
      <c r="ED531" s="7"/>
      <c r="EE531"/>
      <c r="EF531" s="5"/>
      <c r="EG531" s="7"/>
      <c r="EH531"/>
      <c r="EI531" s="5"/>
      <c r="EJ531" s="5"/>
      <c r="EK531" s="7"/>
      <c r="EL531"/>
    </row>
    <row r="532" spans="18:142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  <c r="DV532" s="5"/>
      <c r="DW532" s="7"/>
      <c r="DX532"/>
      <c r="DY532" s="5"/>
      <c r="DZ532" s="7"/>
      <c r="EA532"/>
      <c r="EB532" s="5"/>
      <c r="EC532" s="5"/>
      <c r="ED532" s="7"/>
      <c r="EE532"/>
      <c r="EF532" s="5"/>
      <c r="EG532" s="7"/>
      <c r="EH532"/>
      <c r="EI532" s="5"/>
      <c r="EJ532" s="5"/>
      <c r="EK532" s="7"/>
      <c r="EL532"/>
    </row>
    <row r="533" spans="18:142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  <c r="DV533" s="5"/>
      <c r="DW533" s="7"/>
      <c r="DX533"/>
      <c r="DY533" s="5"/>
      <c r="DZ533" s="7"/>
      <c r="EA533"/>
      <c r="EB533" s="5"/>
      <c r="EC533" s="5"/>
      <c r="ED533" s="7"/>
      <c r="EE533"/>
      <c r="EF533" s="5"/>
      <c r="EG533" s="7"/>
      <c r="EH533"/>
      <c r="EI533" s="5"/>
      <c r="EJ533" s="5"/>
      <c r="EK533" s="7"/>
      <c r="EL533"/>
    </row>
    <row r="534" spans="18:142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  <c r="DV534" s="5"/>
      <c r="DW534" s="7"/>
      <c r="DX534"/>
      <c r="DY534" s="5"/>
      <c r="DZ534" s="7"/>
      <c r="EA534"/>
      <c r="EB534" s="5"/>
      <c r="EC534" s="5"/>
      <c r="ED534" s="7"/>
      <c r="EE534"/>
      <c r="EF534" s="5"/>
      <c r="EG534" s="7"/>
      <c r="EH534"/>
      <c r="EI534" s="5"/>
      <c r="EJ534" s="5"/>
      <c r="EK534" s="7"/>
      <c r="EL534"/>
    </row>
    <row r="535" spans="18:142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  <c r="DV535" s="5"/>
      <c r="DW535" s="7"/>
      <c r="DX535"/>
      <c r="DY535" s="5"/>
      <c r="DZ535" s="7"/>
      <c r="EA535"/>
      <c r="EB535" s="5"/>
      <c r="EC535" s="5"/>
      <c r="ED535" s="7"/>
      <c r="EE535"/>
      <c r="EF535" s="5"/>
      <c r="EG535" s="7"/>
      <c r="EH535"/>
      <c r="EI535" s="5"/>
      <c r="EJ535" s="5"/>
      <c r="EK535" s="7"/>
      <c r="EL535"/>
    </row>
    <row r="536" spans="18:142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  <c r="DV536" s="5"/>
      <c r="DW536" s="7"/>
      <c r="DX536"/>
      <c r="DY536" s="5"/>
      <c r="DZ536" s="7"/>
      <c r="EA536"/>
      <c r="EB536" s="5"/>
      <c r="EC536" s="5"/>
      <c r="ED536" s="7"/>
      <c r="EE536"/>
      <c r="EF536" s="5"/>
      <c r="EG536" s="7"/>
      <c r="EH536"/>
      <c r="EI536" s="5"/>
      <c r="EJ536" s="5"/>
      <c r="EK536" s="7"/>
      <c r="EL536"/>
    </row>
    <row r="537" spans="18:142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  <c r="DV537" s="5"/>
      <c r="DW537" s="7"/>
      <c r="DX537"/>
      <c r="DY537" s="5"/>
      <c r="DZ537" s="7"/>
      <c r="EA537"/>
      <c r="EB537" s="5"/>
      <c r="EC537" s="5"/>
      <c r="ED537" s="7"/>
      <c r="EE537"/>
      <c r="EF537" s="5"/>
      <c r="EG537" s="7"/>
      <c r="EH537"/>
      <c r="EI537" s="5"/>
      <c r="EJ537" s="5"/>
      <c r="EK537" s="7"/>
      <c r="EL537"/>
    </row>
    <row r="538" spans="18:142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  <c r="DV538" s="5"/>
      <c r="DW538" s="7"/>
      <c r="DX538"/>
      <c r="DY538" s="5"/>
      <c r="DZ538" s="7"/>
      <c r="EA538"/>
      <c r="EB538" s="5"/>
      <c r="EC538" s="5"/>
      <c r="ED538" s="7"/>
      <c r="EE538"/>
      <c r="EF538" s="5"/>
      <c r="EG538" s="7"/>
      <c r="EH538"/>
      <c r="EI538" s="5"/>
      <c r="EJ538" s="5"/>
      <c r="EK538" s="7"/>
      <c r="EL538"/>
    </row>
    <row r="539" spans="18:142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  <c r="DV539" s="5"/>
      <c r="DW539" s="7"/>
      <c r="DX539"/>
      <c r="DY539" s="5"/>
      <c r="DZ539" s="7"/>
      <c r="EA539"/>
      <c r="EB539" s="5"/>
      <c r="EC539" s="5"/>
      <c r="ED539" s="7"/>
      <c r="EE539"/>
      <c r="EF539" s="5"/>
      <c r="EG539" s="7"/>
      <c r="EH539"/>
      <c r="EI539" s="5"/>
      <c r="EJ539" s="5"/>
      <c r="EK539" s="7"/>
      <c r="EL539"/>
    </row>
    <row r="540" spans="18:142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  <c r="DV540" s="5"/>
      <c r="DW540" s="7"/>
      <c r="DX540"/>
      <c r="DY540" s="5"/>
      <c r="DZ540" s="7"/>
      <c r="EA540"/>
      <c r="EB540" s="5"/>
      <c r="EC540" s="5"/>
      <c r="ED540" s="7"/>
      <c r="EE540"/>
      <c r="EF540" s="5"/>
      <c r="EG540" s="7"/>
      <c r="EH540"/>
      <c r="EI540" s="5"/>
      <c r="EJ540" s="5"/>
      <c r="EK540" s="7"/>
      <c r="EL540"/>
    </row>
    <row r="541" spans="18:142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  <c r="DV541" s="5"/>
      <c r="DW541" s="7"/>
      <c r="DX541"/>
      <c r="DY541" s="5"/>
      <c r="DZ541" s="7"/>
      <c r="EA541"/>
      <c r="EB541" s="5"/>
      <c r="EC541" s="5"/>
      <c r="ED541" s="7"/>
      <c r="EE541"/>
      <c r="EF541" s="5"/>
      <c r="EG541" s="7"/>
      <c r="EH541"/>
      <c r="EI541" s="5"/>
      <c r="EJ541" s="5"/>
      <c r="EK541" s="7"/>
      <c r="EL541"/>
    </row>
    <row r="542" spans="18:142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  <c r="DV542" s="5"/>
      <c r="DW542" s="7"/>
      <c r="DX542"/>
      <c r="DY542" s="5"/>
      <c r="DZ542" s="7"/>
      <c r="EA542"/>
      <c r="EB542" s="5"/>
      <c r="EC542" s="5"/>
      <c r="ED542" s="7"/>
      <c r="EE542"/>
      <c r="EF542" s="5"/>
      <c r="EG542" s="7"/>
      <c r="EH542"/>
      <c r="EI542" s="5"/>
      <c r="EJ542" s="5"/>
      <c r="EK542" s="7"/>
      <c r="EL542"/>
    </row>
    <row r="543" spans="18:142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  <c r="DV543" s="5"/>
      <c r="DW543" s="7"/>
      <c r="DX543"/>
      <c r="DY543" s="5"/>
      <c r="DZ543" s="7"/>
      <c r="EA543"/>
      <c r="EB543" s="5"/>
      <c r="EC543" s="5"/>
      <c r="ED543" s="7"/>
      <c r="EE543"/>
      <c r="EF543" s="5"/>
      <c r="EG543" s="7"/>
      <c r="EH543"/>
      <c r="EI543" s="5"/>
      <c r="EJ543" s="5"/>
      <c r="EK543" s="7"/>
      <c r="EL543"/>
    </row>
    <row r="544" spans="18:142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  <c r="DV544" s="5"/>
      <c r="DW544" s="7"/>
      <c r="DX544"/>
      <c r="DY544" s="5"/>
      <c r="DZ544" s="7"/>
      <c r="EA544"/>
      <c r="EB544" s="5"/>
      <c r="EC544" s="5"/>
      <c r="ED544" s="7"/>
      <c r="EE544"/>
      <c r="EF544" s="5"/>
      <c r="EG544" s="7"/>
      <c r="EH544"/>
      <c r="EI544" s="5"/>
      <c r="EJ544" s="5"/>
      <c r="EK544" s="7"/>
      <c r="EL544"/>
    </row>
    <row r="545" spans="18:142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  <c r="DV545" s="5"/>
      <c r="DW545" s="7"/>
      <c r="DX545"/>
      <c r="DY545" s="5"/>
      <c r="DZ545" s="7"/>
      <c r="EA545"/>
      <c r="EB545" s="5"/>
      <c r="EC545" s="5"/>
      <c r="ED545" s="7"/>
      <c r="EE545"/>
      <c r="EF545" s="5"/>
      <c r="EG545" s="7"/>
      <c r="EH545"/>
      <c r="EI545" s="5"/>
      <c r="EJ545" s="5"/>
      <c r="EK545" s="7"/>
      <c r="EL545"/>
    </row>
    <row r="546" spans="18:142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  <c r="DV546" s="5"/>
      <c r="DW546" s="7"/>
      <c r="DX546"/>
      <c r="DY546" s="5"/>
      <c r="DZ546" s="7"/>
      <c r="EA546"/>
      <c r="EB546" s="5"/>
      <c r="EC546" s="5"/>
      <c r="ED546" s="7"/>
      <c r="EE546"/>
      <c r="EF546" s="5"/>
      <c r="EG546" s="7"/>
      <c r="EH546"/>
      <c r="EI546" s="5"/>
      <c r="EJ546" s="5"/>
      <c r="EK546" s="7"/>
      <c r="EL546"/>
    </row>
    <row r="547" spans="18:142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  <c r="DV547" s="5"/>
      <c r="DW547" s="7"/>
      <c r="DX547"/>
      <c r="DY547" s="5"/>
      <c r="DZ547" s="7"/>
      <c r="EA547"/>
      <c r="EB547" s="5"/>
      <c r="EC547" s="5"/>
      <c r="ED547" s="7"/>
      <c r="EE547"/>
      <c r="EF547" s="5"/>
      <c r="EG547" s="7"/>
      <c r="EH547"/>
      <c r="EI547" s="5"/>
      <c r="EJ547" s="5"/>
      <c r="EK547" s="7"/>
      <c r="EL547"/>
    </row>
    <row r="548" spans="18:142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  <c r="DV548" s="5"/>
      <c r="DW548" s="7"/>
      <c r="DX548"/>
      <c r="DY548" s="5"/>
      <c r="DZ548" s="7"/>
      <c r="EA548"/>
      <c r="EB548" s="5"/>
      <c r="EC548" s="5"/>
      <c r="ED548" s="7"/>
      <c r="EE548"/>
      <c r="EF548" s="5"/>
      <c r="EG548" s="7"/>
      <c r="EH548"/>
      <c r="EI548" s="5"/>
      <c r="EJ548" s="5"/>
      <c r="EK548" s="7"/>
      <c r="EL548"/>
    </row>
    <row r="549" spans="18:142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  <c r="DV549" s="5"/>
      <c r="DW549" s="7"/>
      <c r="DX549"/>
      <c r="DY549" s="5"/>
      <c r="DZ549" s="7"/>
      <c r="EA549"/>
      <c r="EB549" s="5"/>
      <c r="EC549" s="5"/>
      <c r="ED549" s="7"/>
      <c r="EE549"/>
      <c r="EF549" s="5"/>
      <c r="EG549" s="7"/>
      <c r="EH549"/>
      <c r="EI549" s="5"/>
      <c r="EJ549" s="5"/>
      <c r="EK549" s="7"/>
      <c r="EL549"/>
    </row>
    <row r="550" spans="18:142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  <c r="DV550" s="5"/>
      <c r="DW550" s="7"/>
      <c r="DX550"/>
      <c r="DY550" s="5"/>
      <c r="DZ550" s="7"/>
      <c r="EA550"/>
      <c r="EB550" s="5"/>
      <c r="EC550" s="5"/>
      <c r="ED550" s="7"/>
      <c r="EE550"/>
      <c r="EF550" s="5"/>
      <c r="EG550" s="7"/>
      <c r="EH550"/>
      <c r="EI550" s="5"/>
      <c r="EJ550" s="5"/>
      <c r="EK550" s="7"/>
      <c r="EL550"/>
    </row>
    <row r="551" spans="18:142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  <c r="DV551" s="5"/>
      <c r="DW551" s="7"/>
      <c r="DX551"/>
      <c r="DY551" s="5"/>
      <c r="DZ551" s="7"/>
      <c r="EA551"/>
      <c r="EB551" s="5"/>
      <c r="EC551" s="5"/>
      <c r="ED551" s="7"/>
      <c r="EE551"/>
      <c r="EF551" s="5"/>
      <c r="EG551" s="7"/>
      <c r="EH551"/>
      <c r="EI551" s="5"/>
      <c r="EJ551" s="5"/>
      <c r="EK551" s="7"/>
      <c r="EL551"/>
    </row>
    <row r="552" spans="18:142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  <c r="DV552" s="5"/>
      <c r="DW552" s="7"/>
      <c r="DX552"/>
      <c r="DY552" s="5"/>
      <c r="DZ552" s="7"/>
      <c r="EA552"/>
      <c r="EB552" s="5"/>
      <c r="EC552" s="5"/>
      <c r="ED552" s="7"/>
      <c r="EE552"/>
      <c r="EF552" s="5"/>
      <c r="EG552" s="7"/>
      <c r="EH552"/>
      <c r="EI552" s="5"/>
      <c r="EJ552" s="5"/>
      <c r="EK552" s="7"/>
      <c r="EL552"/>
    </row>
    <row r="553" spans="18:142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  <c r="DV553" s="5"/>
      <c r="DW553" s="7"/>
      <c r="DX553"/>
      <c r="DY553" s="5"/>
      <c r="DZ553" s="7"/>
      <c r="EA553"/>
      <c r="EB553" s="5"/>
      <c r="EC553" s="5"/>
      <c r="ED553" s="7"/>
      <c r="EE553"/>
      <c r="EF553" s="5"/>
      <c r="EG553" s="7"/>
      <c r="EH553"/>
      <c r="EI553" s="5"/>
      <c r="EJ553" s="5"/>
      <c r="EK553" s="7"/>
      <c r="EL553"/>
    </row>
    <row r="554" spans="18:142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  <c r="DV554" s="5"/>
      <c r="DW554" s="7"/>
      <c r="DX554"/>
      <c r="DY554" s="5"/>
      <c r="DZ554" s="7"/>
      <c r="EA554"/>
      <c r="EB554" s="5"/>
      <c r="EC554" s="5"/>
      <c r="ED554" s="7"/>
      <c r="EE554"/>
      <c r="EF554" s="5"/>
      <c r="EG554" s="7"/>
      <c r="EH554"/>
      <c r="EI554" s="5"/>
      <c r="EJ554" s="5"/>
      <c r="EK554" s="7"/>
      <c r="EL554"/>
    </row>
    <row r="555" spans="18:142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  <c r="DV555" s="5"/>
      <c r="DW555" s="7"/>
      <c r="DX555"/>
      <c r="DY555" s="5"/>
      <c r="DZ555" s="7"/>
      <c r="EA555"/>
      <c r="EB555" s="5"/>
      <c r="EC555" s="5"/>
      <c r="ED555" s="7"/>
      <c r="EE555"/>
      <c r="EF555" s="5"/>
      <c r="EG555" s="7"/>
      <c r="EH555"/>
      <c r="EI555" s="5"/>
      <c r="EJ555" s="5"/>
      <c r="EK555" s="7"/>
      <c r="EL555"/>
    </row>
    <row r="556" spans="18:142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  <c r="DV556" s="5"/>
      <c r="DW556" s="7"/>
      <c r="DX556"/>
      <c r="DY556" s="5"/>
      <c r="DZ556" s="7"/>
      <c r="EA556"/>
      <c r="EB556" s="5"/>
      <c r="EC556" s="5"/>
      <c r="ED556" s="7"/>
      <c r="EE556"/>
      <c r="EF556" s="5"/>
      <c r="EG556" s="7"/>
      <c r="EH556"/>
      <c r="EI556" s="5"/>
      <c r="EJ556" s="5"/>
      <c r="EK556" s="7"/>
      <c r="EL556"/>
    </row>
    <row r="557" spans="18:142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  <c r="DV557" s="5"/>
      <c r="DW557" s="7"/>
      <c r="DX557"/>
      <c r="DY557" s="5"/>
      <c r="DZ557" s="7"/>
      <c r="EA557"/>
      <c r="EB557" s="5"/>
      <c r="EC557" s="5"/>
      <c r="ED557" s="7"/>
      <c r="EE557"/>
      <c r="EF557" s="5"/>
      <c r="EG557" s="7"/>
      <c r="EH557"/>
      <c r="EI557" s="5"/>
      <c r="EJ557" s="5"/>
      <c r="EK557" s="7"/>
      <c r="EL557"/>
    </row>
    <row r="558" spans="18:142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  <c r="DV558" s="5"/>
      <c r="DW558" s="7"/>
      <c r="DX558"/>
      <c r="DY558" s="5"/>
      <c r="DZ558" s="7"/>
      <c r="EA558"/>
      <c r="EB558" s="5"/>
      <c r="EC558" s="5"/>
      <c r="ED558" s="7"/>
      <c r="EE558"/>
      <c r="EF558" s="5"/>
      <c r="EG558" s="7"/>
      <c r="EH558"/>
      <c r="EI558" s="5"/>
      <c r="EJ558" s="5"/>
      <c r="EK558" s="7"/>
      <c r="EL558"/>
    </row>
    <row r="559" spans="18:142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  <c r="DV559" s="5"/>
      <c r="DW559" s="7"/>
      <c r="DX559"/>
      <c r="DY559" s="5"/>
      <c r="DZ559" s="7"/>
      <c r="EA559"/>
      <c r="EB559" s="5"/>
      <c r="EC559" s="5"/>
      <c r="ED559" s="7"/>
      <c r="EE559"/>
      <c r="EF559" s="5"/>
      <c r="EG559" s="7"/>
      <c r="EH559"/>
      <c r="EI559" s="5"/>
      <c r="EJ559" s="5"/>
      <c r="EK559" s="7"/>
      <c r="EL559"/>
    </row>
    <row r="560" spans="18:142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  <c r="DV560" s="5"/>
      <c r="DW560" s="7"/>
      <c r="DX560"/>
      <c r="DY560" s="5"/>
      <c r="DZ560" s="7"/>
      <c r="EA560"/>
      <c r="EB560" s="5"/>
      <c r="EC560" s="5"/>
      <c r="ED560" s="7"/>
      <c r="EE560"/>
      <c r="EF560" s="5"/>
      <c r="EG560" s="7"/>
      <c r="EH560"/>
      <c r="EI560" s="5"/>
      <c r="EJ560" s="5"/>
      <c r="EK560" s="7"/>
      <c r="EL560"/>
    </row>
    <row r="561" spans="18:142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  <c r="DV561" s="5"/>
      <c r="DW561" s="7"/>
      <c r="DX561"/>
      <c r="DY561" s="5"/>
      <c r="DZ561" s="7"/>
      <c r="EA561"/>
      <c r="EB561" s="5"/>
      <c r="EC561" s="5"/>
      <c r="ED561" s="7"/>
      <c r="EE561"/>
      <c r="EF561" s="5"/>
      <c r="EG561" s="7"/>
      <c r="EH561"/>
      <c r="EI561" s="5"/>
      <c r="EJ561" s="5"/>
      <c r="EK561" s="7"/>
      <c r="EL561"/>
    </row>
    <row r="562" spans="18:142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  <c r="DV562" s="5"/>
      <c r="DW562" s="7"/>
      <c r="DX562"/>
      <c r="DY562" s="5"/>
      <c r="DZ562" s="7"/>
      <c r="EA562"/>
      <c r="EB562" s="5"/>
      <c r="EC562" s="5"/>
      <c r="ED562" s="7"/>
      <c r="EE562"/>
      <c r="EF562" s="5"/>
      <c r="EG562" s="7"/>
      <c r="EH562"/>
      <c r="EI562" s="5"/>
      <c r="EJ562" s="5"/>
      <c r="EK562" s="7"/>
      <c r="EL562"/>
    </row>
    <row r="563" spans="18:142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  <c r="DV563" s="5"/>
      <c r="DW563" s="7"/>
      <c r="DX563"/>
      <c r="DY563" s="5"/>
      <c r="DZ563" s="7"/>
      <c r="EA563"/>
      <c r="EB563" s="5"/>
      <c r="EC563" s="5"/>
      <c r="ED563" s="7"/>
      <c r="EE563"/>
      <c r="EF563" s="5"/>
      <c r="EG563" s="7"/>
      <c r="EH563"/>
      <c r="EI563" s="5"/>
      <c r="EJ563" s="5"/>
      <c r="EK563" s="7"/>
      <c r="EL563"/>
    </row>
    <row r="564" spans="18:142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  <c r="DV564" s="5"/>
      <c r="DW564" s="7"/>
      <c r="DX564"/>
      <c r="DY564" s="5"/>
      <c r="DZ564" s="7"/>
      <c r="EA564"/>
      <c r="EB564" s="5"/>
      <c r="EC564" s="5"/>
      <c r="ED564" s="7"/>
      <c r="EE564"/>
      <c r="EF564" s="5"/>
      <c r="EG564" s="7"/>
      <c r="EH564"/>
      <c r="EI564" s="5"/>
      <c r="EJ564" s="5"/>
      <c r="EK564" s="7"/>
      <c r="EL564"/>
    </row>
    <row r="565" spans="18:142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  <c r="DV565" s="5"/>
      <c r="DW565" s="7"/>
      <c r="DX565"/>
      <c r="DY565" s="5"/>
      <c r="DZ565" s="7"/>
      <c r="EA565"/>
      <c r="EB565" s="5"/>
      <c r="EC565" s="5"/>
      <c r="ED565" s="7"/>
      <c r="EE565"/>
      <c r="EF565" s="5"/>
      <c r="EG565" s="7"/>
      <c r="EH565"/>
      <c r="EI565" s="5"/>
      <c r="EJ565" s="5"/>
      <c r="EK565" s="7"/>
      <c r="EL565"/>
    </row>
    <row r="566" spans="18:142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  <c r="DV566" s="5"/>
      <c r="DW566" s="7"/>
      <c r="DX566"/>
      <c r="DY566" s="5"/>
      <c r="DZ566" s="7"/>
      <c r="EA566"/>
      <c r="EB566" s="5"/>
      <c r="EC566" s="5"/>
      <c r="ED566" s="7"/>
      <c r="EE566"/>
      <c r="EF566" s="5"/>
      <c r="EG566" s="7"/>
      <c r="EH566"/>
      <c r="EI566" s="5"/>
      <c r="EJ566" s="5"/>
      <c r="EK566" s="7"/>
      <c r="EL566"/>
    </row>
    <row r="567" spans="18:142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  <c r="DV567" s="5"/>
      <c r="DW567" s="7"/>
      <c r="DX567"/>
      <c r="DY567" s="5"/>
      <c r="DZ567" s="7"/>
      <c r="EA567"/>
      <c r="EB567" s="5"/>
      <c r="EC567" s="5"/>
      <c r="ED567" s="7"/>
      <c r="EE567"/>
      <c r="EF567" s="5"/>
      <c r="EG567" s="7"/>
      <c r="EH567"/>
      <c r="EI567" s="5"/>
      <c r="EJ567" s="5"/>
      <c r="EK567" s="7"/>
      <c r="EL567"/>
    </row>
    <row r="568" spans="18:142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  <c r="DV568" s="5"/>
      <c r="DW568" s="7"/>
      <c r="DX568"/>
      <c r="DY568" s="5"/>
      <c r="DZ568" s="7"/>
      <c r="EA568"/>
      <c r="EB568" s="5"/>
      <c r="EC568" s="5"/>
      <c r="ED568" s="7"/>
      <c r="EE568"/>
      <c r="EF568" s="5"/>
      <c r="EG568" s="7"/>
      <c r="EH568"/>
      <c r="EI568" s="5"/>
      <c r="EJ568" s="5"/>
      <c r="EK568" s="7"/>
      <c r="EL568"/>
    </row>
    <row r="569" spans="18:142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  <c r="DV569" s="5"/>
      <c r="DW569" s="7"/>
      <c r="DX569"/>
      <c r="DY569" s="5"/>
      <c r="DZ569" s="7"/>
      <c r="EA569"/>
      <c r="EB569" s="5"/>
      <c r="EC569" s="5"/>
      <c r="ED569" s="7"/>
      <c r="EE569"/>
      <c r="EF569" s="5"/>
      <c r="EG569" s="7"/>
      <c r="EH569"/>
      <c r="EI569" s="5"/>
      <c r="EJ569" s="5"/>
      <c r="EK569" s="7"/>
      <c r="EL569"/>
    </row>
    <row r="570" spans="18:142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  <c r="DV570" s="5"/>
      <c r="DW570" s="7"/>
      <c r="DX570"/>
      <c r="DY570" s="5"/>
      <c r="DZ570" s="7"/>
      <c r="EA570"/>
      <c r="EB570" s="5"/>
      <c r="EC570" s="5"/>
      <c r="ED570" s="7"/>
      <c r="EE570"/>
      <c r="EF570" s="5"/>
      <c r="EG570" s="7"/>
      <c r="EH570"/>
      <c r="EI570" s="5"/>
      <c r="EJ570" s="5"/>
      <c r="EK570" s="7"/>
      <c r="EL570"/>
    </row>
    <row r="571" spans="18:142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  <c r="DV571" s="5"/>
      <c r="DW571" s="7"/>
      <c r="DX571"/>
      <c r="DY571" s="5"/>
      <c r="DZ571" s="7"/>
      <c r="EA571"/>
      <c r="EB571" s="5"/>
      <c r="EC571" s="5"/>
      <c r="ED571" s="7"/>
      <c r="EE571"/>
      <c r="EF571" s="5"/>
      <c r="EG571" s="7"/>
      <c r="EH571"/>
      <c r="EI571" s="5"/>
      <c r="EJ571" s="5"/>
      <c r="EK571" s="7"/>
      <c r="EL571"/>
    </row>
    <row r="572" spans="18:142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  <c r="DV572" s="5"/>
      <c r="DW572" s="7"/>
      <c r="DX572"/>
      <c r="DY572" s="5"/>
      <c r="DZ572" s="7"/>
      <c r="EA572"/>
      <c r="EB572" s="5"/>
      <c r="EC572" s="5"/>
      <c r="ED572" s="7"/>
      <c r="EE572"/>
      <c r="EF572" s="5"/>
      <c r="EG572" s="7"/>
      <c r="EH572"/>
      <c r="EI572" s="5"/>
      <c r="EJ572" s="5"/>
      <c r="EK572" s="7"/>
      <c r="EL572"/>
    </row>
    <row r="573" spans="18:142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  <c r="DV573" s="5"/>
      <c r="DW573" s="7"/>
      <c r="DX573"/>
      <c r="DY573" s="5"/>
      <c r="DZ573" s="7"/>
      <c r="EA573"/>
      <c r="EB573" s="5"/>
      <c r="EC573" s="5"/>
      <c r="ED573" s="7"/>
      <c r="EE573"/>
      <c r="EF573" s="5"/>
      <c r="EG573" s="7"/>
      <c r="EH573"/>
      <c r="EI573" s="5"/>
      <c r="EJ573" s="5"/>
      <c r="EK573" s="7"/>
      <c r="EL573"/>
    </row>
    <row r="574" spans="18:142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  <c r="DV574" s="5"/>
      <c r="DW574" s="7"/>
      <c r="DX574"/>
      <c r="DY574" s="5"/>
      <c r="DZ574" s="7"/>
      <c r="EA574"/>
      <c r="EB574" s="5"/>
      <c r="EC574" s="5"/>
      <c r="ED574" s="7"/>
      <c r="EE574"/>
      <c r="EF574" s="5"/>
      <c r="EG574" s="7"/>
      <c r="EH574"/>
      <c r="EI574" s="5"/>
      <c r="EJ574" s="5"/>
      <c r="EK574" s="7"/>
      <c r="EL574"/>
    </row>
    <row r="575" spans="18:142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  <c r="DV575" s="5"/>
      <c r="DW575" s="7"/>
      <c r="DX575"/>
      <c r="DY575" s="5"/>
      <c r="DZ575" s="7"/>
      <c r="EA575"/>
      <c r="EB575" s="5"/>
      <c r="EC575" s="5"/>
      <c r="ED575" s="7"/>
      <c r="EE575"/>
      <c r="EF575" s="5"/>
      <c r="EG575" s="7"/>
      <c r="EH575"/>
      <c r="EI575" s="5"/>
      <c r="EJ575" s="5"/>
      <c r="EK575" s="7"/>
      <c r="EL575"/>
    </row>
    <row r="576" spans="18:142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  <c r="DV576" s="5"/>
      <c r="DW576" s="7"/>
      <c r="DX576"/>
      <c r="DY576" s="5"/>
      <c r="DZ576" s="7"/>
      <c r="EA576"/>
      <c r="EB576" s="5"/>
      <c r="EC576" s="5"/>
      <c r="ED576" s="7"/>
      <c r="EE576"/>
      <c r="EF576" s="5"/>
      <c r="EG576" s="7"/>
      <c r="EH576"/>
      <c r="EI576" s="5"/>
      <c r="EJ576" s="5"/>
      <c r="EK576" s="7"/>
      <c r="EL576"/>
    </row>
    <row r="577" spans="18:142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  <c r="DV577" s="5"/>
      <c r="DW577" s="7"/>
      <c r="DX577"/>
      <c r="DY577" s="5"/>
      <c r="DZ577" s="7"/>
      <c r="EA577"/>
      <c r="EB577" s="5"/>
      <c r="EC577" s="5"/>
      <c r="ED577" s="7"/>
      <c r="EE577"/>
      <c r="EF577" s="5"/>
      <c r="EG577" s="7"/>
      <c r="EH577"/>
      <c r="EI577" s="5"/>
      <c r="EJ577" s="5"/>
      <c r="EK577" s="7"/>
      <c r="EL577"/>
    </row>
    <row r="578" spans="18:142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  <c r="DV578" s="5"/>
      <c r="DW578" s="7"/>
      <c r="DX578"/>
      <c r="DY578" s="5"/>
      <c r="DZ578" s="7"/>
      <c r="EA578"/>
      <c r="EB578" s="5"/>
      <c r="EC578" s="5"/>
      <c r="ED578" s="7"/>
      <c r="EE578"/>
      <c r="EF578" s="5"/>
      <c r="EG578" s="7"/>
      <c r="EH578"/>
      <c r="EI578" s="5"/>
      <c r="EJ578" s="5"/>
      <c r="EK578" s="7"/>
      <c r="EL578"/>
    </row>
    <row r="579" spans="18:142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  <c r="DV579" s="5"/>
      <c r="DW579" s="7"/>
      <c r="DX579"/>
      <c r="DY579" s="5"/>
      <c r="DZ579" s="7"/>
      <c r="EA579"/>
      <c r="EB579" s="5"/>
      <c r="EC579" s="5"/>
      <c r="ED579" s="7"/>
      <c r="EE579"/>
      <c r="EF579" s="5"/>
      <c r="EG579" s="7"/>
      <c r="EH579"/>
      <c r="EI579" s="5"/>
      <c r="EJ579" s="5"/>
      <c r="EK579" s="7"/>
      <c r="EL579"/>
    </row>
    <row r="580" spans="18:142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  <c r="DV580" s="5"/>
      <c r="DW580" s="7"/>
      <c r="DX580"/>
      <c r="DY580" s="5"/>
      <c r="DZ580" s="7"/>
      <c r="EA580"/>
      <c r="EB580" s="5"/>
      <c r="EC580" s="5"/>
      <c r="ED580" s="7"/>
      <c r="EE580"/>
      <c r="EF580" s="5"/>
      <c r="EG580" s="7"/>
      <c r="EH580"/>
      <c r="EI580" s="5"/>
      <c r="EJ580" s="5"/>
      <c r="EK580" s="7"/>
      <c r="EL580"/>
    </row>
    <row r="581" spans="18:142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  <c r="DV581" s="5"/>
      <c r="DW581" s="7"/>
      <c r="DX581"/>
      <c r="DY581" s="5"/>
      <c r="DZ581" s="7"/>
      <c r="EA581"/>
      <c r="EB581" s="5"/>
      <c r="EC581" s="5"/>
      <c r="ED581" s="7"/>
      <c r="EE581"/>
      <c r="EF581" s="5"/>
      <c r="EG581" s="7"/>
      <c r="EH581"/>
      <c r="EI581" s="5"/>
      <c r="EJ581" s="5"/>
      <c r="EK581" s="7"/>
      <c r="EL581"/>
    </row>
    <row r="582" spans="18:142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  <c r="DV582" s="5"/>
      <c r="DW582" s="7"/>
      <c r="DX582"/>
      <c r="DY582" s="5"/>
      <c r="DZ582" s="7"/>
      <c r="EA582"/>
      <c r="EB582" s="5"/>
      <c r="EC582" s="5"/>
      <c r="ED582" s="7"/>
      <c r="EE582"/>
      <c r="EF582" s="5"/>
      <c r="EG582" s="7"/>
      <c r="EH582"/>
      <c r="EI582" s="5"/>
      <c r="EJ582" s="5"/>
      <c r="EK582" s="7"/>
      <c r="EL582"/>
    </row>
    <row r="583" spans="18:142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  <c r="DV583" s="5"/>
      <c r="DW583" s="7"/>
      <c r="DX583"/>
      <c r="DY583" s="5"/>
      <c r="DZ583" s="7"/>
      <c r="EA583"/>
      <c r="EB583" s="5"/>
      <c r="EC583" s="5"/>
      <c r="ED583" s="7"/>
      <c r="EE583"/>
      <c r="EF583" s="5"/>
      <c r="EG583" s="7"/>
      <c r="EH583"/>
      <c r="EI583" s="5"/>
      <c r="EJ583" s="5"/>
      <c r="EK583" s="7"/>
      <c r="EL583"/>
    </row>
    <row r="584" spans="18:142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  <c r="DV584" s="5"/>
      <c r="DW584" s="7"/>
      <c r="DX584"/>
      <c r="DY584" s="5"/>
      <c r="DZ584" s="7"/>
      <c r="EA584"/>
      <c r="EB584" s="5"/>
      <c r="EC584" s="5"/>
      <c r="ED584" s="7"/>
      <c r="EE584"/>
      <c r="EF584" s="5"/>
      <c r="EG584" s="7"/>
      <c r="EH584"/>
      <c r="EI584" s="5"/>
      <c r="EJ584" s="5"/>
      <c r="EK584" s="7"/>
      <c r="EL584"/>
    </row>
    <row r="585" spans="18:142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  <c r="DV585" s="5"/>
      <c r="DW585" s="7"/>
      <c r="DX585"/>
      <c r="DY585" s="5"/>
      <c r="DZ585" s="7"/>
      <c r="EA585"/>
      <c r="EB585" s="5"/>
      <c r="EC585" s="5"/>
      <c r="ED585" s="7"/>
      <c r="EE585"/>
      <c r="EF585" s="5"/>
      <c r="EG585" s="7"/>
      <c r="EH585"/>
      <c r="EI585" s="5"/>
      <c r="EJ585" s="5"/>
      <c r="EK585" s="7"/>
      <c r="EL585"/>
    </row>
    <row r="586" spans="18:142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  <c r="DV586" s="5"/>
      <c r="DW586" s="7"/>
      <c r="DX586"/>
      <c r="DY586" s="5"/>
      <c r="DZ586" s="7"/>
      <c r="EA586"/>
      <c r="EB586" s="5"/>
      <c r="EC586" s="5"/>
      <c r="ED586" s="7"/>
      <c r="EE586"/>
      <c r="EF586" s="5"/>
      <c r="EG586" s="7"/>
      <c r="EH586"/>
      <c r="EI586" s="5"/>
      <c r="EJ586" s="5"/>
      <c r="EK586" s="7"/>
      <c r="EL586"/>
    </row>
    <row r="587" spans="18:142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  <c r="DV587" s="5"/>
      <c r="DW587" s="7"/>
      <c r="DX587"/>
      <c r="DY587" s="5"/>
      <c r="DZ587" s="7"/>
      <c r="EA587"/>
      <c r="EB587" s="5"/>
      <c r="EC587" s="5"/>
      <c r="ED587" s="7"/>
      <c r="EE587"/>
      <c r="EF587" s="5"/>
      <c r="EG587" s="7"/>
      <c r="EH587"/>
      <c r="EI587" s="5"/>
      <c r="EJ587" s="5"/>
      <c r="EK587" s="7"/>
      <c r="EL587"/>
    </row>
    <row r="588" spans="18:142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  <c r="DV588" s="5"/>
      <c r="DW588" s="7"/>
      <c r="DX588"/>
      <c r="DY588" s="5"/>
      <c r="DZ588" s="7"/>
      <c r="EA588"/>
      <c r="EB588" s="5"/>
      <c r="EC588" s="5"/>
      <c r="ED588" s="7"/>
      <c r="EE588"/>
      <c r="EF588" s="5"/>
      <c r="EG588" s="7"/>
      <c r="EH588"/>
      <c r="EI588" s="5"/>
      <c r="EJ588" s="5"/>
      <c r="EK588" s="7"/>
      <c r="EL588"/>
    </row>
    <row r="589" spans="18:142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  <c r="DV589" s="5"/>
      <c r="DW589" s="7"/>
      <c r="DX589"/>
      <c r="DY589" s="5"/>
      <c r="DZ589" s="7"/>
      <c r="EA589"/>
      <c r="EB589" s="5"/>
      <c r="EC589" s="5"/>
      <c r="ED589" s="7"/>
      <c r="EE589"/>
      <c r="EF589" s="5"/>
      <c r="EG589" s="7"/>
      <c r="EH589"/>
      <c r="EI589" s="5"/>
      <c r="EJ589" s="5"/>
      <c r="EK589" s="7"/>
      <c r="EL589"/>
    </row>
    <row r="590" spans="18:142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  <c r="DV590" s="5"/>
      <c r="DW590" s="7"/>
      <c r="DX590"/>
      <c r="DY590" s="5"/>
      <c r="DZ590" s="7"/>
      <c r="EA590"/>
      <c r="EB590" s="5"/>
      <c r="EC590" s="5"/>
      <c r="ED590" s="7"/>
      <c r="EE590"/>
      <c r="EF590" s="5"/>
      <c r="EG590" s="7"/>
      <c r="EH590"/>
      <c r="EI590" s="5"/>
      <c r="EJ590" s="5"/>
      <c r="EK590" s="7"/>
      <c r="EL590"/>
    </row>
    <row r="591" spans="18:142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  <c r="DV591" s="5"/>
      <c r="DW591" s="7"/>
      <c r="DX591"/>
      <c r="DY591" s="5"/>
      <c r="DZ591" s="7"/>
      <c r="EA591"/>
      <c r="EB591" s="5"/>
      <c r="EC591" s="5"/>
      <c r="ED591" s="7"/>
      <c r="EE591"/>
      <c r="EF591" s="5"/>
      <c r="EG591" s="7"/>
      <c r="EH591"/>
      <c r="EI591" s="5"/>
      <c r="EJ591" s="5"/>
      <c r="EK591" s="7"/>
      <c r="EL591"/>
    </row>
    <row r="592" spans="18:142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  <c r="DV592" s="5"/>
      <c r="DW592" s="7"/>
      <c r="DX592"/>
      <c r="DY592" s="5"/>
      <c r="DZ592" s="7"/>
      <c r="EA592"/>
      <c r="EB592" s="5"/>
      <c r="EC592" s="5"/>
      <c r="ED592" s="7"/>
      <c r="EE592"/>
      <c r="EF592" s="5"/>
      <c r="EG592" s="7"/>
      <c r="EH592"/>
      <c r="EI592" s="5"/>
      <c r="EJ592" s="5"/>
      <c r="EK592" s="7"/>
      <c r="EL592"/>
    </row>
    <row r="593" spans="18:142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  <c r="DV593" s="5"/>
      <c r="DW593" s="7"/>
      <c r="DX593"/>
      <c r="DY593" s="5"/>
      <c r="DZ593" s="7"/>
      <c r="EA593"/>
      <c r="EB593" s="5"/>
      <c r="EC593" s="5"/>
      <c r="ED593" s="7"/>
      <c r="EE593"/>
      <c r="EF593" s="5"/>
      <c r="EG593" s="7"/>
      <c r="EH593"/>
      <c r="EI593" s="5"/>
      <c r="EJ593" s="5"/>
      <c r="EK593" s="7"/>
      <c r="EL593"/>
    </row>
    <row r="594" spans="18:142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  <c r="DV594" s="5"/>
      <c r="DW594" s="7"/>
      <c r="DX594"/>
      <c r="DY594" s="5"/>
      <c r="DZ594" s="7"/>
      <c r="EA594"/>
      <c r="EB594" s="5"/>
      <c r="EC594" s="5"/>
      <c r="ED594" s="7"/>
      <c r="EE594"/>
      <c r="EF594" s="5"/>
      <c r="EG594" s="7"/>
      <c r="EH594"/>
      <c r="EI594" s="5"/>
      <c r="EJ594" s="5"/>
      <c r="EK594" s="7"/>
      <c r="EL594"/>
    </row>
    <row r="595" spans="18:142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  <c r="DV595" s="5"/>
      <c r="DW595" s="7"/>
      <c r="DX595"/>
      <c r="DY595" s="5"/>
      <c r="DZ595" s="7"/>
      <c r="EA595"/>
      <c r="EB595" s="5"/>
      <c r="EC595" s="5"/>
      <c r="ED595" s="7"/>
      <c r="EE595"/>
      <c r="EF595" s="5"/>
      <c r="EG595" s="7"/>
      <c r="EH595"/>
      <c r="EI595" s="5"/>
      <c r="EJ595" s="5"/>
      <c r="EK595" s="7"/>
      <c r="EL595"/>
    </row>
    <row r="596" spans="18:142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  <c r="DV596" s="5"/>
      <c r="DW596" s="7"/>
      <c r="DX596"/>
      <c r="DY596" s="5"/>
      <c r="DZ596" s="7"/>
      <c r="EA596"/>
      <c r="EB596" s="5"/>
      <c r="EC596" s="5"/>
      <c r="ED596" s="7"/>
      <c r="EE596"/>
      <c r="EF596" s="5"/>
      <c r="EG596" s="7"/>
      <c r="EH596"/>
      <c r="EI596" s="5"/>
      <c r="EJ596" s="5"/>
      <c r="EK596" s="7"/>
      <c r="EL596"/>
    </row>
    <row r="597" spans="18:142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  <c r="DV597" s="5"/>
      <c r="DW597" s="7"/>
      <c r="DX597"/>
      <c r="DY597" s="5"/>
      <c r="DZ597" s="7"/>
      <c r="EA597"/>
      <c r="EB597" s="5"/>
      <c r="EC597" s="5"/>
      <c r="ED597" s="7"/>
      <c r="EE597"/>
      <c r="EF597" s="5"/>
      <c r="EG597" s="7"/>
      <c r="EH597"/>
      <c r="EI597" s="5"/>
      <c r="EJ597" s="5"/>
      <c r="EK597" s="7"/>
      <c r="EL597"/>
    </row>
    <row r="598" spans="18:142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  <c r="DV598" s="5"/>
      <c r="DW598" s="7"/>
      <c r="DX598"/>
      <c r="DY598" s="5"/>
      <c r="DZ598" s="7"/>
      <c r="EA598"/>
      <c r="EB598" s="5"/>
      <c r="EC598" s="5"/>
      <c r="ED598" s="7"/>
      <c r="EE598"/>
      <c r="EF598" s="5"/>
      <c r="EG598" s="7"/>
      <c r="EH598"/>
      <c r="EI598" s="5"/>
      <c r="EJ598" s="5"/>
      <c r="EK598" s="7"/>
      <c r="EL598"/>
    </row>
    <row r="599" spans="18:142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  <c r="DV599" s="5"/>
      <c r="DW599" s="7"/>
      <c r="DX599"/>
      <c r="DY599" s="5"/>
      <c r="DZ599" s="7"/>
      <c r="EA599"/>
      <c r="EB599" s="5"/>
      <c r="EC599" s="5"/>
      <c r="ED599" s="7"/>
      <c r="EE599"/>
      <c r="EF599" s="5"/>
      <c r="EG599" s="7"/>
      <c r="EH599"/>
      <c r="EI599" s="5"/>
      <c r="EJ599" s="5"/>
      <c r="EK599" s="7"/>
      <c r="EL599"/>
    </row>
    <row r="600" spans="18:142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  <c r="DV600" s="5"/>
      <c r="DW600" s="7"/>
      <c r="DX600"/>
      <c r="DY600" s="5"/>
      <c r="DZ600" s="7"/>
      <c r="EA600"/>
      <c r="EB600" s="5"/>
      <c r="EC600" s="5"/>
      <c r="ED600" s="7"/>
      <c r="EE600"/>
      <c r="EF600" s="5"/>
      <c r="EG600" s="7"/>
      <c r="EH600"/>
      <c r="EI600" s="5"/>
      <c r="EJ600" s="5"/>
      <c r="EK600" s="7"/>
      <c r="EL600"/>
    </row>
    <row r="601" spans="18:142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  <c r="DV601" s="5"/>
      <c r="DW601" s="7"/>
      <c r="DX601"/>
      <c r="DY601" s="5"/>
      <c r="DZ601" s="7"/>
      <c r="EA601"/>
      <c r="EB601" s="5"/>
      <c r="EC601" s="5"/>
      <c r="ED601" s="7"/>
      <c r="EE601"/>
      <c r="EF601" s="5"/>
      <c r="EG601" s="7"/>
      <c r="EH601"/>
      <c r="EI601" s="5"/>
      <c r="EJ601" s="5"/>
      <c r="EK601" s="7"/>
      <c r="EL601"/>
    </row>
    <row r="602" spans="18:142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  <c r="DV602" s="5"/>
      <c r="DW602" s="7"/>
      <c r="DX602"/>
      <c r="DY602" s="5"/>
      <c r="DZ602" s="7"/>
      <c r="EA602"/>
      <c r="EB602" s="5"/>
      <c r="EC602" s="5"/>
      <c r="ED602" s="7"/>
      <c r="EE602"/>
      <c r="EF602" s="5"/>
      <c r="EG602" s="7"/>
      <c r="EH602"/>
      <c r="EI602" s="5"/>
      <c r="EJ602" s="5"/>
      <c r="EK602" s="7"/>
      <c r="EL602"/>
    </row>
    <row r="603" spans="18:142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  <c r="DV603" s="5"/>
      <c r="DW603" s="7"/>
      <c r="DX603"/>
      <c r="DY603" s="5"/>
      <c r="DZ603" s="7"/>
      <c r="EA603"/>
      <c r="EB603" s="5"/>
      <c r="EC603" s="5"/>
      <c r="ED603" s="7"/>
      <c r="EE603"/>
      <c r="EF603" s="5"/>
      <c r="EG603" s="7"/>
      <c r="EH603"/>
      <c r="EI603" s="5"/>
      <c r="EJ603" s="5"/>
      <c r="EK603" s="7"/>
      <c r="EL603"/>
    </row>
    <row r="604" spans="18:142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  <c r="DV604" s="5"/>
      <c r="DW604" s="7"/>
      <c r="DX604"/>
      <c r="DY604" s="5"/>
      <c r="DZ604" s="7"/>
      <c r="EA604"/>
      <c r="EB604" s="5"/>
      <c r="EC604" s="5"/>
      <c r="ED604" s="7"/>
      <c r="EE604"/>
      <c r="EF604" s="5"/>
      <c r="EG604" s="7"/>
      <c r="EH604"/>
      <c r="EI604" s="5"/>
      <c r="EJ604" s="5"/>
      <c r="EK604" s="7"/>
      <c r="EL604"/>
    </row>
    <row r="605" spans="18:142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  <c r="DV605" s="5"/>
      <c r="DW605" s="7"/>
      <c r="DX605"/>
      <c r="DY605" s="5"/>
      <c r="DZ605" s="7"/>
      <c r="EA605"/>
      <c r="EB605" s="5"/>
      <c r="EC605" s="5"/>
      <c r="ED605" s="7"/>
      <c r="EE605"/>
      <c r="EF605" s="5"/>
      <c r="EG605" s="7"/>
      <c r="EH605"/>
      <c r="EI605" s="5"/>
      <c r="EJ605" s="5"/>
      <c r="EK605" s="7"/>
      <c r="EL605"/>
    </row>
    <row r="606" spans="18:142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  <c r="DV606" s="5"/>
      <c r="DW606" s="7"/>
      <c r="DX606"/>
      <c r="DY606" s="5"/>
      <c r="DZ606" s="7"/>
      <c r="EA606"/>
      <c r="EB606" s="5"/>
      <c r="EC606" s="5"/>
      <c r="ED606" s="7"/>
      <c r="EE606"/>
      <c r="EF606" s="5"/>
      <c r="EG606" s="7"/>
      <c r="EH606"/>
      <c r="EI606" s="5"/>
      <c r="EJ606" s="5"/>
      <c r="EK606" s="7"/>
      <c r="EL606"/>
    </row>
    <row r="607" spans="18:142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  <c r="DV607" s="5"/>
      <c r="DW607" s="7"/>
      <c r="DX607"/>
      <c r="DY607" s="5"/>
      <c r="DZ607" s="7"/>
      <c r="EA607"/>
      <c r="EB607" s="5"/>
      <c r="EC607" s="5"/>
      <c r="ED607" s="7"/>
      <c r="EE607"/>
      <c r="EF607" s="5"/>
      <c r="EG607" s="7"/>
      <c r="EH607"/>
      <c r="EI607" s="5"/>
      <c r="EJ607" s="5"/>
      <c r="EK607" s="7"/>
      <c r="EL607"/>
    </row>
    <row r="608" spans="18:142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  <c r="DV608" s="5"/>
      <c r="DW608" s="7"/>
      <c r="DX608"/>
      <c r="DY608" s="5"/>
      <c r="DZ608" s="7"/>
      <c r="EA608"/>
      <c r="EB608" s="5"/>
      <c r="EC608" s="5"/>
      <c r="ED608" s="7"/>
      <c r="EE608"/>
      <c r="EF608" s="5"/>
      <c r="EG608" s="7"/>
      <c r="EH608"/>
      <c r="EI608" s="5"/>
      <c r="EJ608" s="5"/>
      <c r="EK608" s="7"/>
      <c r="EL608"/>
    </row>
    <row r="609" spans="18:142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  <c r="DV609" s="5"/>
      <c r="DW609" s="7"/>
      <c r="DX609"/>
      <c r="DY609" s="5"/>
      <c r="DZ609" s="7"/>
      <c r="EA609"/>
      <c r="EB609" s="5"/>
      <c r="EC609" s="5"/>
      <c r="ED609" s="7"/>
      <c r="EE609"/>
      <c r="EF609" s="5"/>
      <c r="EG609" s="7"/>
      <c r="EH609"/>
      <c r="EI609" s="5"/>
      <c r="EJ609" s="5"/>
      <c r="EK609" s="7"/>
      <c r="EL609"/>
    </row>
    <row r="610" spans="18:142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  <c r="DV610" s="5"/>
      <c r="DW610" s="7"/>
      <c r="DX610"/>
      <c r="DY610" s="5"/>
      <c r="DZ610" s="7"/>
      <c r="EA610"/>
      <c r="EB610" s="5"/>
      <c r="EC610" s="5"/>
      <c r="ED610" s="7"/>
      <c r="EE610"/>
      <c r="EF610" s="5"/>
      <c r="EG610" s="7"/>
      <c r="EH610"/>
      <c r="EI610" s="5"/>
      <c r="EJ610" s="5"/>
      <c r="EK610" s="7"/>
      <c r="EL610"/>
    </row>
    <row r="611" spans="18:142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  <c r="DV611" s="5"/>
      <c r="DW611" s="7"/>
      <c r="DX611"/>
      <c r="DY611" s="5"/>
      <c r="DZ611" s="7"/>
      <c r="EA611"/>
      <c r="EB611" s="5"/>
      <c r="EC611" s="5"/>
      <c r="ED611" s="7"/>
      <c r="EE611"/>
      <c r="EF611" s="5"/>
      <c r="EG611" s="7"/>
      <c r="EH611"/>
      <c r="EI611" s="5"/>
      <c r="EJ611" s="5"/>
      <c r="EK611" s="7"/>
      <c r="EL611"/>
    </row>
    <row r="612" spans="18:142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  <c r="DV612" s="5"/>
      <c r="DW612" s="7"/>
      <c r="DX612"/>
      <c r="DY612" s="5"/>
      <c r="DZ612" s="7"/>
      <c r="EA612"/>
      <c r="EB612" s="5"/>
      <c r="EC612" s="5"/>
      <c r="ED612" s="7"/>
      <c r="EE612"/>
      <c r="EF612" s="5"/>
      <c r="EG612" s="7"/>
      <c r="EH612"/>
      <c r="EI612" s="5"/>
      <c r="EJ612" s="5"/>
      <c r="EK612" s="7"/>
      <c r="EL612"/>
    </row>
    <row r="613" spans="18:142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  <c r="DV613" s="5"/>
      <c r="DW613" s="7"/>
      <c r="DX613"/>
      <c r="DY613" s="5"/>
      <c r="DZ613" s="7"/>
      <c r="EA613"/>
      <c r="EB613" s="5"/>
      <c r="EC613" s="5"/>
      <c r="ED613" s="7"/>
      <c r="EE613"/>
      <c r="EF613" s="5"/>
      <c r="EG613" s="7"/>
      <c r="EH613"/>
      <c r="EI613" s="5"/>
      <c r="EJ613" s="5"/>
      <c r="EK613" s="7"/>
      <c r="EL613"/>
    </row>
    <row r="614" spans="18:142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  <c r="DV614" s="5"/>
      <c r="DW614" s="7"/>
      <c r="DX614"/>
      <c r="DY614" s="5"/>
      <c r="DZ614" s="7"/>
      <c r="EA614"/>
      <c r="EB614" s="5"/>
      <c r="EC614" s="5"/>
      <c r="ED614" s="7"/>
      <c r="EE614"/>
      <c r="EF614" s="5"/>
      <c r="EG614" s="7"/>
      <c r="EH614"/>
      <c r="EI614" s="5"/>
      <c r="EJ614" s="5"/>
      <c r="EK614" s="7"/>
      <c r="EL614"/>
    </row>
    <row r="615" spans="18:142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  <c r="DV615" s="5"/>
      <c r="DW615" s="7"/>
      <c r="DX615"/>
      <c r="DY615" s="5"/>
      <c r="DZ615" s="7"/>
      <c r="EA615"/>
      <c r="EB615" s="5"/>
      <c r="EC615" s="5"/>
      <c r="ED615" s="7"/>
      <c r="EE615"/>
      <c r="EF615" s="5"/>
      <c r="EG615" s="7"/>
      <c r="EH615"/>
      <c r="EI615" s="5"/>
      <c r="EJ615" s="5"/>
      <c r="EK615" s="7"/>
      <c r="EL615"/>
    </row>
    <row r="616" spans="18:142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  <c r="DV616" s="5"/>
      <c r="DW616" s="7"/>
      <c r="DX616"/>
      <c r="DY616" s="5"/>
      <c r="DZ616" s="7"/>
      <c r="EA616"/>
      <c r="EB616" s="5"/>
      <c r="EC616" s="5"/>
      <c r="ED616" s="7"/>
      <c r="EE616"/>
      <c r="EF616" s="5"/>
      <c r="EG616" s="7"/>
      <c r="EH616"/>
      <c r="EI616" s="5"/>
      <c r="EJ616" s="5"/>
      <c r="EK616" s="7"/>
      <c r="EL616"/>
    </row>
    <row r="617" spans="18:142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  <c r="DV617" s="5"/>
      <c r="DW617" s="7"/>
      <c r="DX617"/>
      <c r="DY617" s="5"/>
      <c r="DZ617" s="7"/>
      <c r="EA617"/>
      <c r="EB617" s="5"/>
      <c r="EC617" s="5"/>
      <c r="ED617" s="7"/>
      <c r="EE617"/>
      <c r="EF617" s="5"/>
      <c r="EG617" s="7"/>
      <c r="EH617"/>
      <c r="EI617" s="5"/>
      <c r="EJ617" s="5"/>
      <c r="EK617" s="7"/>
      <c r="EL617"/>
    </row>
    <row r="618" spans="18:142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  <c r="DV618" s="5"/>
      <c r="DW618" s="7"/>
      <c r="DX618"/>
      <c r="DY618" s="5"/>
      <c r="DZ618" s="7"/>
      <c r="EA618"/>
      <c r="EB618" s="5"/>
      <c r="EC618" s="5"/>
      <c r="ED618" s="7"/>
      <c r="EE618"/>
      <c r="EF618" s="5"/>
      <c r="EG618" s="7"/>
      <c r="EH618"/>
      <c r="EI618" s="5"/>
      <c r="EJ618" s="5"/>
      <c r="EK618" s="7"/>
      <c r="EL618"/>
    </row>
    <row r="619" spans="18:142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  <c r="DV619" s="5"/>
      <c r="DW619" s="7"/>
      <c r="DX619"/>
      <c r="DY619" s="5"/>
      <c r="DZ619" s="7"/>
      <c r="EA619"/>
      <c r="EB619" s="5"/>
      <c r="EC619" s="5"/>
      <c r="ED619" s="7"/>
      <c r="EE619"/>
      <c r="EF619" s="5"/>
      <c r="EG619" s="7"/>
      <c r="EH619"/>
      <c r="EI619" s="5"/>
      <c r="EJ619" s="5"/>
      <c r="EK619" s="7"/>
      <c r="EL619"/>
    </row>
    <row r="620" spans="18:142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  <c r="DV620" s="5"/>
      <c r="DW620" s="7"/>
      <c r="DX620"/>
      <c r="DY620" s="5"/>
      <c r="DZ620" s="7"/>
      <c r="EA620"/>
      <c r="EB620" s="5"/>
      <c r="EC620" s="5"/>
      <c r="ED620" s="7"/>
      <c r="EE620"/>
      <c r="EF620" s="5"/>
      <c r="EG620" s="7"/>
      <c r="EH620"/>
      <c r="EI620" s="5"/>
      <c r="EJ620" s="5"/>
      <c r="EK620" s="7"/>
      <c r="EL620"/>
    </row>
    <row r="621" spans="18:142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  <c r="DV621" s="5"/>
      <c r="DW621" s="7"/>
      <c r="DX621"/>
      <c r="DY621" s="5"/>
      <c r="DZ621" s="7"/>
      <c r="EA621"/>
      <c r="EB621" s="5"/>
      <c r="EC621" s="5"/>
      <c r="ED621" s="7"/>
      <c r="EE621"/>
      <c r="EF621" s="5"/>
      <c r="EG621" s="7"/>
      <c r="EH621"/>
      <c r="EI621" s="5"/>
      <c r="EJ621" s="5"/>
      <c r="EK621" s="7"/>
      <c r="EL621"/>
    </row>
    <row r="622" spans="18:142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  <c r="DV622" s="5"/>
      <c r="DW622" s="7"/>
      <c r="DX622"/>
      <c r="DY622" s="5"/>
      <c r="DZ622" s="7"/>
      <c r="EA622"/>
      <c r="EB622" s="5"/>
      <c r="EC622" s="5"/>
      <c r="ED622" s="7"/>
      <c r="EE622"/>
      <c r="EF622" s="5"/>
      <c r="EG622" s="7"/>
      <c r="EH622"/>
      <c r="EI622" s="5"/>
      <c r="EJ622" s="5"/>
      <c r="EK622" s="7"/>
      <c r="EL622"/>
    </row>
    <row r="623" spans="18:142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  <c r="DV623" s="5"/>
      <c r="DW623" s="7"/>
      <c r="DX623"/>
      <c r="DY623" s="5"/>
      <c r="DZ623" s="7"/>
      <c r="EA623"/>
      <c r="EB623" s="5"/>
      <c r="EC623" s="5"/>
      <c r="ED623" s="7"/>
      <c r="EE623"/>
      <c r="EF623" s="5"/>
      <c r="EG623" s="7"/>
      <c r="EH623"/>
      <c r="EI623" s="5"/>
      <c r="EJ623" s="5"/>
      <c r="EK623" s="7"/>
      <c r="EL623"/>
    </row>
    <row r="624" spans="18:142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  <c r="DV624" s="5"/>
      <c r="DW624" s="7"/>
      <c r="DX624"/>
      <c r="DY624" s="5"/>
      <c r="DZ624" s="7"/>
      <c r="EA624"/>
      <c r="EB624" s="5"/>
      <c r="EC624" s="5"/>
      <c r="ED624" s="7"/>
      <c r="EE624"/>
      <c r="EF624" s="5"/>
      <c r="EG624" s="7"/>
      <c r="EH624"/>
      <c r="EI624" s="5"/>
      <c r="EJ624" s="5"/>
      <c r="EK624" s="7"/>
      <c r="EL624"/>
    </row>
    <row r="625" spans="18:142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  <c r="DV625" s="5"/>
      <c r="DW625" s="7"/>
      <c r="DX625"/>
      <c r="DY625" s="5"/>
      <c r="DZ625" s="7"/>
      <c r="EA625"/>
      <c r="EB625" s="5"/>
      <c r="EC625" s="5"/>
      <c r="ED625" s="7"/>
      <c r="EE625"/>
      <c r="EF625" s="5"/>
      <c r="EG625" s="7"/>
      <c r="EH625"/>
      <c r="EI625" s="5"/>
      <c r="EJ625" s="5"/>
      <c r="EK625" s="7"/>
      <c r="EL625"/>
    </row>
    <row r="626" spans="18:142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  <c r="DV626" s="5"/>
      <c r="DW626" s="7"/>
      <c r="DX626"/>
      <c r="DY626" s="5"/>
      <c r="DZ626" s="7"/>
      <c r="EA626"/>
      <c r="EB626" s="5"/>
      <c r="EC626" s="5"/>
      <c r="ED626" s="7"/>
      <c r="EE626"/>
      <c r="EF626" s="5"/>
      <c r="EG626" s="7"/>
      <c r="EH626"/>
      <c r="EI626" s="5"/>
      <c r="EJ626" s="5"/>
      <c r="EK626" s="7"/>
      <c r="EL626"/>
    </row>
    <row r="627" spans="18:142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  <c r="DV627" s="5"/>
      <c r="DW627" s="7"/>
      <c r="DX627"/>
      <c r="DY627" s="5"/>
      <c r="DZ627" s="7"/>
      <c r="EA627"/>
      <c r="EB627" s="5"/>
      <c r="EC627" s="5"/>
      <c r="ED627" s="7"/>
      <c r="EE627"/>
      <c r="EF627" s="5"/>
      <c r="EG627" s="7"/>
      <c r="EH627"/>
      <c r="EI627" s="5"/>
      <c r="EJ627" s="5"/>
      <c r="EK627" s="7"/>
      <c r="EL627"/>
    </row>
    <row r="628" spans="18:142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  <c r="DV628" s="5"/>
      <c r="DW628" s="7"/>
      <c r="DX628"/>
      <c r="DY628" s="5"/>
      <c r="DZ628" s="7"/>
      <c r="EA628"/>
      <c r="EB628" s="5"/>
      <c r="EC628" s="5"/>
      <c r="ED628" s="7"/>
      <c r="EE628"/>
      <c r="EF628" s="5"/>
      <c r="EG628" s="7"/>
      <c r="EH628"/>
      <c r="EI628" s="5"/>
      <c r="EJ628" s="5"/>
      <c r="EK628" s="7"/>
      <c r="EL628"/>
    </row>
    <row r="629" spans="18:142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  <c r="DV629" s="5"/>
      <c r="DW629" s="7"/>
      <c r="DX629"/>
      <c r="DY629" s="5"/>
      <c r="DZ629" s="7"/>
      <c r="EA629"/>
      <c r="EB629" s="5"/>
      <c r="EC629" s="5"/>
      <c r="ED629" s="7"/>
      <c r="EE629"/>
      <c r="EF629" s="5"/>
      <c r="EG629" s="7"/>
      <c r="EH629"/>
      <c r="EI629" s="5"/>
      <c r="EJ629" s="5"/>
      <c r="EK629" s="7"/>
      <c r="EL629"/>
    </row>
    <row r="630" spans="18:142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  <c r="DV630" s="5"/>
      <c r="DW630" s="7"/>
      <c r="DX630"/>
      <c r="DY630" s="5"/>
      <c r="DZ630" s="7"/>
      <c r="EA630"/>
      <c r="EB630" s="5"/>
      <c r="EC630" s="5"/>
      <c r="ED630" s="7"/>
      <c r="EE630"/>
      <c r="EF630" s="5"/>
      <c r="EG630" s="7"/>
      <c r="EH630"/>
      <c r="EI630" s="5"/>
      <c r="EJ630" s="5"/>
      <c r="EK630" s="7"/>
      <c r="EL630"/>
    </row>
    <row r="631" spans="18:142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  <c r="DV631" s="5"/>
      <c r="DW631" s="7"/>
      <c r="DX631"/>
      <c r="DY631" s="5"/>
      <c r="DZ631" s="7"/>
      <c r="EA631"/>
      <c r="EB631" s="5"/>
      <c r="EC631" s="5"/>
      <c r="ED631" s="7"/>
      <c r="EE631"/>
      <c r="EF631" s="5"/>
      <c r="EG631" s="7"/>
      <c r="EH631"/>
      <c r="EI631" s="5"/>
      <c r="EJ631" s="5"/>
      <c r="EK631" s="7"/>
      <c r="EL631"/>
    </row>
    <row r="632" spans="18:142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  <c r="DV632" s="5"/>
      <c r="DW632" s="7"/>
      <c r="DX632"/>
      <c r="DY632" s="5"/>
      <c r="DZ632" s="7"/>
      <c r="EA632"/>
      <c r="EB632" s="5"/>
      <c r="EC632" s="5"/>
      <c r="ED632" s="7"/>
      <c r="EE632"/>
      <c r="EF632" s="5"/>
      <c r="EG632" s="7"/>
      <c r="EH632"/>
      <c r="EI632" s="5"/>
      <c r="EJ632" s="5"/>
      <c r="EK632" s="7"/>
      <c r="EL632"/>
    </row>
    <row r="633" spans="18:142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  <c r="DV633" s="5"/>
      <c r="DW633" s="7"/>
      <c r="DX633"/>
      <c r="DY633" s="5"/>
      <c r="DZ633" s="7"/>
      <c r="EA633"/>
      <c r="EB633" s="5"/>
      <c r="EC633" s="5"/>
      <c r="ED633" s="7"/>
      <c r="EE633"/>
      <c r="EF633" s="5"/>
      <c r="EG633" s="7"/>
      <c r="EH633"/>
      <c r="EI633" s="5"/>
      <c r="EJ633" s="5"/>
      <c r="EK633" s="7"/>
      <c r="EL633"/>
    </row>
    <row r="634" spans="18:142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  <c r="DV634" s="5"/>
      <c r="DW634" s="7"/>
      <c r="DX634"/>
      <c r="DY634" s="5"/>
      <c r="DZ634" s="7"/>
      <c r="EA634"/>
      <c r="EB634" s="5"/>
      <c r="EC634" s="5"/>
      <c r="ED634" s="7"/>
      <c r="EE634"/>
      <c r="EF634" s="5"/>
      <c r="EG634" s="7"/>
      <c r="EH634"/>
      <c r="EI634" s="5"/>
      <c r="EJ634" s="5"/>
      <c r="EK634" s="7"/>
      <c r="EL634"/>
    </row>
    <row r="635" spans="18:142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  <c r="DV635" s="5"/>
      <c r="DW635" s="7"/>
      <c r="DX635"/>
      <c r="DY635" s="5"/>
      <c r="DZ635" s="7"/>
      <c r="EA635"/>
      <c r="EB635" s="5"/>
      <c r="EC635" s="5"/>
      <c r="ED635" s="7"/>
      <c r="EE635"/>
      <c r="EF635" s="5"/>
      <c r="EG635" s="7"/>
      <c r="EH635"/>
      <c r="EI635" s="5"/>
      <c r="EJ635" s="5"/>
      <c r="EK635" s="7"/>
      <c r="EL635"/>
    </row>
    <row r="636" spans="18:142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  <c r="DV636" s="5"/>
      <c r="DW636" s="7"/>
      <c r="DX636"/>
      <c r="DY636" s="5"/>
      <c r="DZ636" s="7"/>
      <c r="EA636"/>
      <c r="EB636" s="5"/>
      <c r="EC636" s="5"/>
      <c r="ED636" s="7"/>
      <c r="EE636"/>
      <c r="EF636" s="5"/>
      <c r="EG636" s="7"/>
      <c r="EH636"/>
      <c r="EI636" s="5"/>
      <c r="EJ636" s="5"/>
      <c r="EK636" s="7"/>
      <c r="EL636"/>
    </row>
    <row r="637" spans="18:142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  <c r="DV637" s="5"/>
      <c r="DW637" s="7"/>
      <c r="DX637"/>
      <c r="DY637" s="5"/>
      <c r="DZ637" s="7"/>
      <c r="EA637"/>
      <c r="EB637" s="5"/>
      <c r="EC637" s="5"/>
      <c r="ED637" s="7"/>
      <c r="EE637"/>
      <c r="EF637" s="5"/>
      <c r="EG637" s="7"/>
      <c r="EH637"/>
      <c r="EI637" s="5"/>
      <c r="EJ637" s="5"/>
      <c r="EK637" s="7"/>
      <c r="EL637"/>
    </row>
    <row r="638" spans="18:142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  <c r="DV638" s="5"/>
      <c r="DW638" s="7"/>
      <c r="DX638"/>
      <c r="DY638" s="5"/>
      <c r="DZ638" s="7"/>
      <c r="EA638"/>
      <c r="EB638" s="5"/>
      <c r="EC638" s="5"/>
      <c r="ED638" s="7"/>
      <c r="EE638"/>
      <c r="EF638" s="5"/>
      <c r="EG638" s="7"/>
      <c r="EH638"/>
      <c r="EI638" s="5"/>
      <c r="EJ638" s="5"/>
      <c r="EK638" s="7"/>
      <c r="EL638"/>
    </row>
    <row r="639" spans="18:142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  <c r="DV639" s="5"/>
      <c r="DW639" s="7"/>
      <c r="DX639"/>
      <c r="DY639" s="5"/>
      <c r="DZ639" s="7"/>
      <c r="EA639"/>
      <c r="EB639" s="5"/>
      <c r="EC639" s="5"/>
      <c r="ED639" s="7"/>
      <c r="EE639"/>
      <c r="EF639" s="5"/>
      <c r="EG639" s="7"/>
      <c r="EH639"/>
      <c r="EI639" s="5"/>
      <c r="EJ639" s="5"/>
      <c r="EK639" s="7"/>
      <c r="EL639"/>
    </row>
    <row r="640" spans="18:142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  <c r="DV640" s="5"/>
      <c r="DW640" s="7"/>
      <c r="DX640"/>
      <c r="DY640" s="5"/>
      <c r="DZ640" s="7"/>
      <c r="EA640"/>
      <c r="EB640" s="5"/>
      <c r="EC640" s="5"/>
      <c r="ED640" s="7"/>
      <c r="EE640"/>
      <c r="EF640" s="5"/>
      <c r="EG640" s="7"/>
      <c r="EH640"/>
      <c r="EI640" s="5"/>
      <c r="EJ640" s="5"/>
      <c r="EK640" s="7"/>
      <c r="EL640"/>
    </row>
    <row r="641" spans="18:142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  <c r="DV641" s="5"/>
      <c r="DW641" s="7"/>
      <c r="DX641"/>
      <c r="DY641" s="5"/>
      <c r="DZ641" s="7"/>
      <c r="EA641"/>
      <c r="EB641" s="5"/>
      <c r="EC641" s="5"/>
      <c r="ED641" s="7"/>
      <c r="EE641"/>
      <c r="EF641" s="5"/>
      <c r="EG641" s="7"/>
      <c r="EH641"/>
      <c r="EI641" s="5"/>
      <c r="EJ641" s="5"/>
      <c r="EK641" s="7"/>
      <c r="EL641"/>
    </row>
    <row r="642" spans="18:142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  <c r="DV642" s="5"/>
      <c r="DW642" s="7"/>
      <c r="DX642"/>
      <c r="DY642" s="5"/>
      <c r="DZ642" s="7"/>
      <c r="EA642"/>
      <c r="EB642" s="5"/>
      <c r="EC642" s="5"/>
      <c r="ED642" s="7"/>
      <c r="EE642"/>
      <c r="EF642" s="5"/>
      <c r="EG642" s="7"/>
      <c r="EH642"/>
      <c r="EI642" s="5"/>
      <c r="EJ642" s="5"/>
      <c r="EK642" s="7"/>
      <c r="EL642"/>
    </row>
    <row r="643" spans="18:142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  <c r="DV643" s="5"/>
      <c r="DW643" s="7"/>
      <c r="DX643"/>
      <c r="DY643" s="5"/>
      <c r="DZ643" s="7"/>
      <c r="EA643"/>
      <c r="EB643" s="5"/>
      <c r="EC643" s="5"/>
      <c r="ED643" s="7"/>
      <c r="EE643"/>
      <c r="EF643" s="5"/>
      <c r="EG643" s="7"/>
      <c r="EH643"/>
      <c r="EI643" s="5"/>
      <c r="EJ643" s="5"/>
      <c r="EK643" s="7"/>
      <c r="EL643"/>
    </row>
    <row r="644" spans="18:142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  <c r="DV644" s="5"/>
      <c r="DW644" s="7"/>
      <c r="DX644"/>
      <c r="DY644" s="5"/>
      <c r="DZ644" s="7"/>
      <c r="EA644"/>
      <c r="EB644" s="5"/>
      <c r="EC644" s="5"/>
      <c r="ED644" s="7"/>
      <c r="EE644"/>
      <c r="EF644" s="5"/>
      <c r="EG644" s="7"/>
      <c r="EH644"/>
      <c r="EI644" s="5"/>
      <c r="EJ644" s="5"/>
      <c r="EK644" s="7"/>
      <c r="EL644"/>
    </row>
    <row r="645" spans="18:142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  <c r="DV645" s="5"/>
      <c r="DW645" s="7"/>
      <c r="DX645"/>
      <c r="DY645" s="5"/>
      <c r="DZ645" s="7"/>
      <c r="EA645"/>
      <c r="EB645" s="5"/>
      <c r="EC645" s="5"/>
      <c r="ED645" s="7"/>
      <c r="EE645"/>
      <c r="EF645" s="5"/>
      <c r="EG645" s="7"/>
      <c r="EH645"/>
      <c r="EI645" s="5"/>
      <c r="EJ645" s="5"/>
      <c r="EK645" s="7"/>
      <c r="EL645"/>
    </row>
    <row r="646" spans="18:142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  <c r="DV646" s="5"/>
      <c r="DW646" s="7"/>
      <c r="DX646"/>
      <c r="DY646" s="5"/>
      <c r="DZ646" s="7"/>
      <c r="EA646"/>
      <c r="EB646" s="5"/>
      <c r="EC646" s="5"/>
      <c r="ED646" s="7"/>
      <c r="EE646"/>
      <c r="EF646" s="5"/>
      <c r="EG646" s="7"/>
      <c r="EH646"/>
      <c r="EI646" s="5"/>
      <c r="EJ646" s="5"/>
      <c r="EK646" s="7"/>
      <c r="EL646"/>
    </row>
    <row r="647" spans="18:142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  <c r="DV647" s="5"/>
      <c r="DW647" s="7"/>
      <c r="DX647"/>
      <c r="DY647" s="5"/>
      <c r="DZ647" s="7"/>
      <c r="EA647"/>
      <c r="EB647" s="5"/>
      <c r="EC647" s="5"/>
      <c r="ED647" s="7"/>
      <c r="EE647"/>
      <c r="EF647" s="5"/>
      <c r="EG647" s="7"/>
      <c r="EH647"/>
      <c r="EI647" s="5"/>
      <c r="EJ647" s="5"/>
      <c r="EK647" s="7"/>
      <c r="EL647"/>
    </row>
    <row r="648" spans="18:142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  <c r="DV648" s="5"/>
      <c r="DW648" s="7"/>
      <c r="DX648"/>
      <c r="DY648" s="5"/>
      <c r="DZ648" s="7"/>
      <c r="EA648"/>
      <c r="EB648" s="5"/>
      <c r="EC648" s="5"/>
      <c r="ED648" s="7"/>
      <c r="EE648"/>
      <c r="EF648" s="5"/>
      <c r="EG648" s="7"/>
      <c r="EH648"/>
      <c r="EI648" s="5"/>
      <c r="EJ648" s="5"/>
      <c r="EK648" s="7"/>
      <c r="EL648"/>
    </row>
    <row r="649" spans="18:142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  <c r="DV649" s="5"/>
      <c r="DW649" s="7"/>
      <c r="DX649"/>
      <c r="DY649" s="5"/>
      <c r="DZ649" s="7"/>
      <c r="EA649"/>
      <c r="EB649" s="5"/>
      <c r="EC649" s="5"/>
      <c r="ED649" s="7"/>
      <c r="EE649"/>
      <c r="EF649" s="5"/>
      <c r="EG649" s="7"/>
      <c r="EH649"/>
      <c r="EI649" s="5"/>
      <c r="EJ649" s="5"/>
      <c r="EK649" s="7"/>
      <c r="EL649"/>
    </row>
    <row r="650" spans="18:142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  <c r="DV650" s="5"/>
      <c r="DW650" s="7"/>
      <c r="DX650"/>
      <c r="DY650" s="5"/>
      <c r="DZ650" s="7"/>
      <c r="EA650"/>
      <c r="EB650" s="5"/>
      <c r="EC650" s="5"/>
      <c r="ED650" s="7"/>
      <c r="EE650"/>
      <c r="EF650" s="5"/>
      <c r="EG650" s="7"/>
      <c r="EH650"/>
      <c r="EI650" s="5"/>
      <c r="EJ650" s="5"/>
      <c r="EK650" s="7"/>
      <c r="EL650"/>
    </row>
    <row r="651" spans="18:142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  <c r="DV651" s="5"/>
      <c r="DW651" s="7"/>
      <c r="DX651"/>
      <c r="DY651" s="5"/>
      <c r="DZ651" s="7"/>
      <c r="EA651"/>
      <c r="EB651" s="5"/>
      <c r="EC651" s="5"/>
      <c r="ED651" s="7"/>
      <c r="EE651"/>
      <c r="EF651" s="5"/>
      <c r="EG651" s="7"/>
      <c r="EH651"/>
      <c r="EI651" s="5"/>
      <c r="EJ651" s="5"/>
      <c r="EK651" s="7"/>
      <c r="EL651"/>
    </row>
    <row r="652" spans="18:142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  <c r="DV652" s="5"/>
      <c r="DW652" s="7"/>
      <c r="DX652"/>
      <c r="DY652" s="5"/>
      <c r="DZ652" s="7"/>
      <c r="EA652"/>
      <c r="EB652" s="5"/>
      <c r="EC652" s="5"/>
      <c r="ED652" s="7"/>
      <c r="EE652"/>
      <c r="EF652" s="5"/>
      <c r="EG652" s="7"/>
      <c r="EH652"/>
      <c r="EI652" s="5"/>
      <c r="EJ652" s="5"/>
      <c r="EK652" s="7"/>
      <c r="EL652"/>
    </row>
    <row r="653" spans="18:142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  <c r="DV653" s="5"/>
      <c r="DW653" s="7"/>
      <c r="DX653"/>
      <c r="DY653" s="5"/>
      <c r="DZ653" s="7"/>
      <c r="EA653"/>
      <c r="EB653" s="5"/>
      <c r="EC653" s="5"/>
      <c r="ED653" s="7"/>
      <c r="EE653"/>
      <c r="EF653" s="5"/>
      <c r="EG653" s="7"/>
      <c r="EH653"/>
      <c r="EI653" s="5"/>
      <c r="EJ653" s="5"/>
      <c r="EK653" s="7"/>
      <c r="EL653"/>
    </row>
    <row r="654" spans="18:142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  <c r="DV654" s="5"/>
      <c r="DW654" s="7"/>
      <c r="DX654"/>
      <c r="DY654" s="5"/>
      <c r="DZ654" s="7"/>
      <c r="EA654"/>
      <c r="EB654" s="5"/>
      <c r="EC654" s="5"/>
      <c r="ED654" s="7"/>
      <c r="EE654"/>
      <c r="EF654" s="5"/>
      <c r="EG654" s="7"/>
      <c r="EH654"/>
      <c r="EI654" s="5"/>
      <c r="EJ654" s="5"/>
      <c r="EK654" s="7"/>
      <c r="EL654"/>
    </row>
    <row r="655" spans="18:142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  <c r="DV655" s="5"/>
      <c r="DW655" s="7"/>
      <c r="DX655"/>
      <c r="DY655" s="5"/>
      <c r="DZ655" s="7"/>
      <c r="EA655"/>
      <c r="EB655" s="5"/>
      <c r="EC655" s="5"/>
      <c r="ED655" s="7"/>
      <c r="EE655"/>
      <c r="EF655" s="5"/>
      <c r="EG655" s="7"/>
      <c r="EH655"/>
      <c r="EI655" s="5"/>
      <c r="EJ655" s="5"/>
      <c r="EK655" s="7"/>
      <c r="EL655"/>
    </row>
    <row r="656" spans="18:142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  <c r="DV656" s="5"/>
      <c r="DW656" s="7"/>
      <c r="DX656"/>
      <c r="DY656" s="5"/>
      <c r="DZ656" s="7"/>
      <c r="EA656"/>
      <c r="EB656" s="5"/>
      <c r="EC656" s="5"/>
      <c r="ED656" s="7"/>
      <c r="EE656"/>
      <c r="EF656" s="5"/>
      <c r="EG656" s="7"/>
      <c r="EH656"/>
      <c r="EI656" s="5"/>
      <c r="EJ656" s="5"/>
      <c r="EK656" s="7"/>
      <c r="EL656"/>
    </row>
    <row r="657" spans="18:142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  <c r="DV657" s="5"/>
      <c r="DW657" s="7"/>
      <c r="DX657"/>
      <c r="DY657" s="5"/>
      <c r="DZ657" s="7"/>
      <c r="EA657"/>
      <c r="EB657" s="5"/>
      <c r="EC657" s="5"/>
      <c r="ED657" s="7"/>
      <c r="EE657"/>
      <c r="EF657" s="5"/>
      <c r="EG657" s="7"/>
      <c r="EH657"/>
      <c r="EI657" s="5"/>
      <c r="EJ657" s="5"/>
      <c r="EK657" s="7"/>
      <c r="EL657"/>
    </row>
    <row r="658" spans="18:142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  <c r="DV658" s="5"/>
      <c r="DW658" s="7"/>
      <c r="DX658"/>
      <c r="DY658" s="5"/>
      <c r="DZ658" s="7"/>
      <c r="EA658"/>
      <c r="EB658" s="5"/>
      <c r="EC658" s="5"/>
      <c r="ED658" s="7"/>
      <c r="EE658"/>
      <c r="EF658" s="5"/>
      <c r="EG658" s="7"/>
      <c r="EH658"/>
      <c r="EI658" s="5"/>
      <c r="EJ658" s="5"/>
      <c r="EK658" s="7"/>
      <c r="EL658"/>
    </row>
    <row r="659" spans="18:142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  <c r="DV659" s="5"/>
      <c r="DW659" s="7"/>
      <c r="DX659"/>
      <c r="DY659" s="5"/>
      <c r="DZ659" s="7"/>
      <c r="EA659"/>
      <c r="EB659" s="5"/>
      <c r="EC659" s="5"/>
      <c r="ED659" s="7"/>
      <c r="EE659"/>
      <c r="EF659" s="5"/>
      <c r="EG659" s="7"/>
      <c r="EH659"/>
      <c r="EI659" s="5"/>
      <c r="EJ659" s="5"/>
      <c r="EK659" s="7"/>
      <c r="EL659"/>
    </row>
    <row r="660" spans="18:142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  <c r="DV660" s="5"/>
      <c r="DW660" s="7"/>
      <c r="DX660"/>
      <c r="DY660" s="5"/>
      <c r="DZ660" s="7"/>
      <c r="EA660"/>
      <c r="EB660" s="5"/>
      <c r="EC660" s="5"/>
      <c r="ED660" s="7"/>
      <c r="EE660"/>
      <c r="EF660" s="5"/>
      <c r="EG660" s="7"/>
      <c r="EH660"/>
      <c r="EI660" s="5"/>
      <c r="EJ660" s="5"/>
      <c r="EK660" s="7"/>
      <c r="EL660"/>
    </row>
    <row r="661" spans="18:142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  <c r="DV661" s="5"/>
      <c r="DW661" s="7"/>
      <c r="DX661"/>
      <c r="DY661" s="5"/>
      <c r="DZ661" s="7"/>
      <c r="EA661"/>
      <c r="EB661" s="5"/>
      <c r="EC661" s="5"/>
      <c r="ED661" s="7"/>
      <c r="EE661"/>
      <c r="EF661" s="5"/>
      <c r="EG661" s="7"/>
      <c r="EH661"/>
      <c r="EI661" s="5"/>
      <c r="EJ661" s="5"/>
      <c r="EK661" s="7"/>
      <c r="EL661"/>
    </row>
    <row r="662" spans="18:142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  <c r="DV662" s="5"/>
      <c r="DW662" s="7"/>
      <c r="DX662"/>
      <c r="DY662" s="5"/>
      <c r="DZ662" s="7"/>
      <c r="EA662"/>
      <c r="EB662" s="5"/>
      <c r="EC662" s="5"/>
      <c r="ED662" s="7"/>
      <c r="EE662"/>
      <c r="EF662" s="5"/>
      <c r="EG662" s="7"/>
      <c r="EH662"/>
      <c r="EI662" s="5"/>
      <c r="EJ662" s="5"/>
      <c r="EK662" s="7"/>
      <c r="EL662"/>
    </row>
    <row r="663" spans="18:142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  <c r="DV663" s="5"/>
      <c r="DW663" s="7"/>
      <c r="DX663"/>
      <c r="DY663" s="5"/>
      <c r="DZ663" s="7"/>
      <c r="EA663"/>
      <c r="EB663" s="5"/>
      <c r="EC663" s="5"/>
      <c r="ED663" s="7"/>
      <c r="EE663"/>
      <c r="EF663" s="5"/>
      <c r="EG663" s="7"/>
      <c r="EH663"/>
      <c r="EI663" s="5"/>
      <c r="EJ663" s="5"/>
      <c r="EK663" s="7"/>
      <c r="EL663"/>
    </row>
    <row r="664" spans="18:142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  <c r="DV664" s="5"/>
      <c r="DW664" s="7"/>
      <c r="DX664"/>
      <c r="DY664" s="5"/>
      <c r="DZ664" s="7"/>
      <c r="EA664"/>
      <c r="EB664" s="5"/>
      <c r="EC664" s="5"/>
      <c r="ED664" s="7"/>
      <c r="EE664"/>
      <c r="EF664" s="5"/>
      <c r="EG664" s="7"/>
      <c r="EH664"/>
      <c r="EI664" s="5"/>
      <c r="EJ664" s="5"/>
      <c r="EK664" s="7"/>
      <c r="EL664"/>
    </row>
    <row r="665" spans="18:142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  <c r="DV665" s="5"/>
      <c r="DW665" s="7"/>
      <c r="DX665"/>
      <c r="DY665" s="5"/>
      <c r="DZ665" s="7"/>
      <c r="EA665"/>
      <c r="EB665" s="5"/>
      <c r="EC665" s="5"/>
      <c r="ED665" s="7"/>
      <c r="EE665"/>
      <c r="EF665" s="5"/>
      <c r="EG665" s="7"/>
      <c r="EH665"/>
      <c r="EI665" s="5"/>
      <c r="EJ665" s="5"/>
      <c r="EK665" s="7"/>
      <c r="EL665"/>
    </row>
    <row r="666" spans="18:142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  <c r="DV666" s="5"/>
      <c r="DW666" s="7"/>
      <c r="DX666"/>
      <c r="DY666" s="5"/>
      <c r="DZ666" s="7"/>
      <c r="EA666"/>
      <c r="EB666" s="5"/>
      <c r="EC666" s="5"/>
      <c r="ED666" s="7"/>
      <c r="EE666"/>
      <c r="EF666" s="5"/>
      <c r="EG666" s="7"/>
      <c r="EH666"/>
      <c r="EI666" s="5"/>
      <c r="EJ666" s="5"/>
      <c r="EK666" s="7"/>
      <c r="EL666"/>
    </row>
    <row r="667" spans="18:142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  <c r="DV667" s="5"/>
      <c r="DW667" s="7"/>
      <c r="DX667"/>
      <c r="DY667" s="5"/>
      <c r="DZ667" s="7"/>
      <c r="EA667"/>
      <c r="EB667" s="5"/>
      <c r="EC667" s="5"/>
      <c r="ED667" s="7"/>
      <c r="EE667"/>
      <c r="EF667" s="5"/>
      <c r="EG667" s="7"/>
      <c r="EH667"/>
      <c r="EI667" s="5"/>
      <c r="EJ667" s="5"/>
      <c r="EK667" s="7"/>
      <c r="EL667"/>
    </row>
    <row r="668" spans="18:142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  <c r="DV668" s="5"/>
      <c r="DW668" s="7"/>
      <c r="DX668"/>
      <c r="DY668" s="5"/>
      <c r="DZ668" s="7"/>
      <c r="EA668"/>
      <c r="EB668" s="5"/>
      <c r="EC668" s="5"/>
      <c r="ED668" s="7"/>
      <c r="EE668"/>
      <c r="EF668" s="5"/>
      <c r="EG668" s="7"/>
      <c r="EH668"/>
      <c r="EI668" s="5"/>
      <c r="EJ668" s="5"/>
      <c r="EK668" s="7"/>
      <c r="EL668"/>
    </row>
    <row r="669" spans="18:142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  <c r="DV669" s="5"/>
      <c r="DW669" s="7"/>
      <c r="DX669"/>
      <c r="DY669" s="5"/>
      <c r="DZ669" s="7"/>
      <c r="EA669"/>
      <c r="EB669" s="5"/>
      <c r="EC669" s="5"/>
      <c r="ED669" s="7"/>
      <c r="EE669"/>
      <c r="EF669" s="5"/>
      <c r="EG669" s="7"/>
      <c r="EH669"/>
      <c r="EI669" s="5"/>
      <c r="EJ669" s="5"/>
      <c r="EK669" s="7"/>
      <c r="EL669"/>
    </row>
    <row r="670" spans="18:142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  <c r="DV670" s="5"/>
      <c r="DW670" s="7"/>
      <c r="DX670"/>
      <c r="DY670" s="5"/>
      <c r="DZ670" s="7"/>
      <c r="EA670"/>
      <c r="EB670" s="5"/>
      <c r="EC670" s="5"/>
      <c r="ED670" s="7"/>
      <c r="EE670"/>
      <c r="EF670" s="5"/>
      <c r="EG670" s="7"/>
      <c r="EH670"/>
      <c r="EI670" s="5"/>
      <c r="EJ670" s="5"/>
      <c r="EK670" s="7"/>
      <c r="EL670"/>
    </row>
    <row r="671" spans="18:142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  <c r="DV671" s="5"/>
      <c r="DW671" s="7"/>
      <c r="DX671"/>
      <c r="DY671" s="5"/>
      <c r="DZ671" s="7"/>
      <c r="EA671"/>
      <c r="EB671" s="5"/>
      <c r="EC671" s="5"/>
      <c r="ED671" s="7"/>
      <c r="EE671"/>
      <c r="EF671" s="5"/>
      <c r="EG671" s="7"/>
      <c r="EH671"/>
      <c r="EI671" s="5"/>
      <c r="EJ671" s="5"/>
      <c r="EK671" s="7"/>
      <c r="EL671"/>
    </row>
    <row r="672" spans="18:142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  <c r="DV672" s="5"/>
      <c r="DW672" s="7"/>
      <c r="DX672"/>
      <c r="DY672" s="5"/>
      <c r="DZ672" s="7"/>
      <c r="EA672"/>
      <c r="EB672" s="5"/>
      <c r="EC672" s="5"/>
      <c r="ED672" s="7"/>
      <c r="EE672"/>
      <c r="EF672" s="5"/>
      <c r="EG672" s="7"/>
      <c r="EH672"/>
      <c r="EI672" s="5"/>
      <c r="EJ672" s="5"/>
      <c r="EK672" s="7"/>
      <c r="EL672"/>
    </row>
    <row r="673" spans="18:142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  <c r="DV673" s="5"/>
      <c r="DW673" s="7"/>
      <c r="DX673"/>
      <c r="DY673" s="5"/>
      <c r="DZ673" s="7"/>
      <c r="EA673"/>
      <c r="EB673" s="5"/>
      <c r="EC673" s="5"/>
      <c r="ED673" s="7"/>
      <c r="EE673"/>
      <c r="EF673" s="5"/>
      <c r="EG673" s="7"/>
      <c r="EH673"/>
      <c r="EI673" s="5"/>
      <c r="EJ673" s="5"/>
      <c r="EK673" s="7"/>
      <c r="EL673"/>
    </row>
    <row r="674" spans="18:142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  <c r="DV674" s="5"/>
      <c r="DW674" s="7"/>
      <c r="DX674"/>
      <c r="DY674" s="5"/>
      <c r="DZ674" s="7"/>
      <c r="EA674"/>
      <c r="EB674" s="5"/>
      <c r="EC674" s="5"/>
      <c r="ED674" s="7"/>
      <c r="EE674"/>
      <c r="EF674" s="5"/>
      <c r="EG674" s="7"/>
      <c r="EH674"/>
      <c r="EI674" s="5"/>
      <c r="EJ674" s="5"/>
      <c r="EK674" s="7"/>
      <c r="EL674"/>
    </row>
    <row r="675" spans="18:142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  <c r="DV675" s="5"/>
      <c r="DW675" s="7"/>
      <c r="DX675"/>
      <c r="DY675" s="5"/>
      <c r="DZ675" s="7"/>
      <c r="EA675"/>
      <c r="EB675" s="5"/>
      <c r="EC675" s="5"/>
      <c r="ED675" s="7"/>
      <c r="EE675"/>
      <c r="EF675" s="5"/>
      <c r="EG675" s="7"/>
      <c r="EH675"/>
      <c r="EI675" s="5"/>
      <c r="EJ675" s="5"/>
      <c r="EK675" s="7"/>
      <c r="EL675"/>
    </row>
    <row r="676" spans="18:142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  <c r="DV676" s="5"/>
      <c r="DW676" s="7"/>
      <c r="DX676"/>
      <c r="DY676" s="5"/>
      <c r="DZ676" s="7"/>
      <c r="EA676"/>
      <c r="EB676" s="5"/>
      <c r="EC676" s="5"/>
      <c r="ED676" s="7"/>
      <c r="EE676"/>
      <c r="EF676" s="5"/>
      <c r="EG676" s="7"/>
      <c r="EH676"/>
      <c r="EI676" s="5"/>
      <c r="EJ676" s="5"/>
      <c r="EK676" s="7"/>
      <c r="EL676"/>
    </row>
    <row r="677" spans="18:142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  <c r="DV677" s="5"/>
      <c r="DW677" s="7"/>
      <c r="DX677"/>
      <c r="DY677" s="5"/>
      <c r="DZ677" s="7"/>
      <c r="EA677"/>
      <c r="EB677" s="5"/>
      <c r="EC677" s="5"/>
      <c r="ED677" s="7"/>
      <c r="EE677"/>
      <c r="EF677" s="5"/>
      <c r="EG677" s="7"/>
      <c r="EH677"/>
      <c r="EI677" s="5"/>
      <c r="EJ677" s="5"/>
      <c r="EK677" s="7"/>
      <c r="EL677"/>
    </row>
    <row r="678" spans="18:142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  <c r="DV678" s="5"/>
      <c r="DW678" s="7"/>
      <c r="DX678"/>
      <c r="DY678" s="5"/>
      <c r="DZ678" s="7"/>
      <c r="EA678"/>
      <c r="EB678" s="5"/>
      <c r="EC678" s="5"/>
      <c r="ED678" s="7"/>
      <c r="EE678"/>
      <c r="EF678" s="5"/>
      <c r="EG678" s="7"/>
      <c r="EH678"/>
      <c r="EI678" s="5"/>
      <c r="EJ678" s="5"/>
      <c r="EK678" s="7"/>
      <c r="EL678"/>
    </row>
    <row r="679" spans="18:142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  <c r="DV679" s="5"/>
      <c r="DW679" s="7"/>
      <c r="DX679"/>
      <c r="DY679" s="5"/>
      <c r="DZ679" s="7"/>
      <c r="EA679"/>
      <c r="EB679" s="5"/>
      <c r="EC679" s="5"/>
      <c r="ED679" s="7"/>
      <c r="EE679"/>
      <c r="EF679" s="5"/>
      <c r="EG679" s="7"/>
      <c r="EH679"/>
      <c r="EI679" s="5"/>
      <c r="EJ679" s="5"/>
      <c r="EK679" s="7"/>
      <c r="EL679"/>
    </row>
    <row r="680" spans="18:142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  <c r="DV680" s="5"/>
      <c r="DW680" s="7"/>
      <c r="DX680"/>
      <c r="DY680" s="5"/>
      <c r="DZ680" s="7"/>
      <c r="EA680"/>
      <c r="EB680" s="5"/>
      <c r="EC680" s="5"/>
      <c r="ED680" s="7"/>
      <c r="EE680"/>
      <c r="EF680" s="5"/>
      <c r="EG680" s="7"/>
      <c r="EH680"/>
      <c r="EI680" s="5"/>
      <c r="EJ680" s="5"/>
      <c r="EK680" s="7"/>
      <c r="EL680"/>
    </row>
    <row r="681" spans="18:142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  <c r="DV681" s="5"/>
      <c r="DW681" s="7"/>
      <c r="DX681"/>
      <c r="DY681" s="5"/>
      <c r="DZ681" s="7"/>
      <c r="EA681"/>
      <c r="EB681" s="5"/>
      <c r="EC681" s="5"/>
      <c r="ED681" s="7"/>
      <c r="EE681"/>
      <c r="EF681" s="5"/>
      <c r="EG681" s="7"/>
      <c r="EH681"/>
      <c r="EI681" s="5"/>
      <c r="EJ681" s="5"/>
      <c r="EK681" s="7"/>
      <c r="EL681"/>
    </row>
    <row r="682" spans="18:142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  <c r="DV682" s="5"/>
      <c r="DW682" s="7"/>
      <c r="DX682"/>
      <c r="DY682" s="5"/>
      <c r="DZ682" s="7"/>
      <c r="EA682"/>
      <c r="EB682" s="5"/>
      <c r="EC682" s="5"/>
      <c r="ED682" s="7"/>
      <c r="EE682"/>
      <c r="EF682" s="5"/>
      <c r="EG682" s="7"/>
      <c r="EH682"/>
      <c r="EI682" s="5"/>
      <c r="EJ682" s="5"/>
      <c r="EK682" s="7"/>
      <c r="EL682"/>
    </row>
    <row r="683" spans="18:142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  <c r="DV683" s="5"/>
      <c r="DW683" s="7"/>
      <c r="DX683"/>
      <c r="DY683" s="5"/>
      <c r="DZ683" s="7"/>
      <c r="EA683"/>
      <c r="EB683" s="5"/>
      <c r="EC683" s="5"/>
      <c r="ED683" s="7"/>
      <c r="EE683"/>
      <c r="EF683" s="5"/>
      <c r="EG683" s="7"/>
      <c r="EH683"/>
      <c r="EI683" s="5"/>
      <c r="EJ683" s="5"/>
      <c r="EK683" s="7"/>
      <c r="EL683"/>
    </row>
    <row r="684" spans="18:142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  <c r="DV684" s="5"/>
      <c r="DW684" s="7"/>
      <c r="DX684"/>
      <c r="DY684" s="5"/>
      <c r="DZ684" s="7"/>
      <c r="EA684"/>
      <c r="EB684" s="5"/>
      <c r="EC684" s="5"/>
      <c r="ED684" s="7"/>
      <c r="EE684"/>
      <c r="EF684" s="5"/>
      <c r="EG684" s="7"/>
      <c r="EH684"/>
      <c r="EI684" s="5"/>
      <c r="EJ684" s="5"/>
      <c r="EK684" s="7"/>
      <c r="EL684"/>
    </row>
    <row r="685" spans="18:142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  <c r="DV685" s="5"/>
      <c r="DW685" s="7"/>
      <c r="DX685"/>
      <c r="DY685" s="5"/>
      <c r="DZ685" s="7"/>
      <c r="EA685"/>
      <c r="EB685" s="5"/>
      <c r="EC685" s="5"/>
      <c r="ED685" s="7"/>
      <c r="EE685"/>
      <c r="EF685" s="5"/>
      <c r="EG685" s="7"/>
      <c r="EH685"/>
      <c r="EI685" s="5"/>
      <c r="EJ685" s="5"/>
      <c r="EK685" s="7"/>
      <c r="EL685"/>
    </row>
    <row r="686" spans="18:142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  <c r="DV686" s="5"/>
      <c r="DW686" s="7"/>
      <c r="DX686"/>
      <c r="DY686" s="5"/>
      <c r="DZ686" s="7"/>
      <c r="EA686"/>
      <c r="EB686" s="5"/>
      <c r="EC686" s="5"/>
      <c r="ED686" s="7"/>
      <c r="EE686"/>
      <c r="EF686" s="5"/>
      <c r="EG686" s="7"/>
      <c r="EH686"/>
      <c r="EI686" s="5"/>
      <c r="EJ686" s="5"/>
      <c r="EK686" s="7"/>
      <c r="EL686"/>
    </row>
    <row r="687" spans="18:142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  <c r="DV687" s="5"/>
      <c r="DW687" s="7"/>
      <c r="DX687"/>
      <c r="DY687" s="5"/>
      <c r="DZ687" s="7"/>
      <c r="EA687"/>
      <c r="EB687" s="5"/>
      <c r="EC687" s="5"/>
      <c r="ED687" s="7"/>
      <c r="EE687"/>
      <c r="EF687" s="5"/>
      <c r="EG687" s="7"/>
      <c r="EH687"/>
      <c r="EI687" s="5"/>
      <c r="EJ687" s="5"/>
      <c r="EK687" s="7"/>
      <c r="EL687"/>
    </row>
    <row r="688" spans="18:142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  <c r="DV688" s="5"/>
      <c r="DW688" s="7"/>
      <c r="DX688"/>
      <c r="DY688" s="5"/>
      <c r="DZ688" s="7"/>
      <c r="EA688"/>
      <c r="EB688" s="5"/>
      <c r="EC688" s="5"/>
      <c r="ED688" s="7"/>
      <c r="EE688"/>
      <c r="EF688" s="5"/>
      <c r="EG688" s="7"/>
      <c r="EH688"/>
      <c r="EI688" s="5"/>
      <c r="EJ688" s="5"/>
      <c r="EK688" s="7"/>
      <c r="EL688"/>
    </row>
    <row r="689" spans="18:142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  <c r="DV689" s="5"/>
      <c r="DW689" s="7"/>
      <c r="DX689"/>
      <c r="DY689" s="5"/>
      <c r="DZ689" s="7"/>
      <c r="EA689"/>
      <c r="EB689" s="5"/>
      <c r="EC689" s="5"/>
      <c r="ED689" s="7"/>
      <c r="EE689"/>
      <c r="EF689" s="5"/>
      <c r="EG689" s="7"/>
      <c r="EH689"/>
      <c r="EI689" s="5"/>
      <c r="EJ689" s="5"/>
      <c r="EK689" s="7"/>
      <c r="EL689"/>
    </row>
    <row r="690" spans="18:142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  <c r="DV690" s="5"/>
      <c r="DW690" s="7"/>
      <c r="DX690"/>
      <c r="DY690" s="5"/>
      <c r="DZ690" s="7"/>
      <c r="EA690"/>
      <c r="EB690" s="5"/>
      <c r="EC690" s="5"/>
      <c r="ED690" s="7"/>
      <c r="EE690"/>
      <c r="EF690" s="5"/>
      <c r="EG690" s="7"/>
      <c r="EH690"/>
      <c r="EI690" s="5"/>
      <c r="EJ690" s="5"/>
      <c r="EK690" s="7"/>
      <c r="EL690"/>
    </row>
    <row r="691" spans="18:142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  <c r="DV691" s="5"/>
      <c r="DW691" s="7"/>
      <c r="DX691"/>
      <c r="DY691" s="5"/>
      <c r="DZ691" s="7"/>
      <c r="EA691"/>
      <c r="EB691" s="5"/>
      <c r="EC691" s="5"/>
      <c r="ED691" s="7"/>
      <c r="EE691"/>
      <c r="EF691" s="5"/>
      <c r="EG691" s="7"/>
      <c r="EH691"/>
      <c r="EI691" s="5"/>
      <c r="EJ691" s="5"/>
      <c r="EK691" s="7"/>
      <c r="EL691"/>
    </row>
    <row r="692" spans="18:142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  <c r="DV692" s="5"/>
      <c r="DW692" s="7"/>
      <c r="DX692"/>
      <c r="DY692" s="5"/>
      <c r="DZ692" s="7"/>
      <c r="EA692"/>
      <c r="EB692" s="5"/>
      <c r="EC692" s="5"/>
      <c r="ED692" s="7"/>
      <c r="EE692"/>
      <c r="EF692" s="5"/>
      <c r="EG692" s="7"/>
      <c r="EH692"/>
      <c r="EI692" s="5"/>
      <c r="EJ692" s="5"/>
      <c r="EK692" s="7"/>
      <c r="EL692"/>
    </row>
    <row r="693" spans="18:142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  <c r="DV693" s="5"/>
      <c r="DW693" s="7"/>
      <c r="DX693"/>
      <c r="DY693" s="5"/>
      <c r="DZ693" s="7"/>
      <c r="EA693"/>
      <c r="EB693" s="5"/>
      <c r="EC693" s="5"/>
      <c r="ED693" s="7"/>
      <c r="EE693"/>
      <c r="EF693" s="5"/>
      <c r="EG693" s="7"/>
      <c r="EH693"/>
      <c r="EI693" s="5"/>
      <c r="EJ693" s="5"/>
      <c r="EK693" s="7"/>
      <c r="EL693"/>
    </row>
    <row r="694" spans="18:142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  <c r="DV694" s="5"/>
      <c r="DW694" s="7"/>
      <c r="DX694"/>
      <c r="DY694" s="5"/>
      <c r="DZ694" s="7"/>
      <c r="EA694"/>
      <c r="EB694" s="5"/>
      <c r="EC694" s="5"/>
      <c r="ED694" s="7"/>
      <c r="EE694"/>
      <c r="EF694" s="5"/>
      <c r="EG694" s="7"/>
      <c r="EH694"/>
      <c r="EI694" s="5"/>
      <c r="EJ694" s="5"/>
      <c r="EK694" s="7"/>
      <c r="EL694"/>
    </row>
    <row r="695" spans="18:142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  <c r="DV695" s="5"/>
      <c r="DW695" s="7"/>
      <c r="DX695"/>
      <c r="DY695" s="5"/>
      <c r="DZ695" s="7"/>
      <c r="EA695"/>
      <c r="EB695" s="5"/>
      <c r="EC695" s="5"/>
      <c r="ED695" s="7"/>
      <c r="EE695"/>
      <c r="EF695" s="5"/>
      <c r="EG695" s="7"/>
      <c r="EH695"/>
      <c r="EI695" s="5"/>
      <c r="EJ695" s="5"/>
      <c r="EK695" s="7"/>
      <c r="EL695"/>
    </row>
    <row r="696" spans="18:142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  <c r="DV696" s="5"/>
      <c r="DW696" s="7"/>
      <c r="DX696"/>
      <c r="DY696" s="5"/>
      <c r="DZ696" s="7"/>
      <c r="EA696"/>
      <c r="EB696" s="5"/>
      <c r="EC696" s="5"/>
      <c r="ED696" s="7"/>
      <c r="EE696"/>
      <c r="EF696" s="5"/>
      <c r="EG696" s="7"/>
      <c r="EH696"/>
      <c r="EI696" s="5"/>
      <c r="EJ696" s="5"/>
      <c r="EK696" s="7"/>
      <c r="EL696"/>
    </row>
    <row r="697" spans="18:142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  <c r="DV697" s="5"/>
      <c r="DW697" s="7"/>
      <c r="DX697"/>
      <c r="DY697" s="5"/>
      <c r="DZ697" s="7"/>
      <c r="EA697"/>
      <c r="EB697" s="5"/>
      <c r="EC697" s="5"/>
      <c r="ED697" s="7"/>
      <c r="EE697"/>
      <c r="EF697" s="5"/>
      <c r="EG697" s="7"/>
      <c r="EH697"/>
      <c r="EI697" s="5"/>
      <c r="EJ697" s="5"/>
      <c r="EK697" s="7"/>
      <c r="EL697"/>
    </row>
    <row r="698" spans="18:142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  <c r="DV698" s="5"/>
      <c r="DW698" s="7"/>
      <c r="DX698"/>
      <c r="DY698" s="5"/>
      <c r="DZ698" s="7"/>
      <c r="EA698"/>
      <c r="EB698" s="5"/>
      <c r="EC698" s="5"/>
      <c r="ED698" s="7"/>
      <c r="EE698"/>
      <c r="EF698" s="5"/>
      <c r="EG698" s="7"/>
      <c r="EH698"/>
      <c r="EI698" s="5"/>
      <c r="EJ698" s="5"/>
      <c r="EK698" s="7"/>
      <c r="EL698"/>
    </row>
    <row r="699" spans="18:142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  <c r="DV699" s="5"/>
      <c r="DW699" s="7"/>
      <c r="DX699"/>
      <c r="DY699" s="5"/>
      <c r="DZ699" s="7"/>
      <c r="EA699"/>
      <c r="EB699" s="5"/>
      <c r="EC699" s="5"/>
      <c r="ED699" s="7"/>
      <c r="EE699"/>
      <c r="EF699" s="5"/>
      <c r="EG699" s="7"/>
      <c r="EH699"/>
      <c r="EI699" s="5"/>
      <c r="EJ699" s="5"/>
      <c r="EK699" s="7"/>
      <c r="EL699"/>
    </row>
    <row r="700" spans="18:142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  <c r="DV700" s="5"/>
      <c r="DW700" s="7"/>
      <c r="DX700"/>
      <c r="DY700" s="5"/>
      <c r="DZ700" s="7"/>
      <c r="EA700"/>
      <c r="EB700" s="5"/>
      <c r="EC700" s="5"/>
      <c r="ED700" s="7"/>
      <c r="EE700"/>
      <c r="EF700" s="5"/>
      <c r="EG700" s="7"/>
      <c r="EH700"/>
      <c r="EI700" s="5"/>
      <c r="EJ700" s="5"/>
      <c r="EK700" s="7"/>
      <c r="EL700"/>
    </row>
    <row r="701" spans="18:142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  <c r="DV701" s="5"/>
      <c r="DW701" s="7"/>
      <c r="DX701"/>
      <c r="DY701" s="5"/>
      <c r="DZ701" s="7"/>
      <c r="EA701"/>
      <c r="EB701" s="5"/>
      <c r="EC701" s="5"/>
      <c r="ED701" s="7"/>
      <c r="EE701"/>
      <c r="EF701" s="5"/>
      <c r="EG701" s="7"/>
      <c r="EH701"/>
      <c r="EI701" s="5"/>
      <c r="EJ701" s="5"/>
      <c r="EK701" s="7"/>
      <c r="EL701"/>
    </row>
    <row r="702" spans="18:142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  <c r="DV702" s="5"/>
      <c r="DW702" s="7"/>
      <c r="DX702"/>
      <c r="DY702" s="5"/>
      <c r="DZ702" s="7"/>
      <c r="EA702"/>
      <c r="EB702" s="5"/>
      <c r="EC702" s="5"/>
      <c r="ED702" s="7"/>
      <c r="EE702"/>
      <c r="EF702" s="5"/>
      <c r="EG702" s="7"/>
      <c r="EH702"/>
      <c r="EI702" s="5"/>
      <c r="EJ702" s="5"/>
      <c r="EK702" s="7"/>
      <c r="EL702"/>
    </row>
    <row r="703" spans="18:142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  <c r="DV703" s="5"/>
      <c r="DW703" s="7"/>
      <c r="DX703"/>
      <c r="DY703" s="5"/>
      <c r="DZ703" s="7"/>
      <c r="EA703"/>
      <c r="EB703" s="5"/>
      <c r="EC703" s="5"/>
      <c r="ED703" s="7"/>
      <c r="EE703"/>
      <c r="EF703" s="5"/>
      <c r="EG703" s="7"/>
      <c r="EH703"/>
      <c r="EI703" s="5"/>
      <c r="EJ703" s="5"/>
      <c r="EK703" s="7"/>
      <c r="EL703"/>
    </row>
    <row r="704" spans="18:142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  <c r="DV704" s="5"/>
      <c r="DW704" s="7"/>
      <c r="DX704"/>
      <c r="DY704" s="5"/>
      <c r="DZ704" s="7"/>
      <c r="EA704"/>
      <c r="EB704" s="5"/>
      <c r="EC704" s="5"/>
      <c r="ED704" s="7"/>
      <c r="EE704"/>
      <c r="EF704" s="5"/>
      <c r="EG704" s="7"/>
      <c r="EH704"/>
      <c r="EI704" s="5"/>
      <c r="EJ704" s="5"/>
      <c r="EK704" s="7"/>
      <c r="EL704"/>
    </row>
    <row r="705" spans="18:142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  <c r="DV705" s="5"/>
      <c r="DW705" s="7"/>
      <c r="DX705"/>
      <c r="DY705" s="5"/>
      <c r="DZ705" s="7"/>
      <c r="EA705"/>
      <c r="EB705" s="5"/>
      <c r="EC705" s="5"/>
      <c r="ED705" s="7"/>
      <c r="EE705"/>
      <c r="EF705" s="5"/>
      <c r="EG705" s="7"/>
      <c r="EH705"/>
      <c r="EI705" s="5"/>
      <c r="EJ705" s="5"/>
      <c r="EK705" s="7"/>
      <c r="EL705"/>
    </row>
    <row r="706" spans="18:142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  <c r="DV706" s="5"/>
      <c r="DW706" s="7"/>
      <c r="DX706"/>
      <c r="DY706" s="5"/>
      <c r="DZ706" s="7"/>
      <c r="EA706"/>
      <c r="EB706" s="5"/>
      <c r="EC706" s="5"/>
      <c r="ED706" s="7"/>
      <c r="EE706"/>
      <c r="EF706" s="5"/>
      <c r="EG706" s="7"/>
      <c r="EH706"/>
      <c r="EI706" s="5"/>
      <c r="EJ706" s="5"/>
      <c r="EK706" s="7"/>
      <c r="EL706"/>
    </row>
    <row r="707" spans="18:142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  <c r="DV707" s="5"/>
      <c r="DW707" s="7"/>
      <c r="DX707"/>
      <c r="DY707" s="5"/>
      <c r="DZ707" s="7"/>
      <c r="EA707"/>
      <c r="EB707" s="5"/>
      <c r="EC707" s="5"/>
      <c r="ED707" s="7"/>
      <c r="EE707"/>
      <c r="EF707" s="5"/>
      <c r="EG707" s="7"/>
      <c r="EH707"/>
      <c r="EI707" s="5"/>
      <c r="EJ707" s="5"/>
      <c r="EK707" s="7"/>
      <c r="EL707"/>
    </row>
    <row r="708" spans="18:142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  <c r="DV708" s="5"/>
      <c r="DW708" s="7"/>
      <c r="DX708"/>
      <c r="DY708" s="5"/>
      <c r="DZ708" s="7"/>
      <c r="EA708"/>
      <c r="EB708" s="5"/>
      <c r="EC708" s="5"/>
      <c r="ED708" s="7"/>
      <c r="EE708"/>
      <c r="EF708" s="5"/>
      <c r="EG708" s="7"/>
      <c r="EH708"/>
      <c r="EI708" s="5"/>
      <c r="EJ708" s="5"/>
      <c r="EK708" s="7"/>
      <c r="EL708"/>
    </row>
    <row r="709" spans="18:142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  <c r="DV709" s="5"/>
      <c r="DW709" s="7"/>
      <c r="DX709"/>
      <c r="DY709" s="5"/>
      <c r="DZ709" s="7"/>
      <c r="EA709"/>
      <c r="EB709" s="5"/>
      <c r="EC709" s="5"/>
      <c r="ED709" s="7"/>
      <c r="EE709"/>
      <c r="EF709" s="5"/>
      <c r="EG709" s="7"/>
      <c r="EH709"/>
      <c r="EI709" s="5"/>
      <c r="EJ709" s="5"/>
      <c r="EK709" s="7"/>
      <c r="EL709"/>
    </row>
    <row r="710" spans="18:142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  <c r="DV710" s="5"/>
      <c r="DW710" s="7"/>
      <c r="DX710"/>
      <c r="DY710" s="5"/>
      <c r="DZ710" s="7"/>
      <c r="EA710"/>
      <c r="EB710" s="5"/>
      <c r="EC710" s="5"/>
      <c r="ED710" s="7"/>
      <c r="EE710"/>
      <c r="EF710" s="5"/>
      <c r="EG710" s="7"/>
      <c r="EH710"/>
      <c r="EI710" s="5"/>
      <c r="EJ710" s="5"/>
      <c r="EK710" s="7"/>
      <c r="EL710"/>
    </row>
    <row r="711" spans="18:142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  <c r="DV711" s="5"/>
      <c r="DW711" s="7"/>
      <c r="DX711"/>
      <c r="DY711" s="5"/>
      <c r="DZ711" s="7"/>
      <c r="EA711"/>
      <c r="EB711" s="5"/>
      <c r="EC711" s="5"/>
      <c r="ED711" s="7"/>
      <c r="EE711"/>
      <c r="EF711" s="5"/>
      <c r="EG711" s="7"/>
      <c r="EH711"/>
      <c r="EI711" s="5"/>
      <c r="EJ711" s="5"/>
      <c r="EK711" s="7"/>
      <c r="EL711"/>
    </row>
    <row r="712" spans="18:142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  <c r="DV712" s="5"/>
      <c r="DW712" s="7"/>
      <c r="DX712"/>
      <c r="DY712" s="5"/>
      <c r="DZ712" s="7"/>
      <c r="EA712"/>
      <c r="EB712" s="5"/>
      <c r="EC712" s="5"/>
      <c r="ED712" s="7"/>
      <c r="EE712"/>
      <c r="EF712" s="5"/>
      <c r="EG712" s="7"/>
      <c r="EH712"/>
      <c r="EI712" s="5"/>
      <c r="EJ712" s="5"/>
      <c r="EK712" s="7"/>
      <c r="EL712"/>
    </row>
    <row r="713" spans="18:142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  <c r="DV713" s="5"/>
      <c r="DW713" s="7"/>
      <c r="DX713"/>
      <c r="DY713" s="5"/>
      <c r="DZ713" s="7"/>
      <c r="EA713"/>
      <c r="EB713" s="5"/>
      <c r="EC713" s="5"/>
      <c r="ED713" s="7"/>
      <c r="EE713"/>
      <c r="EF713" s="5"/>
      <c r="EG713" s="7"/>
      <c r="EH713"/>
      <c r="EI713" s="5"/>
      <c r="EJ713" s="5"/>
      <c r="EK713" s="7"/>
      <c r="EL713"/>
    </row>
    <row r="714" spans="18:142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  <c r="DV714" s="5"/>
      <c r="DW714" s="7"/>
      <c r="DX714"/>
      <c r="DY714" s="5"/>
      <c r="DZ714" s="7"/>
      <c r="EA714"/>
      <c r="EB714" s="5"/>
      <c r="EC714" s="5"/>
      <c r="ED714" s="7"/>
      <c r="EE714"/>
      <c r="EF714" s="5"/>
      <c r="EG714" s="7"/>
      <c r="EH714"/>
      <c r="EI714" s="5"/>
      <c r="EJ714" s="5"/>
      <c r="EK714" s="7"/>
      <c r="EL714"/>
    </row>
    <row r="715" spans="18:142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  <c r="DV715" s="5"/>
      <c r="DW715" s="7"/>
      <c r="DX715"/>
      <c r="DY715" s="5"/>
      <c r="DZ715" s="7"/>
      <c r="EA715"/>
      <c r="EB715" s="5"/>
      <c r="EC715" s="5"/>
      <c r="ED715" s="7"/>
      <c r="EE715"/>
      <c r="EF715" s="5"/>
      <c r="EG715" s="7"/>
      <c r="EH715"/>
      <c r="EI715" s="5"/>
      <c r="EJ715" s="5"/>
      <c r="EK715" s="7"/>
      <c r="EL715"/>
    </row>
    <row r="716" spans="18:142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  <c r="DV716" s="5"/>
      <c r="DW716" s="7"/>
      <c r="DX716"/>
      <c r="DY716" s="5"/>
      <c r="DZ716" s="7"/>
      <c r="EA716"/>
      <c r="EB716" s="5"/>
      <c r="EC716" s="5"/>
      <c r="ED716" s="7"/>
      <c r="EE716"/>
      <c r="EF716" s="5"/>
      <c r="EG716" s="7"/>
      <c r="EH716"/>
      <c r="EI716" s="5"/>
      <c r="EJ716" s="5"/>
      <c r="EK716" s="7"/>
      <c r="EL716"/>
    </row>
    <row r="717" spans="18:142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  <c r="DV717" s="5"/>
      <c r="DW717" s="7"/>
      <c r="DX717"/>
      <c r="DY717" s="5"/>
      <c r="DZ717" s="7"/>
      <c r="EA717"/>
      <c r="EB717" s="5"/>
      <c r="EC717" s="5"/>
      <c r="ED717" s="7"/>
      <c r="EE717"/>
      <c r="EF717" s="5"/>
      <c r="EG717" s="7"/>
      <c r="EH717"/>
      <c r="EI717" s="5"/>
      <c r="EJ717" s="5"/>
      <c r="EK717" s="7"/>
      <c r="EL717"/>
    </row>
    <row r="718" spans="18:142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  <c r="DV718" s="5"/>
      <c r="DW718" s="7"/>
      <c r="DX718"/>
      <c r="DY718" s="5"/>
      <c r="DZ718" s="7"/>
      <c r="EA718"/>
      <c r="EB718" s="5"/>
      <c r="EC718" s="5"/>
      <c r="ED718" s="7"/>
      <c r="EE718"/>
      <c r="EF718" s="5"/>
      <c r="EG718" s="7"/>
      <c r="EH718"/>
      <c r="EI718" s="5"/>
      <c r="EJ718" s="5"/>
      <c r="EK718" s="7"/>
      <c r="EL718"/>
    </row>
    <row r="719" spans="18:142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  <c r="DV719" s="5"/>
      <c r="DW719" s="7"/>
      <c r="DX719"/>
      <c r="DY719" s="5"/>
      <c r="DZ719" s="7"/>
      <c r="EA719"/>
      <c r="EB719" s="5"/>
      <c r="EC719" s="5"/>
      <c r="ED719" s="7"/>
      <c r="EE719"/>
      <c r="EF719" s="5"/>
      <c r="EG719" s="7"/>
      <c r="EH719"/>
      <c r="EI719" s="5"/>
      <c r="EJ719" s="5"/>
      <c r="EK719" s="7"/>
      <c r="EL719"/>
    </row>
    <row r="720" spans="18:142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  <c r="DV720" s="5"/>
      <c r="DW720" s="7"/>
      <c r="DX720"/>
      <c r="DY720" s="5"/>
      <c r="DZ720" s="7"/>
      <c r="EA720"/>
      <c r="EB720" s="5"/>
      <c r="EC720" s="5"/>
      <c r="ED720" s="7"/>
      <c r="EE720"/>
      <c r="EF720" s="5"/>
      <c r="EG720" s="7"/>
      <c r="EH720"/>
      <c r="EI720" s="5"/>
      <c r="EJ720" s="5"/>
      <c r="EK720" s="7"/>
      <c r="EL720"/>
    </row>
    <row r="721" spans="18:142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  <c r="DV721" s="5"/>
      <c r="DW721" s="7"/>
      <c r="DX721"/>
      <c r="DY721" s="5"/>
      <c r="DZ721" s="7"/>
      <c r="EA721"/>
      <c r="EB721" s="5"/>
      <c r="EC721" s="5"/>
      <c r="ED721" s="7"/>
      <c r="EE721"/>
      <c r="EF721" s="5"/>
      <c r="EG721" s="7"/>
      <c r="EH721"/>
      <c r="EI721" s="5"/>
      <c r="EJ721" s="5"/>
      <c r="EK721" s="7"/>
      <c r="EL721"/>
    </row>
    <row r="722" spans="18:142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  <c r="DV722" s="5"/>
      <c r="DW722" s="7"/>
      <c r="DX722"/>
      <c r="DY722" s="5"/>
      <c r="DZ722" s="7"/>
      <c r="EA722"/>
      <c r="EB722" s="5"/>
      <c r="EC722" s="5"/>
      <c r="ED722" s="7"/>
      <c r="EE722"/>
      <c r="EF722" s="5"/>
      <c r="EG722" s="7"/>
      <c r="EH722"/>
      <c r="EI722" s="5"/>
      <c r="EJ722" s="5"/>
      <c r="EK722" s="7"/>
      <c r="EL722"/>
    </row>
    <row r="723" spans="18:142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  <c r="DV723" s="5"/>
      <c r="DW723" s="7"/>
      <c r="DX723"/>
      <c r="DY723" s="5"/>
      <c r="DZ723" s="7"/>
      <c r="EA723"/>
      <c r="EB723" s="5"/>
      <c r="EC723" s="5"/>
      <c r="ED723" s="7"/>
      <c r="EE723"/>
      <c r="EF723" s="5"/>
      <c r="EG723" s="7"/>
      <c r="EH723"/>
      <c r="EI723" s="5"/>
      <c r="EJ723" s="5"/>
      <c r="EK723" s="7"/>
      <c r="EL723"/>
    </row>
    <row r="724" spans="18:142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  <c r="DV724" s="5"/>
      <c r="DW724" s="7"/>
      <c r="DX724"/>
      <c r="DY724" s="5"/>
      <c r="DZ724" s="7"/>
      <c r="EA724"/>
      <c r="EB724" s="5"/>
      <c r="EC724" s="5"/>
      <c r="ED724" s="7"/>
      <c r="EE724"/>
      <c r="EF724" s="5"/>
      <c r="EG724" s="7"/>
      <c r="EH724"/>
      <c r="EI724" s="5"/>
      <c r="EJ724" s="5"/>
      <c r="EK724" s="7"/>
      <c r="EL724"/>
    </row>
    <row r="725" spans="18:142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  <c r="DV725" s="5"/>
      <c r="DW725" s="7"/>
      <c r="DX725"/>
      <c r="DY725" s="5"/>
      <c r="DZ725" s="7"/>
      <c r="EA725"/>
      <c r="EB725" s="5"/>
      <c r="EC725" s="5"/>
      <c r="ED725" s="7"/>
      <c r="EE725"/>
      <c r="EF725" s="5"/>
      <c r="EG725" s="7"/>
      <c r="EH725"/>
      <c r="EI725" s="5"/>
      <c r="EJ725" s="5"/>
      <c r="EK725" s="7"/>
      <c r="EL725"/>
    </row>
    <row r="726" spans="18:142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  <c r="DV726" s="5"/>
      <c r="DW726" s="7"/>
      <c r="DX726"/>
      <c r="DY726" s="5"/>
      <c r="DZ726" s="7"/>
      <c r="EA726"/>
      <c r="EB726" s="5"/>
      <c r="EC726" s="5"/>
      <c r="ED726" s="7"/>
      <c r="EE726"/>
      <c r="EF726" s="5"/>
      <c r="EG726" s="7"/>
      <c r="EH726"/>
      <c r="EI726" s="5"/>
      <c r="EJ726" s="5"/>
      <c r="EK726" s="7"/>
      <c r="EL726"/>
    </row>
    <row r="727" spans="18:142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  <c r="DV727" s="5"/>
      <c r="DW727" s="7"/>
      <c r="DX727"/>
      <c r="DY727" s="5"/>
      <c r="DZ727" s="7"/>
      <c r="EA727"/>
      <c r="EB727" s="5"/>
      <c r="EC727" s="5"/>
      <c r="ED727" s="7"/>
      <c r="EE727"/>
      <c r="EF727" s="5"/>
      <c r="EG727" s="7"/>
      <c r="EH727"/>
      <c r="EI727" s="5"/>
      <c r="EJ727" s="5"/>
      <c r="EK727" s="7"/>
      <c r="EL727"/>
    </row>
    <row r="728" spans="18:142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  <c r="DV728" s="5"/>
      <c r="DW728" s="7"/>
      <c r="DX728"/>
      <c r="DY728" s="5"/>
      <c r="DZ728" s="7"/>
      <c r="EA728"/>
      <c r="EB728" s="5"/>
      <c r="EC728" s="5"/>
      <c r="ED728" s="7"/>
      <c r="EE728"/>
      <c r="EF728" s="5"/>
      <c r="EG728" s="7"/>
      <c r="EH728"/>
      <c r="EI728" s="5"/>
      <c r="EJ728" s="5"/>
      <c r="EK728" s="7"/>
      <c r="EL728"/>
    </row>
    <row r="729" spans="18:142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  <c r="DV729" s="5"/>
      <c r="DW729" s="7"/>
      <c r="DX729"/>
      <c r="DY729" s="5"/>
      <c r="DZ729" s="7"/>
      <c r="EA729"/>
      <c r="EB729" s="5"/>
      <c r="EC729" s="5"/>
      <c r="ED729" s="7"/>
      <c r="EE729"/>
      <c r="EF729" s="5"/>
      <c r="EG729" s="7"/>
      <c r="EH729"/>
      <c r="EI729" s="5"/>
      <c r="EJ729" s="5"/>
      <c r="EK729" s="7"/>
      <c r="EL729"/>
    </row>
    <row r="730" spans="18:142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  <c r="DV730" s="5"/>
      <c r="DW730" s="7"/>
      <c r="DX730"/>
      <c r="DY730" s="5"/>
      <c r="DZ730" s="7"/>
      <c r="EA730"/>
      <c r="EB730" s="5"/>
      <c r="EC730" s="5"/>
      <c r="ED730" s="7"/>
      <c r="EE730"/>
      <c r="EF730" s="5"/>
      <c r="EG730" s="7"/>
      <c r="EH730"/>
      <c r="EI730" s="5"/>
      <c r="EJ730" s="5"/>
      <c r="EK730" s="7"/>
      <c r="EL730"/>
    </row>
    <row r="731" spans="18:142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  <c r="DV731" s="5"/>
      <c r="DW731" s="7"/>
      <c r="DX731"/>
      <c r="DY731" s="5"/>
      <c r="DZ731" s="7"/>
      <c r="EA731"/>
      <c r="EB731" s="5"/>
      <c r="EC731" s="5"/>
      <c r="ED731" s="7"/>
      <c r="EE731"/>
      <c r="EF731" s="5"/>
      <c r="EG731" s="7"/>
      <c r="EH731"/>
      <c r="EI731" s="5"/>
      <c r="EJ731" s="5"/>
      <c r="EK731" s="7"/>
      <c r="EL731"/>
    </row>
    <row r="732" spans="18:142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  <c r="DV732" s="5"/>
      <c r="DW732" s="7"/>
      <c r="DX732"/>
      <c r="DY732" s="5"/>
      <c r="DZ732" s="7"/>
      <c r="EA732"/>
      <c r="EB732" s="5"/>
      <c r="EC732" s="5"/>
      <c r="ED732" s="7"/>
      <c r="EE732"/>
      <c r="EF732" s="5"/>
      <c r="EG732" s="7"/>
      <c r="EH732"/>
      <c r="EI732" s="5"/>
      <c r="EJ732" s="5"/>
      <c r="EK732" s="7"/>
      <c r="EL732"/>
    </row>
    <row r="733" spans="18:142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  <c r="DV733" s="5"/>
      <c r="DW733" s="7"/>
      <c r="DX733"/>
      <c r="DY733" s="5"/>
      <c r="DZ733" s="7"/>
      <c r="EA733"/>
      <c r="EB733" s="5"/>
      <c r="EC733" s="5"/>
      <c r="ED733" s="7"/>
      <c r="EE733"/>
      <c r="EF733" s="5"/>
      <c r="EG733" s="7"/>
      <c r="EH733"/>
      <c r="EI733" s="5"/>
      <c r="EJ733" s="5"/>
      <c r="EK733" s="7"/>
      <c r="EL733"/>
    </row>
    <row r="734" spans="18:142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  <c r="DV734" s="5"/>
      <c r="DW734" s="7"/>
      <c r="DX734"/>
      <c r="DY734" s="5"/>
      <c r="DZ734" s="7"/>
      <c r="EA734"/>
      <c r="EB734" s="5"/>
      <c r="EC734" s="5"/>
      <c r="ED734" s="7"/>
      <c r="EE734"/>
      <c r="EF734" s="5"/>
      <c r="EG734" s="7"/>
      <c r="EH734"/>
      <c r="EI734" s="5"/>
      <c r="EJ734" s="5"/>
      <c r="EK734" s="7"/>
      <c r="EL734"/>
    </row>
    <row r="735" spans="18:142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  <c r="DV735" s="5"/>
      <c r="DW735" s="7"/>
      <c r="DX735"/>
      <c r="DY735" s="5"/>
      <c r="DZ735" s="7"/>
      <c r="EA735"/>
      <c r="EB735" s="5"/>
      <c r="EC735" s="5"/>
      <c r="ED735" s="7"/>
      <c r="EE735"/>
      <c r="EF735" s="5"/>
      <c r="EG735" s="7"/>
      <c r="EH735"/>
      <c r="EI735" s="5"/>
      <c r="EJ735" s="5"/>
      <c r="EK735" s="7"/>
      <c r="EL735"/>
    </row>
    <row r="736" spans="18:142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  <c r="DV736" s="5"/>
      <c r="DW736" s="7"/>
      <c r="DX736"/>
      <c r="DY736" s="5"/>
      <c r="DZ736" s="7"/>
      <c r="EA736"/>
      <c r="EB736" s="5"/>
      <c r="EC736" s="5"/>
      <c r="ED736" s="7"/>
      <c r="EE736"/>
      <c r="EF736" s="5"/>
      <c r="EG736" s="7"/>
      <c r="EH736"/>
      <c r="EI736" s="5"/>
      <c r="EJ736" s="5"/>
      <c r="EK736" s="7"/>
      <c r="EL736"/>
    </row>
    <row r="737" spans="18:142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  <c r="DV737" s="5"/>
      <c r="DW737" s="7"/>
      <c r="DX737"/>
      <c r="DY737" s="5"/>
      <c r="DZ737" s="7"/>
      <c r="EA737"/>
      <c r="EB737" s="5"/>
      <c r="EC737" s="5"/>
      <c r="ED737" s="7"/>
      <c r="EE737"/>
      <c r="EF737" s="5"/>
      <c r="EG737" s="7"/>
      <c r="EH737"/>
      <c r="EI737" s="5"/>
      <c r="EJ737" s="5"/>
      <c r="EK737" s="7"/>
      <c r="EL737"/>
    </row>
    <row r="738" spans="18:142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  <c r="DV738" s="5"/>
      <c r="DW738" s="7"/>
      <c r="DX738"/>
      <c r="DY738" s="5"/>
      <c r="DZ738" s="7"/>
      <c r="EA738"/>
      <c r="EB738" s="5"/>
      <c r="EC738" s="5"/>
      <c r="ED738" s="7"/>
      <c r="EE738"/>
      <c r="EF738" s="5"/>
      <c r="EG738" s="7"/>
      <c r="EH738"/>
      <c r="EI738" s="5"/>
      <c r="EJ738" s="5"/>
      <c r="EK738" s="7"/>
      <c r="EL738"/>
    </row>
    <row r="739" spans="18:142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  <c r="DV739" s="5"/>
      <c r="DW739" s="7"/>
      <c r="DX739"/>
      <c r="DY739" s="5"/>
      <c r="DZ739" s="7"/>
      <c r="EA739"/>
      <c r="EB739" s="5"/>
      <c r="EC739" s="5"/>
      <c r="ED739" s="7"/>
      <c r="EE739"/>
      <c r="EF739" s="5"/>
      <c r="EG739" s="7"/>
      <c r="EH739"/>
      <c r="EI739" s="5"/>
      <c r="EJ739" s="5"/>
      <c r="EK739" s="7"/>
      <c r="EL739"/>
    </row>
    <row r="740" spans="18:142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  <c r="DV740" s="5"/>
      <c r="DW740" s="7"/>
      <c r="DX740"/>
      <c r="DY740" s="5"/>
      <c r="DZ740" s="7"/>
      <c r="EA740"/>
      <c r="EB740" s="5"/>
      <c r="EC740" s="5"/>
      <c r="ED740" s="7"/>
      <c r="EE740"/>
      <c r="EF740" s="5"/>
      <c r="EG740" s="7"/>
      <c r="EH740"/>
      <c r="EI740" s="5"/>
      <c r="EJ740" s="5"/>
      <c r="EK740" s="7"/>
      <c r="EL740"/>
    </row>
    <row r="741" spans="18:142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  <c r="DV741" s="5"/>
      <c r="DW741" s="7"/>
      <c r="DX741"/>
      <c r="DY741" s="5"/>
      <c r="DZ741" s="7"/>
      <c r="EA741"/>
      <c r="EB741" s="5"/>
      <c r="EC741" s="5"/>
      <c r="ED741" s="7"/>
      <c r="EE741"/>
      <c r="EF741" s="5"/>
      <c r="EG741" s="7"/>
      <c r="EH741"/>
      <c r="EI741" s="5"/>
      <c r="EJ741" s="5"/>
      <c r="EK741" s="7"/>
      <c r="EL741"/>
    </row>
    <row r="742" spans="18:142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  <c r="DV742" s="5"/>
      <c r="DW742" s="7"/>
      <c r="DX742"/>
      <c r="DY742" s="5"/>
      <c r="DZ742" s="7"/>
      <c r="EA742"/>
      <c r="EB742" s="5"/>
      <c r="EC742" s="5"/>
      <c r="ED742" s="7"/>
      <c r="EE742"/>
      <c r="EF742" s="5"/>
      <c r="EG742" s="7"/>
      <c r="EH742"/>
      <c r="EI742" s="5"/>
      <c r="EJ742" s="5"/>
      <c r="EK742" s="7"/>
      <c r="EL742"/>
    </row>
    <row r="743" spans="18:142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  <c r="DV743" s="5"/>
      <c r="DW743" s="7"/>
      <c r="DX743"/>
      <c r="DY743" s="5"/>
      <c r="DZ743" s="7"/>
      <c r="EA743"/>
      <c r="EB743" s="5"/>
      <c r="EC743" s="5"/>
      <c r="ED743" s="7"/>
      <c r="EE743"/>
      <c r="EF743" s="5"/>
      <c r="EG743" s="7"/>
      <c r="EH743"/>
      <c r="EI743" s="5"/>
      <c r="EJ743" s="5"/>
      <c r="EK743" s="7"/>
      <c r="EL743"/>
    </row>
    <row r="744" spans="18:142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  <c r="DV744" s="5"/>
      <c r="DW744" s="7"/>
      <c r="DX744"/>
      <c r="DY744" s="5"/>
      <c r="DZ744" s="7"/>
      <c r="EA744"/>
      <c r="EB744" s="5"/>
      <c r="EC744" s="5"/>
      <c r="ED744" s="7"/>
      <c r="EE744"/>
      <c r="EF744" s="5"/>
      <c r="EG744" s="7"/>
      <c r="EH744"/>
      <c r="EI744" s="5"/>
      <c r="EJ744" s="5"/>
      <c r="EK744" s="7"/>
      <c r="EL744"/>
    </row>
    <row r="745" spans="18:142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  <c r="DV745" s="5"/>
      <c r="DW745" s="7"/>
      <c r="DX745"/>
      <c r="DY745" s="5"/>
      <c r="DZ745" s="7"/>
      <c r="EA745"/>
      <c r="EB745" s="5"/>
      <c r="EC745" s="5"/>
      <c r="ED745" s="7"/>
      <c r="EE745"/>
      <c r="EF745" s="5"/>
      <c r="EG745" s="7"/>
      <c r="EH745"/>
      <c r="EI745" s="5"/>
      <c r="EJ745" s="5"/>
      <c r="EK745" s="7"/>
      <c r="EL745"/>
    </row>
    <row r="746" spans="18:142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  <c r="DV746" s="5"/>
      <c r="DW746" s="7"/>
      <c r="DX746"/>
      <c r="DY746" s="5"/>
      <c r="DZ746" s="7"/>
      <c r="EA746"/>
      <c r="EB746" s="5"/>
      <c r="EC746" s="5"/>
      <c r="ED746" s="7"/>
      <c r="EE746"/>
      <c r="EF746" s="5"/>
      <c r="EG746" s="7"/>
      <c r="EH746"/>
      <c r="EI746" s="5"/>
      <c r="EJ746" s="5"/>
      <c r="EK746" s="7"/>
      <c r="EL746"/>
    </row>
    <row r="747" spans="18:142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  <c r="DV747" s="5"/>
      <c r="DW747" s="7"/>
      <c r="DX747"/>
      <c r="DY747" s="5"/>
      <c r="DZ747" s="7"/>
      <c r="EA747"/>
      <c r="EB747" s="5"/>
      <c r="EC747" s="5"/>
      <c r="ED747" s="7"/>
      <c r="EE747"/>
      <c r="EF747" s="5"/>
      <c r="EG747" s="7"/>
      <c r="EH747"/>
      <c r="EI747" s="5"/>
      <c r="EJ747" s="5"/>
      <c r="EK747" s="7"/>
      <c r="EL747"/>
    </row>
    <row r="748" spans="18:142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  <c r="DV748" s="5"/>
      <c r="DW748" s="7"/>
      <c r="DX748"/>
      <c r="DY748" s="5"/>
      <c r="DZ748" s="7"/>
      <c r="EA748"/>
      <c r="EB748" s="5"/>
      <c r="EC748" s="5"/>
      <c r="ED748" s="7"/>
      <c r="EE748"/>
      <c r="EF748" s="5"/>
      <c r="EG748" s="7"/>
      <c r="EH748"/>
      <c r="EI748" s="5"/>
      <c r="EJ748" s="5"/>
      <c r="EK748" s="7"/>
      <c r="EL748"/>
    </row>
    <row r="749" spans="18:142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  <c r="DV749" s="5"/>
      <c r="DW749" s="7"/>
      <c r="DX749"/>
      <c r="DY749" s="5"/>
      <c r="DZ749" s="7"/>
      <c r="EA749"/>
      <c r="EB749" s="5"/>
      <c r="EC749" s="5"/>
      <c r="ED749" s="7"/>
      <c r="EE749"/>
      <c r="EF749" s="5"/>
      <c r="EG749" s="7"/>
      <c r="EH749"/>
      <c r="EI749" s="5"/>
      <c r="EJ749" s="5"/>
      <c r="EK749" s="7"/>
      <c r="EL749"/>
    </row>
    <row r="750" spans="18:142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  <c r="DV750" s="5"/>
      <c r="DW750" s="7"/>
      <c r="DX750"/>
      <c r="DY750" s="5"/>
      <c r="DZ750" s="7"/>
      <c r="EA750"/>
      <c r="EB750" s="5"/>
      <c r="EC750" s="5"/>
      <c r="ED750" s="7"/>
      <c r="EE750"/>
      <c r="EF750" s="5"/>
      <c r="EG750" s="7"/>
      <c r="EH750"/>
      <c r="EI750" s="5"/>
      <c r="EJ750" s="5"/>
      <c r="EK750" s="7"/>
      <c r="EL750"/>
    </row>
    <row r="751" spans="18:142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  <c r="DV751" s="5"/>
      <c r="DW751" s="7"/>
      <c r="DX751"/>
      <c r="DY751" s="5"/>
      <c r="DZ751" s="7"/>
      <c r="EA751"/>
      <c r="EB751" s="5"/>
      <c r="EC751" s="5"/>
      <c r="ED751" s="7"/>
      <c r="EE751"/>
      <c r="EF751" s="5"/>
      <c r="EG751" s="7"/>
      <c r="EH751"/>
      <c r="EI751" s="5"/>
      <c r="EJ751" s="5"/>
      <c r="EK751" s="7"/>
      <c r="EL751"/>
    </row>
    <row r="752" spans="18:142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  <c r="DV752" s="5"/>
      <c r="DW752" s="7"/>
      <c r="DX752"/>
      <c r="DY752" s="5"/>
      <c r="DZ752" s="7"/>
      <c r="EA752"/>
      <c r="EB752" s="5"/>
      <c r="EC752" s="5"/>
      <c r="ED752" s="7"/>
      <c r="EE752"/>
      <c r="EF752" s="5"/>
      <c r="EG752" s="7"/>
      <c r="EH752"/>
      <c r="EI752" s="5"/>
      <c r="EJ752" s="5"/>
      <c r="EK752" s="7"/>
      <c r="EL752"/>
    </row>
    <row r="753" spans="18:142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  <c r="DV753" s="5"/>
      <c r="DW753" s="7"/>
      <c r="DX753"/>
      <c r="DY753" s="5"/>
      <c r="DZ753" s="7"/>
      <c r="EA753"/>
      <c r="EB753" s="5"/>
      <c r="EC753" s="5"/>
      <c r="ED753" s="7"/>
      <c r="EE753"/>
      <c r="EF753" s="5"/>
      <c r="EG753" s="7"/>
      <c r="EH753"/>
      <c r="EI753" s="5"/>
      <c r="EJ753" s="5"/>
      <c r="EK753" s="7"/>
      <c r="EL753"/>
    </row>
    <row r="754" spans="18:142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  <c r="DV754" s="5"/>
      <c r="DW754" s="7"/>
      <c r="DX754"/>
      <c r="DY754" s="5"/>
      <c r="DZ754" s="7"/>
      <c r="EA754"/>
      <c r="EB754" s="5"/>
      <c r="EC754" s="5"/>
      <c r="ED754" s="7"/>
      <c r="EE754"/>
      <c r="EF754" s="5"/>
      <c r="EG754" s="7"/>
      <c r="EH754"/>
      <c r="EI754" s="5"/>
      <c r="EJ754" s="5"/>
      <c r="EK754" s="7"/>
      <c r="EL754"/>
    </row>
    <row r="755" spans="18:142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  <c r="DV755" s="5"/>
      <c r="DW755" s="7"/>
      <c r="DX755"/>
      <c r="DY755" s="5"/>
      <c r="DZ755" s="7"/>
      <c r="EA755"/>
      <c r="EB755" s="5"/>
      <c r="EC755" s="5"/>
      <c r="ED755" s="7"/>
      <c r="EE755"/>
      <c r="EF755" s="5"/>
      <c r="EG755" s="7"/>
      <c r="EH755"/>
      <c r="EI755" s="5"/>
      <c r="EJ755" s="5"/>
      <c r="EK755" s="7"/>
      <c r="EL755"/>
    </row>
    <row r="756" spans="18:142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  <c r="DV756" s="5"/>
      <c r="DW756" s="7"/>
      <c r="DX756"/>
      <c r="DY756" s="5"/>
      <c r="DZ756" s="7"/>
      <c r="EA756"/>
      <c r="EB756" s="5"/>
      <c r="EC756" s="5"/>
      <c r="ED756" s="7"/>
      <c r="EE756"/>
      <c r="EF756" s="5"/>
      <c r="EG756" s="7"/>
      <c r="EH756"/>
      <c r="EI756" s="5"/>
      <c r="EJ756" s="5"/>
      <c r="EK756" s="7"/>
      <c r="EL756"/>
    </row>
    <row r="757" spans="18:142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  <c r="DV757" s="5"/>
      <c r="DW757" s="7"/>
      <c r="DX757"/>
      <c r="DY757" s="5"/>
      <c r="DZ757" s="7"/>
      <c r="EA757"/>
      <c r="EB757" s="5"/>
      <c r="EC757" s="5"/>
      <c r="ED757" s="7"/>
      <c r="EE757"/>
      <c r="EF757" s="5"/>
      <c r="EG757" s="7"/>
      <c r="EH757"/>
      <c r="EI757" s="5"/>
      <c r="EJ757" s="5"/>
      <c r="EK757" s="7"/>
      <c r="EL757"/>
    </row>
    <row r="758" spans="18:142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  <c r="DV758" s="5"/>
      <c r="DW758" s="7"/>
      <c r="DX758"/>
      <c r="DY758" s="5"/>
      <c r="DZ758" s="7"/>
      <c r="EA758"/>
      <c r="EB758" s="5"/>
      <c r="EC758" s="5"/>
      <c r="ED758" s="7"/>
      <c r="EE758"/>
      <c r="EF758" s="5"/>
      <c r="EG758" s="7"/>
      <c r="EH758"/>
      <c r="EI758" s="5"/>
      <c r="EJ758" s="5"/>
      <c r="EK758" s="7"/>
      <c r="EL758"/>
    </row>
    <row r="759" spans="18:142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  <c r="DV759" s="5"/>
      <c r="DW759" s="7"/>
      <c r="DX759"/>
      <c r="DY759" s="5"/>
      <c r="DZ759" s="7"/>
      <c r="EA759"/>
      <c r="EB759" s="5"/>
      <c r="EC759" s="5"/>
      <c r="ED759" s="7"/>
      <c r="EE759"/>
      <c r="EF759" s="5"/>
      <c r="EG759" s="7"/>
      <c r="EH759"/>
      <c r="EI759" s="5"/>
      <c r="EJ759" s="5"/>
      <c r="EK759" s="7"/>
      <c r="EL759"/>
    </row>
    <row r="760" spans="18:142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  <c r="DV760" s="5"/>
      <c r="DW760" s="7"/>
      <c r="DX760"/>
      <c r="DY760" s="5"/>
      <c r="DZ760" s="7"/>
      <c r="EA760"/>
      <c r="EB760" s="5"/>
      <c r="EC760" s="5"/>
      <c r="ED760" s="7"/>
      <c r="EE760"/>
      <c r="EF760" s="5"/>
      <c r="EG760" s="7"/>
      <c r="EH760"/>
      <c r="EI760" s="5"/>
      <c r="EJ760" s="5"/>
      <c r="EK760" s="7"/>
      <c r="EL760"/>
    </row>
    <row r="761" spans="18:142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  <c r="DV761" s="5"/>
      <c r="DW761" s="7"/>
      <c r="DX761"/>
      <c r="DY761" s="5"/>
      <c r="DZ761" s="7"/>
      <c r="EA761"/>
      <c r="EB761" s="5"/>
      <c r="EC761" s="5"/>
      <c r="ED761" s="7"/>
      <c r="EE761"/>
      <c r="EF761" s="5"/>
      <c r="EG761" s="7"/>
      <c r="EH761"/>
      <c r="EI761" s="5"/>
      <c r="EJ761" s="5"/>
      <c r="EK761" s="7"/>
      <c r="EL761"/>
    </row>
    <row r="762" spans="18:142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  <c r="DV762" s="5"/>
      <c r="DW762" s="7"/>
      <c r="DX762"/>
      <c r="DY762" s="5"/>
      <c r="DZ762" s="7"/>
      <c r="EA762"/>
      <c r="EB762" s="5"/>
      <c r="EC762" s="5"/>
      <c r="ED762" s="7"/>
      <c r="EE762"/>
      <c r="EF762" s="5"/>
      <c r="EG762" s="7"/>
      <c r="EH762"/>
      <c r="EI762" s="5"/>
      <c r="EJ762" s="5"/>
      <c r="EK762" s="7"/>
      <c r="EL762"/>
    </row>
    <row r="763" spans="18:142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  <c r="DV763" s="5"/>
      <c r="DW763" s="7"/>
      <c r="DX763"/>
      <c r="DY763" s="5"/>
      <c r="DZ763" s="7"/>
      <c r="EA763"/>
      <c r="EB763" s="5"/>
      <c r="EC763" s="5"/>
      <c r="ED763" s="7"/>
      <c r="EE763"/>
      <c r="EF763" s="5"/>
      <c r="EG763" s="7"/>
      <c r="EH763"/>
      <c r="EI763" s="5"/>
      <c r="EJ763" s="5"/>
      <c r="EK763" s="7"/>
      <c r="EL763"/>
    </row>
    <row r="764" spans="18:142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  <c r="DV764" s="5"/>
      <c r="DW764" s="7"/>
      <c r="DX764"/>
      <c r="DY764" s="5"/>
      <c r="DZ764" s="7"/>
      <c r="EA764"/>
      <c r="EB764" s="5"/>
      <c r="EC764" s="5"/>
      <c r="ED764" s="7"/>
      <c r="EE764"/>
      <c r="EF764" s="5"/>
      <c r="EG764" s="7"/>
      <c r="EH764"/>
      <c r="EI764" s="5"/>
      <c r="EJ764" s="5"/>
      <c r="EK764" s="7"/>
      <c r="EL764"/>
    </row>
    <row r="765" spans="18:142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  <c r="DV765" s="5"/>
      <c r="DW765" s="7"/>
      <c r="DX765"/>
      <c r="DY765" s="5"/>
      <c r="DZ765" s="7"/>
      <c r="EA765"/>
      <c r="EB765" s="5"/>
      <c r="EC765" s="5"/>
      <c r="ED765" s="7"/>
      <c r="EE765"/>
      <c r="EF765" s="5"/>
      <c r="EG765" s="7"/>
      <c r="EH765"/>
      <c r="EI765" s="5"/>
      <c r="EJ765" s="5"/>
      <c r="EK765" s="7"/>
      <c r="EL765"/>
    </row>
    <row r="766" spans="18:142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  <c r="DV766" s="5"/>
      <c r="DW766" s="7"/>
      <c r="DX766"/>
      <c r="DY766" s="5"/>
      <c r="DZ766" s="7"/>
      <c r="EA766"/>
      <c r="EB766" s="5"/>
      <c r="EC766" s="5"/>
      <c r="ED766" s="7"/>
      <c r="EE766"/>
      <c r="EF766" s="5"/>
      <c r="EG766" s="7"/>
      <c r="EH766"/>
      <c r="EI766" s="5"/>
      <c r="EJ766" s="5"/>
      <c r="EK766" s="7"/>
      <c r="EL766"/>
    </row>
    <row r="767" spans="18:142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  <c r="DV767" s="5"/>
      <c r="DW767" s="7"/>
      <c r="DX767"/>
      <c r="DY767" s="5"/>
      <c r="DZ767" s="7"/>
      <c r="EA767"/>
      <c r="EB767" s="5"/>
      <c r="EC767" s="5"/>
      <c r="ED767" s="7"/>
      <c r="EE767"/>
      <c r="EF767" s="5"/>
      <c r="EG767" s="7"/>
      <c r="EH767"/>
      <c r="EI767" s="5"/>
      <c r="EJ767" s="5"/>
      <c r="EK767" s="7"/>
      <c r="EL767"/>
    </row>
    <row r="768" spans="18:142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  <c r="DV768" s="5"/>
      <c r="DW768" s="7"/>
      <c r="DX768"/>
      <c r="DY768" s="5"/>
      <c r="DZ768" s="7"/>
      <c r="EA768"/>
      <c r="EB768" s="5"/>
      <c r="EC768" s="5"/>
      <c r="ED768" s="7"/>
      <c r="EE768"/>
      <c r="EF768" s="5"/>
      <c r="EG768" s="7"/>
      <c r="EH768"/>
      <c r="EI768" s="5"/>
      <c r="EJ768" s="5"/>
      <c r="EK768" s="7"/>
      <c r="EL768"/>
    </row>
    <row r="769" spans="18:142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  <c r="DV769" s="5"/>
      <c r="DW769" s="7"/>
      <c r="DX769"/>
      <c r="DY769" s="5"/>
      <c r="DZ769" s="7"/>
      <c r="EA769"/>
      <c r="EB769" s="5"/>
      <c r="EC769" s="5"/>
      <c r="ED769" s="7"/>
      <c r="EE769"/>
      <c r="EF769" s="5"/>
      <c r="EG769" s="7"/>
      <c r="EH769"/>
      <c r="EI769" s="5"/>
      <c r="EJ769" s="5"/>
      <c r="EK769" s="7"/>
      <c r="EL769"/>
    </row>
    <row r="770" spans="18:142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  <c r="DV770" s="5"/>
      <c r="DW770" s="7"/>
      <c r="DX770"/>
      <c r="DY770" s="5"/>
      <c r="DZ770" s="7"/>
      <c r="EA770"/>
      <c r="EB770" s="5"/>
      <c r="EC770" s="5"/>
      <c r="ED770" s="7"/>
      <c r="EE770"/>
      <c r="EF770" s="5"/>
      <c r="EG770" s="7"/>
      <c r="EH770"/>
      <c r="EI770" s="5"/>
      <c r="EJ770" s="5"/>
      <c r="EK770" s="7"/>
      <c r="EL770"/>
    </row>
    <row r="771" spans="18:142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  <c r="DV771" s="5"/>
      <c r="DW771" s="7"/>
      <c r="DX771"/>
      <c r="DY771" s="5"/>
      <c r="DZ771" s="7"/>
      <c r="EA771"/>
      <c r="EB771" s="5"/>
      <c r="EC771" s="5"/>
      <c r="ED771" s="7"/>
      <c r="EE771"/>
      <c r="EF771" s="5"/>
      <c r="EG771" s="7"/>
      <c r="EH771"/>
      <c r="EI771" s="5"/>
      <c r="EJ771" s="5"/>
      <c r="EK771" s="7"/>
      <c r="EL771"/>
    </row>
    <row r="772" spans="18:142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  <c r="DV772" s="5"/>
      <c r="DW772" s="7"/>
      <c r="DX772"/>
      <c r="DY772" s="5"/>
      <c r="DZ772" s="7"/>
      <c r="EA772"/>
      <c r="EB772" s="5"/>
      <c r="EC772" s="5"/>
      <c r="ED772" s="7"/>
      <c r="EE772"/>
      <c r="EF772" s="5"/>
      <c r="EG772" s="7"/>
      <c r="EH772"/>
      <c r="EI772" s="5"/>
      <c r="EJ772" s="5"/>
      <c r="EK772" s="7"/>
      <c r="EL772"/>
    </row>
    <row r="773" spans="18:142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  <c r="DV773" s="5"/>
      <c r="DW773" s="7"/>
      <c r="DX773"/>
      <c r="DY773" s="5"/>
      <c r="DZ773" s="7"/>
      <c r="EA773"/>
      <c r="EB773" s="5"/>
      <c r="EC773" s="5"/>
      <c r="ED773" s="7"/>
      <c r="EE773"/>
      <c r="EF773" s="5"/>
      <c r="EG773" s="7"/>
      <c r="EH773"/>
      <c r="EI773" s="5"/>
      <c r="EJ773" s="5"/>
      <c r="EK773" s="7"/>
      <c r="EL773"/>
    </row>
    <row r="774" spans="18:142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  <c r="DV774" s="5"/>
      <c r="DW774" s="7"/>
      <c r="DX774"/>
      <c r="DY774" s="5"/>
      <c r="DZ774" s="7"/>
      <c r="EA774"/>
      <c r="EB774" s="5"/>
      <c r="EC774" s="5"/>
      <c r="ED774" s="7"/>
      <c r="EE774"/>
      <c r="EF774" s="5"/>
      <c r="EG774" s="7"/>
      <c r="EH774"/>
      <c r="EI774" s="5"/>
      <c r="EJ774" s="5"/>
      <c r="EK774" s="7"/>
      <c r="EL774"/>
    </row>
    <row r="775" spans="18:142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  <c r="DV775" s="5"/>
      <c r="DW775" s="7"/>
      <c r="DX775"/>
      <c r="DY775" s="5"/>
      <c r="DZ775" s="7"/>
      <c r="EA775"/>
      <c r="EB775" s="5"/>
      <c r="EC775" s="5"/>
      <c r="ED775" s="7"/>
      <c r="EE775"/>
      <c r="EF775" s="5"/>
      <c r="EG775" s="7"/>
      <c r="EH775"/>
      <c r="EI775" s="5"/>
      <c r="EJ775" s="5"/>
      <c r="EK775" s="7"/>
      <c r="EL775"/>
    </row>
    <row r="776" spans="18:142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  <c r="DV776" s="5"/>
      <c r="DW776" s="7"/>
      <c r="DX776"/>
      <c r="DY776" s="5"/>
      <c r="DZ776" s="7"/>
      <c r="EA776"/>
      <c r="EB776" s="5"/>
      <c r="EC776" s="5"/>
      <c r="ED776" s="7"/>
      <c r="EE776"/>
      <c r="EF776" s="5"/>
      <c r="EG776" s="7"/>
      <c r="EH776"/>
      <c r="EI776" s="5"/>
      <c r="EJ776" s="5"/>
      <c r="EK776" s="7"/>
      <c r="EL776"/>
    </row>
    <row r="777" spans="18:142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  <c r="DV777" s="5"/>
      <c r="DW777" s="7"/>
      <c r="DX777"/>
      <c r="DY777" s="5"/>
      <c r="DZ777" s="7"/>
      <c r="EA777"/>
      <c r="EB777" s="5"/>
      <c r="EC777" s="5"/>
      <c r="ED777" s="7"/>
      <c r="EE777"/>
      <c r="EF777" s="5"/>
      <c r="EG777" s="7"/>
      <c r="EH777"/>
      <c r="EI777" s="5"/>
      <c r="EJ777" s="5"/>
      <c r="EK777" s="7"/>
      <c r="EL777"/>
    </row>
    <row r="778" spans="18:142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  <c r="DV778" s="5"/>
      <c r="DW778" s="7"/>
      <c r="DX778"/>
      <c r="DY778" s="5"/>
      <c r="DZ778" s="7"/>
      <c r="EA778"/>
      <c r="EB778" s="5"/>
      <c r="EC778" s="5"/>
      <c r="ED778" s="7"/>
      <c r="EE778"/>
      <c r="EF778" s="5"/>
      <c r="EG778" s="7"/>
      <c r="EH778"/>
      <c r="EI778" s="5"/>
      <c r="EJ778" s="5"/>
      <c r="EK778" s="7"/>
      <c r="EL778"/>
    </row>
    <row r="779" spans="18:142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  <c r="DV779" s="5"/>
      <c r="DW779" s="7"/>
      <c r="DX779"/>
      <c r="DY779" s="5"/>
      <c r="DZ779" s="7"/>
      <c r="EA779"/>
      <c r="EB779" s="5"/>
      <c r="EC779" s="5"/>
      <c r="ED779" s="7"/>
      <c r="EE779"/>
      <c r="EF779" s="5"/>
      <c r="EG779" s="7"/>
      <c r="EH779"/>
      <c r="EI779" s="5"/>
      <c r="EJ779" s="5"/>
      <c r="EK779" s="7"/>
      <c r="EL779"/>
    </row>
    <row r="780" spans="18:142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  <c r="DV780" s="5"/>
      <c r="DW780" s="7"/>
      <c r="DX780"/>
      <c r="DY780" s="5"/>
      <c r="DZ780" s="7"/>
      <c r="EA780"/>
      <c r="EB780" s="5"/>
      <c r="EC780" s="5"/>
      <c r="ED780" s="7"/>
      <c r="EE780"/>
      <c r="EF780" s="5"/>
      <c r="EG780" s="7"/>
      <c r="EH780"/>
      <c r="EI780" s="5"/>
      <c r="EJ780" s="5"/>
      <c r="EK780" s="7"/>
      <c r="EL780"/>
    </row>
    <row r="781" spans="18:142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  <c r="DV781" s="5"/>
      <c r="DW781" s="7"/>
      <c r="DX781"/>
      <c r="DY781" s="5"/>
      <c r="DZ781" s="7"/>
      <c r="EA781"/>
      <c r="EB781" s="5"/>
      <c r="EC781" s="5"/>
      <c r="ED781" s="7"/>
      <c r="EE781"/>
      <c r="EF781" s="5"/>
      <c r="EG781" s="7"/>
      <c r="EH781"/>
      <c r="EI781" s="5"/>
      <c r="EJ781" s="5"/>
      <c r="EK781" s="7"/>
      <c r="EL781"/>
    </row>
    <row r="782" spans="18:142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  <c r="DV782" s="5"/>
      <c r="DW782" s="7"/>
      <c r="DX782"/>
      <c r="DY782" s="5"/>
      <c r="DZ782" s="7"/>
      <c r="EA782"/>
      <c r="EB782" s="5"/>
      <c r="EC782" s="5"/>
      <c r="ED782" s="7"/>
      <c r="EE782"/>
      <c r="EF782" s="5"/>
      <c r="EG782" s="7"/>
      <c r="EH782"/>
      <c r="EI782" s="5"/>
      <c r="EJ782" s="5"/>
      <c r="EK782" s="7"/>
      <c r="EL782"/>
    </row>
    <row r="783" spans="18:142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  <c r="DV783" s="5"/>
      <c r="DW783" s="7"/>
      <c r="DX783"/>
      <c r="DY783" s="5"/>
      <c r="DZ783" s="7"/>
      <c r="EA783"/>
      <c r="EB783" s="5"/>
      <c r="EC783" s="5"/>
      <c r="ED783" s="7"/>
      <c r="EE783"/>
      <c r="EF783" s="5"/>
      <c r="EG783" s="7"/>
      <c r="EH783"/>
      <c r="EI783" s="5"/>
      <c r="EJ783" s="5"/>
      <c r="EK783" s="7"/>
      <c r="EL783"/>
    </row>
    <row r="784" spans="18:142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  <c r="DV784" s="5"/>
      <c r="DW784" s="7"/>
      <c r="DX784"/>
      <c r="DY784" s="5"/>
      <c r="DZ784" s="7"/>
      <c r="EA784"/>
      <c r="EB784" s="5"/>
      <c r="EC784" s="5"/>
      <c r="ED784" s="7"/>
      <c r="EE784"/>
      <c r="EF784" s="5"/>
      <c r="EG784" s="7"/>
      <c r="EH784"/>
      <c r="EI784" s="5"/>
      <c r="EJ784" s="5"/>
      <c r="EK784" s="7"/>
      <c r="EL784"/>
    </row>
    <row r="785" spans="18:142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  <c r="DV785" s="5"/>
      <c r="DW785" s="7"/>
      <c r="DX785"/>
      <c r="DY785" s="5"/>
      <c r="DZ785" s="7"/>
      <c r="EA785"/>
      <c r="EB785" s="5"/>
      <c r="EC785" s="5"/>
      <c r="ED785" s="7"/>
      <c r="EE785"/>
      <c r="EF785" s="5"/>
      <c r="EG785" s="7"/>
      <c r="EH785"/>
      <c r="EI785" s="5"/>
      <c r="EJ785" s="5"/>
      <c r="EK785" s="7"/>
      <c r="EL785"/>
    </row>
    <row r="786" spans="18:142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  <c r="DV786" s="5"/>
      <c r="DW786" s="7"/>
      <c r="DX786"/>
      <c r="DY786" s="5"/>
      <c r="DZ786" s="7"/>
      <c r="EA786"/>
      <c r="EB786" s="5"/>
      <c r="EC786" s="5"/>
      <c r="ED786" s="7"/>
      <c r="EE786"/>
      <c r="EF786" s="5"/>
      <c r="EG786" s="7"/>
      <c r="EH786"/>
      <c r="EI786" s="5"/>
      <c r="EJ786" s="5"/>
      <c r="EK786" s="7"/>
      <c r="EL786"/>
    </row>
    <row r="787" spans="18:142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  <c r="DV787" s="5"/>
      <c r="DW787" s="7"/>
      <c r="DX787"/>
      <c r="DY787" s="5"/>
      <c r="DZ787" s="7"/>
      <c r="EA787"/>
      <c r="EB787" s="5"/>
      <c r="EC787" s="5"/>
      <c r="ED787" s="7"/>
      <c r="EE787"/>
      <c r="EF787" s="5"/>
      <c r="EG787" s="7"/>
      <c r="EH787"/>
      <c r="EI787" s="5"/>
      <c r="EJ787" s="5"/>
      <c r="EK787" s="7"/>
      <c r="EL787"/>
    </row>
    <row r="788" spans="18:142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  <c r="DV788" s="5"/>
      <c r="DW788" s="7"/>
      <c r="DX788"/>
      <c r="DY788" s="5"/>
      <c r="DZ788" s="7"/>
      <c r="EA788"/>
      <c r="EB788" s="5"/>
      <c r="EC788" s="5"/>
      <c r="ED788" s="7"/>
      <c r="EE788"/>
      <c r="EF788" s="5"/>
      <c r="EG788" s="7"/>
      <c r="EH788"/>
      <c r="EI788" s="5"/>
      <c r="EJ788" s="5"/>
      <c r="EK788" s="7"/>
      <c r="EL788"/>
    </row>
    <row r="789" spans="18:142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  <c r="DV789" s="5"/>
      <c r="DW789" s="7"/>
      <c r="DX789"/>
      <c r="DY789" s="5"/>
      <c r="DZ789" s="7"/>
      <c r="EA789"/>
      <c r="EB789" s="5"/>
      <c r="EC789" s="5"/>
      <c r="ED789" s="7"/>
      <c r="EE789"/>
      <c r="EF789" s="5"/>
      <c r="EG789" s="7"/>
      <c r="EH789"/>
      <c r="EI789" s="5"/>
      <c r="EJ789" s="5"/>
      <c r="EK789" s="7"/>
      <c r="EL789"/>
    </row>
    <row r="790" spans="18:142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  <c r="DV790" s="5"/>
      <c r="DW790" s="7"/>
      <c r="DX790"/>
      <c r="DY790" s="5"/>
      <c r="DZ790" s="7"/>
      <c r="EA790"/>
      <c r="EB790" s="5"/>
      <c r="EC790" s="5"/>
      <c r="ED790" s="7"/>
      <c r="EE790"/>
      <c r="EF790" s="5"/>
      <c r="EG790" s="7"/>
      <c r="EH790"/>
      <c r="EI790" s="5"/>
      <c r="EJ790" s="5"/>
      <c r="EK790" s="7"/>
      <c r="EL790"/>
    </row>
    <row r="791" spans="18:142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  <c r="DV791" s="5"/>
      <c r="DW791" s="7"/>
      <c r="DX791"/>
      <c r="DY791" s="5"/>
      <c r="DZ791" s="7"/>
      <c r="EA791"/>
      <c r="EB791" s="5"/>
      <c r="EC791" s="5"/>
      <c r="ED791" s="7"/>
      <c r="EE791"/>
      <c r="EF791" s="5"/>
      <c r="EG791" s="7"/>
      <c r="EH791"/>
      <c r="EI791" s="5"/>
      <c r="EJ791" s="5"/>
      <c r="EK791" s="7"/>
      <c r="EL791"/>
    </row>
    <row r="792" spans="18:142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  <c r="DV792" s="5"/>
      <c r="DW792" s="7"/>
      <c r="DX792"/>
      <c r="DY792" s="5"/>
      <c r="DZ792" s="7"/>
      <c r="EA792"/>
      <c r="EB792" s="5"/>
      <c r="EC792" s="5"/>
      <c r="ED792" s="7"/>
      <c r="EE792"/>
      <c r="EF792" s="5"/>
      <c r="EG792" s="7"/>
      <c r="EH792"/>
      <c r="EI792" s="5"/>
      <c r="EJ792" s="5"/>
      <c r="EK792" s="7"/>
      <c r="EL792"/>
    </row>
    <row r="793" spans="18:142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  <c r="DV793" s="5"/>
      <c r="DW793" s="7"/>
      <c r="DX793"/>
      <c r="DY793" s="5"/>
      <c r="DZ793" s="7"/>
      <c r="EA793"/>
      <c r="EB793" s="5"/>
      <c r="EC793" s="5"/>
      <c r="ED793" s="7"/>
      <c r="EE793"/>
      <c r="EF793" s="5"/>
      <c r="EG793" s="7"/>
      <c r="EH793"/>
      <c r="EI793" s="5"/>
      <c r="EJ793" s="5"/>
      <c r="EK793" s="7"/>
      <c r="EL793"/>
    </row>
    <row r="794" spans="18:142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  <c r="DV794" s="5"/>
      <c r="DW794" s="7"/>
      <c r="DX794"/>
      <c r="DY794" s="5"/>
      <c r="DZ794" s="7"/>
      <c r="EA794"/>
      <c r="EB794" s="5"/>
      <c r="EC794" s="5"/>
      <c r="ED794" s="7"/>
      <c r="EE794"/>
      <c r="EF794" s="5"/>
      <c r="EG794" s="7"/>
      <c r="EH794"/>
      <c r="EI794" s="5"/>
      <c r="EJ794" s="5"/>
      <c r="EK794" s="7"/>
      <c r="EL794"/>
    </row>
    <row r="795" spans="18:142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  <c r="DV795" s="5"/>
      <c r="DW795" s="7"/>
      <c r="DX795"/>
      <c r="DY795" s="5"/>
      <c r="DZ795" s="7"/>
      <c r="EA795"/>
      <c r="EB795" s="5"/>
      <c r="EC795" s="5"/>
      <c r="ED795" s="7"/>
      <c r="EE795"/>
      <c r="EF795" s="5"/>
      <c r="EG795" s="7"/>
      <c r="EH795"/>
      <c r="EI795" s="5"/>
      <c r="EJ795" s="5"/>
      <c r="EK795" s="7"/>
      <c r="EL795"/>
    </row>
    <row r="796" spans="18:142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  <c r="DV796" s="5"/>
      <c r="DW796" s="7"/>
      <c r="DX796"/>
      <c r="DY796" s="5"/>
      <c r="DZ796" s="7"/>
      <c r="EA796"/>
      <c r="EB796" s="5"/>
      <c r="EC796" s="5"/>
      <c r="ED796" s="7"/>
      <c r="EE796"/>
      <c r="EF796" s="5"/>
      <c r="EG796" s="7"/>
      <c r="EH796"/>
      <c r="EI796" s="5"/>
      <c r="EJ796" s="5"/>
      <c r="EK796" s="7"/>
      <c r="EL796"/>
    </row>
    <row r="797" spans="18:142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  <c r="DV797" s="5"/>
      <c r="DW797" s="7"/>
      <c r="DX797"/>
      <c r="DY797" s="5"/>
      <c r="DZ797" s="7"/>
      <c r="EA797"/>
      <c r="EB797" s="5"/>
      <c r="EC797" s="5"/>
      <c r="ED797" s="7"/>
      <c r="EE797"/>
      <c r="EF797" s="5"/>
      <c r="EG797" s="7"/>
      <c r="EH797"/>
      <c r="EI797" s="5"/>
      <c r="EJ797" s="5"/>
      <c r="EK797" s="7"/>
      <c r="EL797"/>
    </row>
    <row r="798" spans="18:142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  <c r="DV798" s="5"/>
      <c r="DW798" s="7"/>
      <c r="DX798"/>
      <c r="DY798" s="5"/>
      <c r="DZ798" s="7"/>
      <c r="EA798"/>
      <c r="EB798" s="5"/>
      <c r="EC798" s="5"/>
      <c r="ED798" s="7"/>
      <c r="EE798"/>
      <c r="EF798" s="5"/>
      <c r="EG798" s="7"/>
      <c r="EH798"/>
      <c r="EI798" s="5"/>
      <c r="EJ798" s="5"/>
      <c r="EK798" s="7"/>
      <c r="EL798"/>
    </row>
    <row r="799" spans="18:142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  <c r="DV799" s="5"/>
      <c r="DW799" s="7"/>
      <c r="DX799"/>
      <c r="DY799" s="5"/>
      <c r="DZ799" s="7"/>
      <c r="EA799"/>
      <c r="EB799" s="5"/>
      <c r="EC799" s="5"/>
      <c r="ED799" s="7"/>
      <c r="EE799"/>
      <c r="EF799" s="5"/>
      <c r="EG799" s="7"/>
      <c r="EH799"/>
      <c r="EI799" s="5"/>
      <c r="EJ799" s="5"/>
      <c r="EK799" s="7"/>
      <c r="EL799"/>
    </row>
    <row r="800" spans="18:142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  <c r="DV800" s="5"/>
      <c r="DW800" s="7"/>
      <c r="DX800"/>
      <c r="DY800" s="5"/>
      <c r="DZ800" s="7"/>
      <c r="EA800"/>
      <c r="EB800" s="5"/>
      <c r="EC800" s="5"/>
      <c r="ED800" s="7"/>
      <c r="EE800"/>
      <c r="EF800" s="5"/>
      <c r="EG800" s="7"/>
      <c r="EH800"/>
      <c r="EI800" s="5"/>
      <c r="EJ800" s="5"/>
      <c r="EK800" s="7"/>
      <c r="EL800"/>
    </row>
    <row r="801" spans="18:142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  <c r="DV801" s="5"/>
      <c r="DW801" s="7"/>
      <c r="DX801"/>
      <c r="DY801" s="5"/>
      <c r="DZ801" s="7"/>
      <c r="EA801"/>
      <c r="EB801" s="5"/>
      <c r="EC801" s="5"/>
      <c r="ED801" s="7"/>
      <c r="EE801"/>
      <c r="EF801" s="5"/>
      <c r="EG801" s="7"/>
      <c r="EH801"/>
      <c r="EI801" s="5"/>
      <c r="EJ801" s="5"/>
      <c r="EK801" s="7"/>
      <c r="EL801"/>
    </row>
    <row r="802" spans="18:142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  <c r="DV802" s="5"/>
      <c r="DW802" s="7"/>
      <c r="DX802"/>
      <c r="DY802" s="5"/>
      <c r="DZ802" s="7"/>
      <c r="EA802"/>
      <c r="EB802" s="5"/>
      <c r="EC802" s="5"/>
      <c r="ED802" s="7"/>
      <c r="EE802"/>
      <c r="EF802" s="5"/>
      <c r="EG802" s="7"/>
      <c r="EH802"/>
      <c r="EI802" s="5"/>
      <c r="EJ802" s="5"/>
      <c r="EK802" s="7"/>
      <c r="EL802"/>
    </row>
    <row r="803" spans="18:142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  <c r="DV803" s="5"/>
      <c r="DW803" s="7"/>
      <c r="DX803"/>
      <c r="DY803" s="5"/>
      <c r="DZ803" s="7"/>
      <c r="EA803"/>
      <c r="EB803" s="5"/>
      <c r="EC803" s="5"/>
      <c r="ED803" s="7"/>
      <c r="EE803"/>
      <c r="EF803" s="5"/>
      <c r="EG803" s="7"/>
      <c r="EH803"/>
      <c r="EI803" s="5"/>
      <c r="EJ803" s="5"/>
      <c r="EK803" s="7"/>
      <c r="EL803"/>
    </row>
    <row r="804" spans="18:142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  <c r="DV804" s="5"/>
      <c r="DW804" s="7"/>
      <c r="DX804"/>
      <c r="DY804" s="5"/>
      <c r="DZ804" s="7"/>
      <c r="EA804"/>
      <c r="EB804" s="5"/>
      <c r="EC804" s="5"/>
      <c r="ED804" s="7"/>
      <c r="EE804"/>
      <c r="EF804" s="5"/>
      <c r="EG804" s="7"/>
      <c r="EH804"/>
      <c r="EI804" s="5"/>
      <c r="EJ804" s="5"/>
      <c r="EK804" s="7"/>
      <c r="EL804"/>
    </row>
    <row r="805" spans="18:142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  <c r="DV805" s="5"/>
      <c r="DW805" s="7"/>
      <c r="DX805"/>
      <c r="DY805" s="5"/>
      <c r="DZ805" s="7"/>
      <c r="EA805"/>
      <c r="EB805" s="5"/>
      <c r="EC805" s="5"/>
      <c r="ED805" s="7"/>
      <c r="EE805"/>
      <c r="EF805" s="5"/>
      <c r="EG805" s="7"/>
      <c r="EH805"/>
      <c r="EI805" s="5"/>
      <c r="EJ805" s="5"/>
      <c r="EK805" s="7"/>
      <c r="EL805"/>
    </row>
    <row r="806" spans="18:142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  <c r="DV806" s="5"/>
      <c r="DW806" s="7"/>
      <c r="DX806"/>
      <c r="DY806" s="5"/>
      <c r="DZ806" s="7"/>
      <c r="EA806"/>
      <c r="EB806" s="5"/>
      <c r="EC806" s="5"/>
      <c r="ED806" s="7"/>
      <c r="EE806"/>
      <c r="EF806" s="5"/>
      <c r="EG806" s="7"/>
      <c r="EH806"/>
      <c r="EI806" s="5"/>
      <c r="EJ806" s="5"/>
      <c r="EK806" s="7"/>
      <c r="EL806"/>
    </row>
    <row r="807" spans="18:142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  <c r="DV807" s="5"/>
      <c r="DW807" s="7"/>
      <c r="DX807"/>
      <c r="DY807" s="5"/>
      <c r="DZ807" s="7"/>
      <c r="EA807"/>
      <c r="EB807" s="5"/>
      <c r="EC807" s="5"/>
      <c r="ED807" s="7"/>
      <c r="EE807"/>
      <c r="EF807" s="5"/>
      <c r="EG807" s="7"/>
      <c r="EH807"/>
      <c r="EI807" s="5"/>
      <c r="EJ807" s="5"/>
      <c r="EK807" s="7"/>
      <c r="EL807"/>
    </row>
    <row r="808" spans="18:142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  <c r="DV808" s="5"/>
      <c r="DW808" s="7"/>
      <c r="DX808"/>
      <c r="DY808" s="5"/>
      <c r="DZ808" s="7"/>
      <c r="EA808"/>
      <c r="EB808" s="5"/>
      <c r="EC808" s="5"/>
      <c r="ED808" s="7"/>
      <c r="EE808"/>
      <c r="EF808" s="5"/>
      <c r="EG808" s="7"/>
      <c r="EH808"/>
      <c r="EI808" s="5"/>
      <c r="EJ808" s="5"/>
      <c r="EK808" s="7"/>
      <c r="EL808"/>
    </row>
    <row r="809" spans="18:142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  <c r="DV809" s="5"/>
      <c r="DW809" s="7"/>
      <c r="DX809"/>
      <c r="DY809" s="5"/>
      <c r="DZ809" s="7"/>
      <c r="EA809"/>
      <c r="EB809" s="5"/>
      <c r="EC809" s="5"/>
      <c r="ED809" s="7"/>
      <c r="EE809"/>
      <c r="EF809" s="5"/>
      <c r="EG809" s="7"/>
      <c r="EH809"/>
      <c r="EI809" s="5"/>
      <c r="EJ809" s="5"/>
      <c r="EK809" s="7"/>
      <c r="EL809"/>
    </row>
    <row r="810" spans="18:142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  <c r="DV810" s="5"/>
      <c r="DW810" s="7"/>
      <c r="DX810"/>
      <c r="DY810" s="5"/>
      <c r="DZ810" s="7"/>
      <c r="EA810"/>
      <c r="EB810" s="5"/>
      <c r="EC810" s="5"/>
      <c r="ED810" s="7"/>
      <c r="EE810"/>
      <c r="EF810" s="5"/>
      <c r="EG810" s="7"/>
      <c r="EH810"/>
      <c r="EI810" s="5"/>
      <c r="EJ810" s="5"/>
      <c r="EK810" s="7"/>
      <c r="EL810"/>
    </row>
    <row r="811" spans="18:142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  <c r="DV811" s="5"/>
      <c r="DW811" s="7"/>
      <c r="DX811"/>
      <c r="DY811" s="5"/>
      <c r="DZ811" s="7"/>
      <c r="EA811"/>
      <c r="EB811" s="5"/>
      <c r="EC811" s="5"/>
      <c r="ED811" s="7"/>
      <c r="EE811"/>
      <c r="EF811" s="5"/>
      <c r="EG811" s="7"/>
      <c r="EH811"/>
      <c r="EI811" s="5"/>
      <c r="EJ811" s="5"/>
      <c r="EK811" s="7"/>
      <c r="EL811"/>
    </row>
    <row r="812" spans="18:142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  <c r="DV812" s="5"/>
      <c r="DW812" s="7"/>
      <c r="DX812"/>
      <c r="DY812" s="5"/>
      <c r="DZ812" s="7"/>
      <c r="EA812"/>
      <c r="EB812" s="5"/>
      <c r="EC812" s="5"/>
      <c r="ED812" s="7"/>
      <c r="EE812"/>
      <c r="EF812" s="5"/>
      <c r="EG812" s="7"/>
      <c r="EH812"/>
      <c r="EI812" s="5"/>
      <c r="EJ812" s="5"/>
      <c r="EK812" s="7"/>
      <c r="EL812"/>
    </row>
    <row r="813" spans="18:142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  <c r="DV813" s="5"/>
      <c r="DW813" s="7"/>
      <c r="DX813"/>
      <c r="DY813" s="5"/>
      <c r="DZ813" s="7"/>
      <c r="EA813"/>
      <c r="EB813" s="5"/>
      <c r="EC813" s="5"/>
      <c r="ED813" s="7"/>
      <c r="EE813"/>
      <c r="EF813" s="5"/>
      <c r="EG813" s="7"/>
      <c r="EH813"/>
      <c r="EI813" s="5"/>
      <c r="EJ813" s="5"/>
      <c r="EK813" s="7"/>
      <c r="EL813"/>
    </row>
    <row r="814" spans="18:142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  <c r="DV814" s="5"/>
      <c r="DW814" s="7"/>
      <c r="DX814"/>
      <c r="DY814" s="5"/>
      <c r="DZ814" s="7"/>
      <c r="EA814"/>
      <c r="EB814" s="5"/>
      <c r="EC814" s="5"/>
      <c r="ED814" s="7"/>
      <c r="EE814"/>
      <c r="EF814" s="5"/>
      <c r="EG814" s="7"/>
      <c r="EH814"/>
      <c r="EI814" s="5"/>
      <c r="EJ814" s="5"/>
      <c r="EK814" s="7"/>
      <c r="EL814"/>
    </row>
    <row r="815" spans="18:142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  <c r="DV815" s="5"/>
      <c r="DW815" s="7"/>
      <c r="DX815"/>
      <c r="DY815" s="5"/>
      <c r="DZ815" s="7"/>
      <c r="EA815"/>
      <c r="EB815" s="5"/>
      <c r="EC815" s="5"/>
      <c r="ED815" s="7"/>
      <c r="EE815"/>
      <c r="EF815" s="5"/>
      <c r="EG815" s="7"/>
      <c r="EH815"/>
      <c r="EI815" s="5"/>
      <c r="EJ815" s="5"/>
      <c r="EK815" s="7"/>
      <c r="EL815"/>
    </row>
    <row r="816" spans="18:142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  <c r="DV816" s="5"/>
      <c r="DW816" s="7"/>
      <c r="DX816"/>
      <c r="DY816" s="5"/>
      <c r="DZ816" s="7"/>
      <c r="EA816"/>
      <c r="EB816" s="5"/>
      <c r="EC816" s="5"/>
      <c r="ED816" s="7"/>
      <c r="EE816"/>
      <c r="EF816" s="5"/>
      <c r="EG816" s="7"/>
      <c r="EH816"/>
      <c r="EI816" s="5"/>
      <c r="EJ816" s="5"/>
      <c r="EK816" s="7"/>
      <c r="EL816"/>
    </row>
    <row r="817" spans="18:142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  <c r="DV817" s="5"/>
      <c r="DW817" s="7"/>
      <c r="DX817"/>
      <c r="DY817" s="5"/>
      <c r="DZ817" s="7"/>
      <c r="EA817"/>
      <c r="EB817" s="5"/>
      <c r="EC817" s="5"/>
      <c r="ED817" s="7"/>
      <c r="EE817"/>
      <c r="EF817" s="5"/>
      <c r="EG817" s="7"/>
      <c r="EH817"/>
      <c r="EI817" s="5"/>
      <c r="EJ817" s="5"/>
      <c r="EK817" s="7"/>
      <c r="EL817"/>
    </row>
    <row r="818" spans="18:142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  <c r="DV818" s="5"/>
      <c r="DW818" s="7"/>
      <c r="DX818"/>
      <c r="DY818" s="5"/>
      <c r="DZ818" s="7"/>
      <c r="EA818"/>
      <c r="EB818" s="5"/>
      <c r="EC818" s="5"/>
      <c r="ED818" s="7"/>
      <c r="EE818"/>
      <c r="EF818" s="5"/>
      <c r="EG818" s="7"/>
      <c r="EH818"/>
      <c r="EI818" s="5"/>
      <c r="EJ818" s="5"/>
      <c r="EK818" s="7"/>
      <c r="EL818"/>
    </row>
    <row r="819" spans="18:142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  <c r="DV819" s="5"/>
      <c r="DW819" s="7"/>
      <c r="DX819"/>
      <c r="DY819" s="5"/>
      <c r="DZ819" s="7"/>
      <c r="EA819"/>
      <c r="EB819" s="5"/>
      <c r="EC819" s="5"/>
      <c r="ED819" s="7"/>
      <c r="EE819"/>
      <c r="EF819" s="5"/>
      <c r="EG819" s="7"/>
      <c r="EH819"/>
      <c r="EI819" s="5"/>
      <c r="EJ819" s="5"/>
      <c r="EK819" s="7"/>
      <c r="EL819"/>
    </row>
    <row r="820" spans="18:142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  <c r="DV820" s="5"/>
      <c r="DW820" s="7"/>
      <c r="DX820"/>
      <c r="DY820" s="5"/>
      <c r="DZ820" s="7"/>
      <c r="EA820"/>
      <c r="EB820" s="5"/>
      <c r="EC820" s="5"/>
      <c r="ED820" s="7"/>
      <c r="EE820"/>
      <c r="EF820" s="5"/>
      <c r="EG820" s="7"/>
      <c r="EH820"/>
      <c r="EI820" s="5"/>
      <c r="EJ820" s="5"/>
      <c r="EK820" s="7"/>
      <c r="EL820"/>
    </row>
    <row r="821" spans="18:142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  <c r="DV821" s="5"/>
      <c r="DW821" s="7"/>
      <c r="DX821"/>
      <c r="DY821" s="5"/>
      <c r="DZ821" s="7"/>
      <c r="EA821"/>
      <c r="EB821" s="5"/>
      <c r="EC821" s="5"/>
      <c r="ED821" s="7"/>
      <c r="EE821"/>
      <c r="EF821" s="5"/>
      <c r="EG821" s="7"/>
      <c r="EH821"/>
      <c r="EI821" s="5"/>
      <c r="EJ821" s="5"/>
      <c r="EK821" s="7"/>
      <c r="EL821"/>
    </row>
    <row r="822" spans="18:142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  <c r="DV822" s="5"/>
      <c r="DW822" s="7"/>
      <c r="DX822"/>
      <c r="DY822" s="5"/>
      <c r="DZ822" s="7"/>
      <c r="EA822"/>
      <c r="EB822" s="5"/>
      <c r="EC822" s="5"/>
      <c r="ED822" s="7"/>
      <c r="EE822"/>
      <c r="EF822" s="5"/>
      <c r="EG822" s="7"/>
      <c r="EH822"/>
      <c r="EI822" s="5"/>
      <c r="EJ822" s="5"/>
      <c r="EK822" s="7"/>
      <c r="EL822"/>
    </row>
    <row r="823" spans="18:142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  <c r="DV823" s="5"/>
      <c r="DW823" s="7"/>
      <c r="DX823"/>
      <c r="DY823" s="5"/>
      <c r="DZ823" s="7"/>
      <c r="EA823"/>
      <c r="EB823" s="5"/>
      <c r="EC823" s="5"/>
      <c r="ED823" s="7"/>
      <c r="EE823"/>
      <c r="EF823" s="5"/>
      <c r="EG823" s="7"/>
      <c r="EH823"/>
      <c r="EI823" s="5"/>
      <c r="EJ823" s="5"/>
      <c r="EK823" s="7"/>
      <c r="EL823"/>
    </row>
    <row r="824" spans="18:142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  <c r="DV824" s="5"/>
      <c r="DW824" s="7"/>
      <c r="DX824"/>
      <c r="DY824" s="5"/>
      <c r="DZ824" s="7"/>
      <c r="EA824"/>
      <c r="EB824" s="5"/>
      <c r="EC824" s="5"/>
      <c r="ED824" s="7"/>
      <c r="EE824"/>
      <c r="EF824" s="5"/>
      <c r="EG824" s="7"/>
      <c r="EH824"/>
      <c r="EI824" s="5"/>
      <c r="EJ824" s="5"/>
      <c r="EK824" s="7"/>
      <c r="EL824"/>
    </row>
    <row r="825" spans="18:142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  <c r="DV825" s="5"/>
      <c r="DW825" s="7"/>
      <c r="DX825"/>
      <c r="DY825" s="5"/>
      <c r="DZ825" s="7"/>
      <c r="EA825"/>
      <c r="EB825" s="5"/>
      <c r="EC825" s="5"/>
      <c r="ED825" s="7"/>
      <c r="EE825"/>
      <c r="EF825" s="5"/>
      <c r="EG825" s="7"/>
      <c r="EH825"/>
      <c r="EI825" s="5"/>
      <c r="EJ825" s="5"/>
      <c r="EK825" s="7"/>
      <c r="EL825"/>
    </row>
    <row r="826" spans="18:142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  <c r="DV826" s="5"/>
      <c r="DW826" s="7"/>
      <c r="DX826"/>
      <c r="DY826" s="5"/>
      <c r="DZ826" s="7"/>
      <c r="EA826"/>
      <c r="EB826" s="5"/>
      <c r="EC826" s="5"/>
      <c r="ED826" s="7"/>
      <c r="EE826"/>
      <c r="EF826" s="5"/>
      <c r="EG826" s="7"/>
      <c r="EH826"/>
      <c r="EI826" s="5"/>
      <c r="EJ826" s="5"/>
      <c r="EK826" s="7"/>
      <c r="EL826"/>
    </row>
    <row r="827" spans="18:142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  <c r="DV827" s="5"/>
      <c r="DW827" s="7"/>
      <c r="DX827"/>
      <c r="DY827" s="5"/>
      <c r="DZ827" s="7"/>
      <c r="EA827"/>
      <c r="EB827" s="5"/>
      <c r="EC827" s="5"/>
      <c r="ED827" s="7"/>
      <c r="EE827"/>
      <c r="EF827" s="5"/>
      <c r="EG827" s="7"/>
      <c r="EH827"/>
      <c r="EI827" s="5"/>
      <c r="EJ827" s="5"/>
      <c r="EK827" s="7"/>
      <c r="EL827"/>
    </row>
    <row r="828" spans="18:142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  <c r="DV828" s="5"/>
      <c r="DW828" s="7"/>
      <c r="DX828"/>
      <c r="DY828" s="5"/>
      <c r="DZ828" s="7"/>
      <c r="EA828"/>
      <c r="EB828" s="5"/>
      <c r="EC828" s="5"/>
      <c r="ED828" s="7"/>
      <c r="EE828"/>
      <c r="EF828" s="5"/>
      <c r="EG828" s="7"/>
      <c r="EH828"/>
      <c r="EI828" s="5"/>
      <c r="EJ828" s="5"/>
      <c r="EK828" s="7"/>
      <c r="EL828"/>
    </row>
    <row r="829" spans="18:142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  <c r="DV829" s="5"/>
      <c r="DW829" s="7"/>
      <c r="DX829"/>
      <c r="DY829" s="5"/>
      <c r="DZ829" s="7"/>
      <c r="EA829"/>
      <c r="EB829" s="5"/>
      <c r="EC829" s="5"/>
      <c r="ED829" s="7"/>
      <c r="EE829"/>
      <c r="EF829" s="5"/>
      <c r="EG829" s="7"/>
      <c r="EH829"/>
      <c r="EI829" s="5"/>
      <c r="EJ829" s="5"/>
      <c r="EK829" s="7"/>
      <c r="EL829"/>
    </row>
    <row r="830" spans="18:142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  <c r="DV830" s="5"/>
      <c r="DW830" s="7"/>
      <c r="DX830"/>
      <c r="DY830" s="5"/>
      <c r="DZ830" s="7"/>
      <c r="EA830"/>
      <c r="EB830" s="5"/>
      <c r="EC830" s="5"/>
      <c r="ED830" s="7"/>
      <c r="EE830"/>
      <c r="EF830" s="5"/>
      <c r="EG830" s="7"/>
      <c r="EH830"/>
      <c r="EI830" s="5"/>
      <c r="EJ830" s="5"/>
      <c r="EK830" s="7"/>
      <c r="EL830"/>
    </row>
    <row r="831" spans="18:142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  <c r="DV831" s="5"/>
      <c r="DW831" s="7"/>
      <c r="DX831"/>
      <c r="DY831" s="5"/>
      <c r="DZ831" s="7"/>
      <c r="EA831"/>
      <c r="EB831" s="5"/>
      <c r="EC831" s="5"/>
      <c r="ED831" s="7"/>
      <c r="EE831"/>
      <c r="EF831" s="5"/>
      <c r="EG831" s="7"/>
      <c r="EH831"/>
      <c r="EI831" s="5"/>
      <c r="EJ831" s="5"/>
      <c r="EK831" s="7"/>
      <c r="EL831"/>
    </row>
    <row r="832" spans="18:142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  <c r="DV832" s="5"/>
      <c r="DW832" s="7"/>
      <c r="DX832"/>
      <c r="DY832" s="5"/>
      <c r="DZ832" s="7"/>
      <c r="EA832"/>
      <c r="EB832" s="5"/>
      <c r="EC832" s="5"/>
      <c r="ED832" s="7"/>
      <c r="EE832"/>
      <c r="EF832" s="5"/>
      <c r="EG832" s="7"/>
      <c r="EH832"/>
      <c r="EI832" s="5"/>
      <c r="EJ832" s="5"/>
      <c r="EK832" s="7"/>
      <c r="EL832"/>
    </row>
    <row r="833" spans="18:142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  <c r="DV833" s="5"/>
      <c r="DW833" s="7"/>
      <c r="DX833"/>
      <c r="DY833" s="5"/>
      <c r="DZ833" s="7"/>
      <c r="EA833"/>
      <c r="EB833" s="5"/>
      <c r="EC833" s="5"/>
      <c r="ED833" s="7"/>
      <c r="EE833"/>
      <c r="EF833" s="5"/>
      <c r="EG833" s="7"/>
      <c r="EH833"/>
      <c r="EI833" s="5"/>
      <c r="EJ833" s="5"/>
      <c r="EK833" s="7"/>
      <c r="EL833"/>
    </row>
    <row r="834" spans="18:142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  <c r="DV834" s="5"/>
      <c r="DW834" s="7"/>
      <c r="DX834"/>
      <c r="DY834" s="5"/>
      <c r="DZ834" s="7"/>
      <c r="EA834"/>
      <c r="EB834" s="5"/>
      <c r="EC834" s="5"/>
      <c r="ED834" s="7"/>
      <c r="EE834"/>
      <c r="EF834" s="5"/>
      <c r="EG834" s="7"/>
      <c r="EH834"/>
      <c r="EI834" s="5"/>
      <c r="EJ834" s="5"/>
      <c r="EK834" s="7"/>
      <c r="EL834"/>
    </row>
    <row r="835" spans="18:142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  <c r="DV835" s="5"/>
      <c r="DW835" s="7"/>
      <c r="DX835"/>
      <c r="DY835" s="5"/>
      <c r="DZ835" s="7"/>
      <c r="EA835"/>
      <c r="EB835" s="5"/>
      <c r="EC835" s="5"/>
      <c r="ED835" s="7"/>
      <c r="EE835"/>
      <c r="EF835" s="5"/>
      <c r="EG835" s="7"/>
      <c r="EH835"/>
      <c r="EI835" s="5"/>
      <c r="EJ835" s="5"/>
      <c r="EK835" s="7"/>
      <c r="EL835"/>
    </row>
    <row r="836" spans="18:142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  <c r="DV836" s="5"/>
      <c r="DW836" s="7"/>
      <c r="DX836"/>
      <c r="DY836" s="5"/>
      <c r="DZ836" s="7"/>
      <c r="EA836"/>
      <c r="EB836" s="5"/>
      <c r="EC836" s="5"/>
      <c r="ED836" s="7"/>
      <c r="EE836"/>
      <c r="EF836" s="5"/>
      <c r="EG836" s="7"/>
      <c r="EH836"/>
      <c r="EI836" s="5"/>
      <c r="EJ836" s="5"/>
      <c r="EK836" s="7"/>
      <c r="EL836"/>
    </row>
    <row r="837" spans="18:142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  <c r="DV837" s="5"/>
      <c r="DW837" s="7"/>
      <c r="DX837"/>
      <c r="DY837" s="5"/>
      <c r="DZ837" s="7"/>
      <c r="EA837"/>
      <c r="EB837" s="5"/>
      <c r="EC837" s="5"/>
      <c r="ED837" s="7"/>
      <c r="EE837"/>
      <c r="EF837" s="5"/>
      <c r="EG837" s="7"/>
      <c r="EH837"/>
      <c r="EI837" s="5"/>
      <c r="EJ837" s="5"/>
      <c r="EK837" s="7"/>
      <c r="EL837"/>
    </row>
    <row r="838" spans="18:142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  <c r="DV838" s="5"/>
      <c r="DW838" s="7"/>
      <c r="DX838"/>
      <c r="DY838" s="5"/>
      <c r="DZ838" s="7"/>
      <c r="EA838"/>
      <c r="EB838" s="5"/>
      <c r="EC838" s="5"/>
      <c r="ED838" s="7"/>
      <c r="EE838"/>
      <c r="EF838" s="5"/>
      <c r="EG838" s="7"/>
      <c r="EH838"/>
      <c r="EI838" s="5"/>
      <c r="EJ838" s="5"/>
      <c r="EK838" s="7"/>
      <c r="EL838"/>
    </row>
    <row r="839" spans="18:142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  <c r="DV839" s="5"/>
      <c r="DW839" s="7"/>
      <c r="DX839"/>
      <c r="DY839" s="5"/>
      <c r="DZ839" s="7"/>
      <c r="EA839"/>
      <c r="EB839" s="5"/>
      <c r="EC839" s="5"/>
      <c r="ED839" s="7"/>
      <c r="EE839"/>
      <c r="EF839" s="5"/>
      <c r="EG839" s="7"/>
      <c r="EH839"/>
      <c r="EI839" s="5"/>
      <c r="EJ839" s="5"/>
      <c r="EK839" s="7"/>
      <c r="EL839"/>
    </row>
    <row r="840" spans="18:142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  <c r="DV840" s="5"/>
      <c r="DW840" s="7"/>
      <c r="DX840"/>
      <c r="DY840" s="5"/>
      <c r="DZ840" s="7"/>
      <c r="EA840"/>
      <c r="EB840" s="5"/>
      <c r="EC840" s="5"/>
      <c r="ED840" s="7"/>
      <c r="EE840"/>
      <c r="EF840" s="5"/>
      <c r="EG840" s="7"/>
      <c r="EH840"/>
      <c r="EI840" s="5"/>
      <c r="EJ840" s="5"/>
      <c r="EK840" s="7"/>
      <c r="EL840"/>
    </row>
    <row r="841" spans="18:142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  <c r="DV841" s="5"/>
      <c r="DW841" s="7"/>
      <c r="DX841"/>
      <c r="DY841" s="5"/>
      <c r="DZ841" s="7"/>
      <c r="EA841"/>
      <c r="EB841" s="5"/>
      <c r="EC841" s="5"/>
      <c r="ED841" s="7"/>
      <c r="EE841"/>
      <c r="EF841" s="5"/>
      <c r="EG841" s="7"/>
      <c r="EH841"/>
      <c r="EI841" s="5"/>
      <c r="EJ841" s="5"/>
      <c r="EK841" s="7"/>
      <c r="EL841"/>
    </row>
    <row r="842" spans="18:142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  <c r="DV842" s="5"/>
      <c r="DW842" s="7"/>
      <c r="DX842"/>
      <c r="DY842" s="5"/>
      <c r="DZ842" s="7"/>
      <c r="EA842"/>
      <c r="EB842" s="5"/>
      <c r="EC842" s="5"/>
      <c r="ED842" s="7"/>
      <c r="EE842"/>
      <c r="EF842" s="5"/>
      <c r="EG842" s="7"/>
      <c r="EH842"/>
      <c r="EI842" s="5"/>
      <c r="EJ842" s="5"/>
      <c r="EK842" s="7"/>
      <c r="EL842"/>
    </row>
    <row r="843" spans="18:142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  <c r="DV843" s="5"/>
      <c r="DW843" s="7"/>
      <c r="DX843"/>
      <c r="DY843" s="5"/>
      <c r="DZ843" s="7"/>
      <c r="EA843"/>
      <c r="EB843" s="5"/>
      <c r="EC843" s="5"/>
      <c r="ED843" s="7"/>
      <c r="EE843"/>
      <c r="EF843" s="5"/>
      <c r="EG843" s="7"/>
      <c r="EH843"/>
      <c r="EI843" s="5"/>
      <c r="EJ843" s="5"/>
      <c r="EK843" s="7"/>
      <c r="EL843"/>
    </row>
    <row r="844" spans="18:142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  <c r="DV844" s="5"/>
      <c r="DW844" s="7"/>
      <c r="DX844"/>
      <c r="DY844" s="5"/>
      <c r="DZ844" s="7"/>
      <c r="EA844"/>
      <c r="EB844" s="5"/>
      <c r="EC844" s="5"/>
      <c r="ED844" s="7"/>
      <c r="EE844"/>
      <c r="EF844" s="5"/>
      <c r="EG844" s="7"/>
      <c r="EH844"/>
      <c r="EI844" s="5"/>
      <c r="EJ844" s="5"/>
      <c r="EK844" s="7"/>
      <c r="EL844"/>
    </row>
    <row r="845" spans="18:142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  <c r="DV845" s="5"/>
      <c r="DW845" s="7"/>
      <c r="DX845"/>
      <c r="DY845" s="5"/>
      <c r="DZ845" s="7"/>
      <c r="EA845"/>
      <c r="EB845" s="5"/>
      <c r="EC845" s="5"/>
      <c r="ED845" s="7"/>
      <c r="EE845"/>
      <c r="EF845" s="5"/>
      <c r="EG845" s="7"/>
      <c r="EH845"/>
      <c r="EI845" s="5"/>
      <c r="EJ845" s="5"/>
      <c r="EK845" s="7"/>
      <c r="EL845"/>
    </row>
    <row r="846" spans="18:142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  <c r="DV846" s="5"/>
      <c r="DW846" s="7"/>
      <c r="DX846"/>
      <c r="DY846" s="5"/>
      <c r="DZ846" s="7"/>
      <c r="EA846"/>
      <c r="EB846" s="5"/>
      <c r="EC846" s="5"/>
      <c r="ED846" s="7"/>
      <c r="EE846"/>
      <c r="EF846" s="5"/>
      <c r="EG846" s="7"/>
      <c r="EH846"/>
      <c r="EI846" s="5"/>
      <c r="EJ846" s="5"/>
      <c r="EK846" s="7"/>
      <c r="EL846"/>
    </row>
    <row r="847" spans="18:142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  <c r="DV847" s="5"/>
      <c r="DW847" s="7"/>
      <c r="DX847"/>
      <c r="DY847" s="5"/>
      <c r="DZ847" s="7"/>
      <c r="EA847"/>
      <c r="EB847" s="5"/>
      <c r="EC847" s="5"/>
      <c r="ED847" s="7"/>
      <c r="EE847"/>
      <c r="EF847" s="5"/>
      <c r="EG847" s="7"/>
      <c r="EH847"/>
      <c r="EI847" s="5"/>
      <c r="EJ847" s="5"/>
      <c r="EK847" s="7"/>
      <c r="EL847"/>
    </row>
    <row r="848" spans="18:142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  <c r="DV848" s="5"/>
      <c r="DW848" s="7"/>
      <c r="DX848"/>
      <c r="DY848" s="5"/>
      <c r="DZ848" s="7"/>
      <c r="EA848"/>
      <c r="EB848" s="5"/>
      <c r="EC848" s="5"/>
      <c r="ED848" s="7"/>
      <c r="EE848"/>
      <c r="EF848" s="5"/>
      <c r="EG848" s="7"/>
      <c r="EH848"/>
      <c r="EI848" s="5"/>
      <c r="EJ848" s="5"/>
      <c r="EK848" s="7"/>
      <c r="EL848"/>
    </row>
    <row r="849" spans="18:142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  <c r="DV849" s="5"/>
      <c r="DW849" s="7"/>
      <c r="DX849"/>
      <c r="DY849" s="5"/>
      <c r="DZ849" s="7"/>
      <c r="EA849"/>
      <c r="EB849" s="5"/>
      <c r="EC849" s="5"/>
      <c r="ED849" s="7"/>
      <c r="EE849"/>
      <c r="EF849" s="5"/>
      <c r="EG849" s="7"/>
      <c r="EH849"/>
      <c r="EI849" s="5"/>
      <c r="EJ849" s="5"/>
      <c r="EK849" s="7"/>
      <c r="EL849"/>
    </row>
    <row r="850" spans="18:142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  <c r="DV850" s="5"/>
      <c r="DW850" s="7"/>
      <c r="DX850"/>
      <c r="DY850" s="5"/>
      <c r="DZ850" s="7"/>
      <c r="EA850"/>
      <c r="EB850" s="5"/>
      <c r="EC850" s="5"/>
      <c r="ED850" s="7"/>
      <c r="EE850"/>
      <c r="EF850" s="5"/>
      <c r="EG850" s="7"/>
      <c r="EH850"/>
      <c r="EI850" s="5"/>
      <c r="EJ850" s="5"/>
      <c r="EK850" s="7"/>
      <c r="EL850"/>
    </row>
    <row r="851" spans="18:142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  <c r="DV851" s="5"/>
      <c r="DW851" s="7"/>
      <c r="DX851"/>
      <c r="DY851" s="5"/>
      <c r="DZ851" s="7"/>
      <c r="EA851"/>
      <c r="EB851" s="5"/>
      <c r="EC851" s="5"/>
      <c r="ED851" s="7"/>
      <c r="EE851"/>
      <c r="EF851" s="5"/>
      <c r="EG851" s="7"/>
      <c r="EH851"/>
      <c r="EI851" s="5"/>
      <c r="EJ851" s="5"/>
      <c r="EK851" s="7"/>
      <c r="EL851"/>
    </row>
    <row r="852" spans="18:142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  <c r="DV852" s="5"/>
      <c r="DW852" s="7"/>
      <c r="DX852"/>
      <c r="DY852" s="5"/>
      <c r="DZ852" s="7"/>
      <c r="EA852"/>
      <c r="EB852" s="5"/>
      <c r="EC852" s="5"/>
      <c r="ED852" s="7"/>
      <c r="EE852"/>
      <c r="EF852" s="5"/>
      <c r="EG852" s="7"/>
      <c r="EH852"/>
      <c r="EI852" s="5"/>
      <c r="EJ852" s="5"/>
      <c r="EK852" s="7"/>
      <c r="EL852"/>
    </row>
    <row r="853" spans="18:142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  <c r="DV853" s="5"/>
      <c r="DW853" s="7"/>
      <c r="DX853"/>
      <c r="DY853" s="5"/>
      <c r="DZ853" s="7"/>
      <c r="EA853"/>
      <c r="EB853" s="5"/>
      <c r="EC853" s="5"/>
      <c r="ED853" s="7"/>
      <c r="EE853"/>
      <c r="EF853" s="5"/>
      <c r="EG853" s="7"/>
      <c r="EH853"/>
      <c r="EI853" s="5"/>
      <c r="EJ853" s="5"/>
      <c r="EK853" s="7"/>
      <c r="EL853"/>
    </row>
    <row r="854" spans="18:142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  <c r="DV854" s="5"/>
      <c r="DW854" s="7"/>
      <c r="DX854"/>
      <c r="DY854" s="5"/>
      <c r="DZ854" s="7"/>
      <c r="EA854"/>
      <c r="EB854" s="5"/>
      <c r="EC854" s="5"/>
      <c r="ED854" s="7"/>
      <c r="EE854"/>
      <c r="EF854" s="5"/>
      <c r="EG854" s="7"/>
      <c r="EH854"/>
      <c r="EI854" s="5"/>
      <c r="EJ854" s="5"/>
      <c r="EK854" s="7"/>
      <c r="EL854"/>
    </row>
    <row r="855" spans="18:142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  <c r="DV855" s="5"/>
      <c r="DW855" s="7"/>
      <c r="DX855"/>
      <c r="DY855" s="5"/>
      <c r="DZ855" s="7"/>
      <c r="EA855"/>
      <c r="EB855" s="5"/>
      <c r="EC855" s="5"/>
      <c r="ED855" s="7"/>
      <c r="EE855"/>
      <c r="EF855" s="5"/>
      <c r="EG855" s="7"/>
      <c r="EH855"/>
      <c r="EI855" s="5"/>
      <c r="EJ855" s="5"/>
      <c r="EK855" s="7"/>
      <c r="EL855"/>
    </row>
    <row r="856" spans="18:142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  <c r="DV856" s="5"/>
      <c r="DW856" s="7"/>
      <c r="DX856"/>
      <c r="DY856" s="5"/>
      <c r="DZ856" s="7"/>
      <c r="EA856"/>
      <c r="EB856" s="5"/>
      <c r="EC856" s="5"/>
      <c r="ED856" s="7"/>
      <c r="EE856"/>
      <c r="EF856" s="5"/>
      <c r="EG856" s="7"/>
      <c r="EH856"/>
      <c r="EI856" s="5"/>
      <c r="EJ856" s="5"/>
      <c r="EK856" s="7"/>
      <c r="EL856"/>
    </row>
    <row r="857" spans="18:142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  <c r="DV857" s="5"/>
      <c r="DW857" s="7"/>
      <c r="DX857"/>
      <c r="DY857" s="5"/>
      <c r="DZ857" s="7"/>
      <c r="EA857"/>
      <c r="EB857" s="5"/>
      <c r="EC857" s="5"/>
      <c r="ED857" s="7"/>
      <c r="EE857"/>
      <c r="EF857" s="5"/>
      <c r="EG857" s="7"/>
      <c r="EH857"/>
      <c r="EI857" s="5"/>
      <c r="EJ857" s="5"/>
      <c r="EK857" s="7"/>
      <c r="EL857"/>
    </row>
    <row r="858" spans="18:142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  <c r="DV858" s="5"/>
      <c r="DW858" s="7"/>
      <c r="DX858"/>
      <c r="DY858" s="5"/>
      <c r="DZ858" s="7"/>
      <c r="EA858"/>
      <c r="EB858" s="5"/>
      <c r="EC858" s="5"/>
      <c r="ED858" s="7"/>
      <c r="EE858"/>
      <c r="EF858" s="5"/>
      <c r="EG858" s="7"/>
      <c r="EH858"/>
      <c r="EI858" s="5"/>
      <c r="EJ858" s="5"/>
      <c r="EK858" s="7"/>
      <c r="EL858"/>
    </row>
    <row r="859" spans="18:142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  <c r="DV859" s="5"/>
      <c r="DW859" s="7"/>
      <c r="DX859"/>
      <c r="DY859" s="5"/>
      <c r="DZ859" s="7"/>
      <c r="EA859"/>
      <c r="EB859" s="5"/>
      <c r="EC859" s="5"/>
      <c r="ED859" s="7"/>
      <c r="EE859"/>
      <c r="EF859" s="5"/>
      <c r="EG859" s="7"/>
      <c r="EH859"/>
      <c r="EI859" s="5"/>
      <c r="EJ859" s="5"/>
      <c r="EK859" s="7"/>
      <c r="EL859"/>
    </row>
    <row r="860" spans="18:142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  <c r="DV860" s="5"/>
      <c r="DW860" s="7"/>
      <c r="DX860"/>
      <c r="DY860" s="5"/>
      <c r="DZ860" s="7"/>
      <c r="EA860"/>
      <c r="EB860" s="5"/>
      <c r="EC860" s="5"/>
      <c r="ED860" s="7"/>
      <c r="EE860"/>
      <c r="EF860" s="5"/>
      <c r="EG860" s="7"/>
      <c r="EH860"/>
      <c r="EI860" s="5"/>
      <c r="EJ860" s="5"/>
      <c r="EK860" s="7"/>
      <c r="EL860"/>
    </row>
    <row r="861" spans="18:142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  <c r="DV861" s="5"/>
      <c r="DW861" s="7"/>
      <c r="DX861"/>
      <c r="DY861" s="5"/>
      <c r="DZ861" s="7"/>
      <c r="EA861"/>
      <c r="EB861" s="5"/>
      <c r="EC861" s="5"/>
      <c r="ED861" s="7"/>
      <c r="EE861"/>
      <c r="EF861" s="5"/>
      <c r="EG861" s="7"/>
      <c r="EH861"/>
      <c r="EI861" s="5"/>
      <c r="EJ861" s="5"/>
      <c r="EK861" s="7"/>
      <c r="EL861"/>
    </row>
    <row r="862" spans="18:142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  <c r="DV862" s="5"/>
      <c r="DW862" s="7"/>
      <c r="DX862"/>
      <c r="DY862" s="5"/>
      <c r="DZ862" s="7"/>
      <c r="EA862"/>
      <c r="EB862" s="5"/>
      <c r="EC862" s="5"/>
      <c r="ED862" s="7"/>
      <c r="EE862"/>
      <c r="EF862" s="5"/>
      <c r="EG862" s="7"/>
      <c r="EH862"/>
      <c r="EI862" s="5"/>
      <c r="EJ862" s="5"/>
      <c r="EK862" s="7"/>
      <c r="EL862"/>
    </row>
    <row r="863" spans="18:142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  <c r="DV863" s="5"/>
      <c r="DW863" s="7"/>
      <c r="DX863"/>
      <c r="DY863" s="5"/>
      <c r="DZ863" s="7"/>
      <c r="EA863"/>
      <c r="EB863" s="5"/>
      <c r="EC863" s="5"/>
      <c r="ED863" s="7"/>
      <c r="EE863"/>
      <c r="EF863" s="5"/>
      <c r="EG863" s="7"/>
      <c r="EH863"/>
      <c r="EI863" s="5"/>
      <c r="EJ863" s="5"/>
      <c r="EK863" s="7"/>
      <c r="EL863"/>
    </row>
    <row r="864" spans="18:142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  <c r="DV864" s="5"/>
      <c r="DW864" s="7"/>
      <c r="DX864"/>
      <c r="DY864" s="5"/>
      <c r="DZ864" s="7"/>
      <c r="EA864"/>
      <c r="EB864" s="5"/>
      <c r="EC864" s="5"/>
      <c r="ED864" s="7"/>
      <c r="EE864"/>
      <c r="EF864" s="5"/>
      <c r="EG864" s="7"/>
      <c r="EH864"/>
      <c r="EI864" s="5"/>
      <c r="EJ864" s="5"/>
      <c r="EK864" s="7"/>
      <c r="EL864"/>
    </row>
    <row r="865" spans="18:142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  <c r="DV865" s="5"/>
      <c r="DW865" s="7"/>
      <c r="DX865"/>
      <c r="DY865" s="5"/>
      <c r="DZ865" s="7"/>
      <c r="EA865"/>
      <c r="EB865" s="5"/>
      <c r="EC865" s="5"/>
      <c r="ED865" s="7"/>
      <c r="EE865"/>
      <c r="EF865" s="5"/>
      <c r="EG865" s="7"/>
      <c r="EH865"/>
      <c r="EI865" s="5"/>
      <c r="EJ865" s="5"/>
      <c r="EK865" s="7"/>
      <c r="EL865"/>
    </row>
    <row r="866" spans="18:142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  <c r="DV866" s="5"/>
      <c r="DW866" s="7"/>
      <c r="DX866"/>
      <c r="DY866" s="5"/>
      <c r="DZ866" s="7"/>
      <c r="EA866"/>
      <c r="EB866" s="5"/>
      <c r="EC866" s="5"/>
      <c r="ED866" s="7"/>
      <c r="EE866"/>
      <c r="EF866" s="5"/>
      <c r="EG866" s="7"/>
      <c r="EH866"/>
      <c r="EI866" s="5"/>
      <c r="EJ866" s="5"/>
      <c r="EK866" s="7"/>
      <c r="EL866"/>
    </row>
    <row r="867" spans="18:142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  <c r="DV867" s="5"/>
      <c r="DW867" s="7"/>
      <c r="DX867"/>
      <c r="DY867" s="5"/>
      <c r="DZ867" s="7"/>
      <c r="EA867"/>
      <c r="EB867" s="5"/>
      <c r="EC867" s="5"/>
      <c r="ED867" s="7"/>
      <c r="EE867"/>
      <c r="EF867" s="5"/>
      <c r="EG867" s="7"/>
      <c r="EH867"/>
      <c r="EI867" s="5"/>
      <c r="EJ867" s="5"/>
      <c r="EK867" s="7"/>
      <c r="EL867"/>
    </row>
    <row r="868" spans="18:142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  <c r="DV868" s="5"/>
      <c r="DW868" s="7"/>
      <c r="DX868"/>
      <c r="DY868" s="5"/>
      <c r="DZ868" s="7"/>
      <c r="EA868"/>
      <c r="EB868" s="5"/>
      <c r="EC868" s="5"/>
      <c r="ED868" s="7"/>
      <c r="EE868"/>
      <c r="EF868" s="5"/>
      <c r="EG868" s="7"/>
      <c r="EH868"/>
      <c r="EI868" s="5"/>
      <c r="EJ868" s="5"/>
      <c r="EK868" s="7"/>
      <c r="EL868"/>
    </row>
    <row r="869" spans="18:142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  <c r="DV869" s="5"/>
      <c r="DW869" s="7"/>
      <c r="DX869"/>
      <c r="DY869" s="5"/>
      <c r="DZ869" s="7"/>
      <c r="EA869"/>
      <c r="EB869" s="5"/>
      <c r="EC869" s="5"/>
      <c r="ED869" s="7"/>
      <c r="EE869"/>
      <c r="EF869" s="5"/>
      <c r="EG869" s="7"/>
      <c r="EH869"/>
      <c r="EI869" s="5"/>
      <c r="EJ869" s="5"/>
      <c r="EK869" s="7"/>
      <c r="EL869"/>
    </row>
    <row r="870" spans="18:142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  <c r="DV870" s="5"/>
      <c r="DW870" s="7"/>
      <c r="DX870"/>
      <c r="DY870" s="5"/>
      <c r="DZ870" s="7"/>
      <c r="EA870"/>
      <c r="EB870" s="5"/>
      <c r="EC870" s="5"/>
      <c r="ED870" s="7"/>
      <c r="EE870"/>
      <c r="EF870" s="5"/>
      <c r="EG870" s="7"/>
      <c r="EH870"/>
      <c r="EI870" s="5"/>
      <c r="EJ870" s="5"/>
      <c r="EK870" s="7"/>
      <c r="EL870"/>
    </row>
    <row r="871" spans="18:142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  <c r="DV871" s="5"/>
      <c r="DW871" s="7"/>
      <c r="DX871"/>
      <c r="DY871" s="5"/>
      <c r="DZ871" s="7"/>
      <c r="EA871"/>
      <c r="EB871" s="5"/>
      <c r="EC871" s="5"/>
      <c r="ED871" s="7"/>
      <c r="EE871"/>
      <c r="EF871" s="5"/>
      <c r="EG871" s="7"/>
      <c r="EH871"/>
      <c r="EI871" s="5"/>
      <c r="EJ871" s="5"/>
      <c r="EK871" s="7"/>
      <c r="EL871"/>
    </row>
    <row r="872" spans="18:142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  <c r="DV872" s="5"/>
      <c r="DW872" s="7"/>
      <c r="DX872"/>
      <c r="DY872" s="5"/>
      <c r="DZ872" s="7"/>
      <c r="EA872"/>
      <c r="EB872" s="5"/>
      <c r="EC872" s="5"/>
      <c r="ED872" s="7"/>
      <c r="EE872"/>
      <c r="EF872" s="5"/>
      <c r="EG872" s="7"/>
      <c r="EH872"/>
      <c r="EI872" s="5"/>
      <c r="EJ872" s="5"/>
      <c r="EK872" s="7"/>
      <c r="EL872"/>
    </row>
    <row r="873" spans="18:142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  <c r="DV873" s="5"/>
      <c r="DW873" s="7"/>
      <c r="DX873"/>
      <c r="DY873" s="5"/>
      <c r="DZ873" s="7"/>
      <c r="EA873"/>
      <c r="EB873" s="5"/>
      <c r="EC873" s="5"/>
      <c r="ED873" s="7"/>
      <c r="EE873"/>
      <c r="EF873" s="5"/>
      <c r="EG873" s="7"/>
      <c r="EH873"/>
      <c r="EI873" s="5"/>
      <c r="EJ873" s="5"/>
      <c r="EK873" s="7"/>
      <c r="EL873"/>
    </row>
    <row r="874" spans="18:142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  <c r="DV874" s="5"/>
      <c r="DW874" s="7"/>
      <c r="DX874"/>
      <c r="DY874" s="5"/>
      <c r="DZ874" s="7"/>
      <c r="EA874"/>
      <c r="EB874" s="5"/>
      <c r="EC874" s="5"/>
      <c r="ED874" s="7"/>
      <c r="EE874"/>
      <c r="EF874" s="5"/>
      <c r="EG874" s="7"/>
      <c r="EH874"/>
      <c r="EI874" s="5"/>
      <c r="EJ874" s="5"/>
      <c r="EK874" s="7"/>
      <c r="EL874"/>
    </row>
    <row r="875" spans="18:142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  <c r="DV875" s="5"/>
      <c r="DW875" s="7"/>
      <c r="DX875"/>
      <c r="DY875" s="5"/>
      <c r="DZ875" s="7"/>
      <c r="EA875"/>
      <c r="EB875" s="5"/>
      <c r="EC875" s="5"/>
      <c r="ED875" s="7"/>
      <c r="EE875"/>
      <c r="EF875" s="5"/>
      <c r="EG875" s="7"/>
      <c r="EH875"/>
      <c r="EI875" s="5"/>
      <c r="EJ875" s="5"/>
      <c r="EK875" s="7"/>
      <c r="EL875"/>
    </row>
    <row r="876" spans="18:142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  <c r="DV876" s="5"/>
      <c r="DW876" s="7"/>
      <c r="DX876"/>
      <c r="DY876" s="5"/>
      <c r="DZ876" s="7"/>
      <c r="EA876"/>
      <c r="EB876" s="5"/>
      <c r="EC876" s="5"/>
      <c r="ED876" s="7"/>
      <c r="EE876"/>
      <c r="EF876" s="5"/>
      <c r="EG876" s="7"/>
      <c r="EH876"/>
      <c r="EI876" s="5"/>
      <c r="EJ876" s="5"/>
      <c r="EK876" s="7"/>
      <c r="EL876"/>
    </row>
    <row r="877" spans="18:142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  <c r="DV877" s="5"/>
      <c r="DW877" s="7"/>
      <c r="DX877"/>
      <c r="DY877" s="5"/>
      <c r="DZ877" s="7"/>
      <c r="EA877"/>
      <c r="EB877" s="5"/>
      <c r="EC877" s="5"/>
      <c r="ED877" s="7"/>
      <c r="EE877"/>
      <c r="EF877" s="5"/>
      <c r="EG877" s="7"/>
      <c r="EH877"/>
      <c r="EI877" s="5"/>
      <c r="EJ877" s="5"/>
      <c r="EK877" s="7"/>
      <c r="EL877"/>
    </row>
    <row r="878" spans="18:142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  <c r="DV878" s="5"/>
      <c r="DW878" s="7"/>
      <c r="DX878"/>
      <c r="DY878" s="5"/>
      <c r="DZ878" s="7"/>
      <c r="EA878"/>
      <c r="EB878" s="5"/>
      <c r="EC878" s="5"/>
      <c r="ED878" s="7"/>
      <c r="EE878"/>
      <c r="EF878" s="5"/>
      <c r="EG878" s="7"/>
      <c r="EH878"/>
      <c r="EI878" s="5"/>
      <c r="EJ878" s="5"/>
      <c r="EK878" s="7"/>
      <c r="EL878"/>
    </row>
    <row r="879" spans="18:142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  <c r="DV879" s="5"/>
      <c r="DW879" s="7"/>
      <c r="DX879"/>
      <c r="DY879" s="5"/>
      <c r="DZ879" s="7"/>
      <c r="EA879"/>
      <c r="EB879" s="5"/>
      <c r="EC879" s="5"/>
      <c r="ED879" s="7"/>
      <c r="EE879"/>
      <c r="EF879" s="5"/>
      <c r="EG879" s="7"/>
      <c r="EH879"/>
      <c r="EI879" s="5"/>
      <c r="EJ879" s="5"/>
      <c r="EK879" s="7"/>
      <c r="EL879"/>
    </row>
    <row r="880" spans="18:142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  <c r="DV880" s="5"/>
      <c r="DW880" s="7"/>
      <c r="DX880"/>
      <c r="DY880" s="5"/>
      <c r="DZ880" s="7"/>
      <c r="EA880"/>
      <c r="EB880" s="5"/>
      <c r="EC880" s="5"/>
      <c r="ED880" s="7"/>
      <c r="EE880"/>
      <c r="EF880" s="5"/>
      <c r="EG880" s="7"/>
      <c r="EH880"/>
      <c r="EI880" s="5"/>
      <c r="EJ880" s="5"/>
      <c r="EK880" s="7"/>
      <c r="EL880"/>
    </row>
    <row r="881" spans="18:142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  <c r="DV881" s="5"/>
      <c r="DW881" s="7"/>
      <c r="DX881"/>
      <c r="DY881" s="5"/>
      <c r="DZ881" s="7"/>
      <c r="EA881"/>
      <c r="EB881" s="5"/>
      <c r="EC881" s="5"/>
      <c r="ED881" s="7"/>
      <c r="EE881"/>
      <c r="EF881" s="5"/>
      <c r="EG881" s="7"/>
      <c r="EH881"/>
      <c r="EI881" s="5"/>
      <c r="EJ881" s="5"/>
      <c r="EK881" s="7"/>
      <c r="EL881"/>
    </row>
  </sheetData>
  <mergeCells count="125">
    <mergeCell ref="EI1:EI2"/>
    <mergeCell ref="EJ1:EJ2"/>
    <mergeCell ref="EK1:EK3"/>
    <mergeCell ref="EL1:EL3"/>
    <mergeCell ref="CV1:CV3"/>
    <mergeCell ref="CW1:CW3"/>
    <mergeCell ref="DE1:DE2"/>
    <mergeCell ref="EB1:EB2"/>
    <mergeCell ref="DF1:DF3"/>
    <mergeCell ref="DG1:DG3"/>
    <mergeCell ref="CX1:CX2"/>
    <mergeCell ref="CY1:CY3"/>
    <mergeCell ref="CZ1:CZ3"/>
    <mergeCell ref="DA1:DA2"/>
    <mergeCell ref="CR1:CR2"/>
    <mergeCell ref="CS1:CS3"/>
    <mergeCell ref="CT1:CT3"/>
    <mergeCell ref="CU1:CU2"/>
    <mergeCell ref="CN1:CN2"/>
    <mergeCell ref="CO1:CO2"/>
    <mergeCell ref="CP1:CP3"/>
    <mergeCell ref="CQ1:CQ3"/>
    <mergeCell ref="CK1:CK2"/>
    <mergeCell ref="CL1:CL3"/>
    <mergeCell ref="CM1:CM3"/>
    <mergeCell ref="CD1:CD2"/>
    <mergeCell ref="CE1:CE3"/>
    <mergeCell ref="CF1:CF3"/>
    <mergeCell ref="CI1:CI3"/>
    <mergeCell ref="CJ1:CJ3"/>
    <mergeCell ref="CH1:CH2"/>
    <mergeCell ref="CG1:CG2"/>
    <mergeCell ref="BT1:BT2"/>
    <mergeCell ref="BZ1:CA2"/>
    <mergeCell ref="CB1:CB3"/>
    <mergeCell ref="CC1:CC3"/>
    <mergeCell ref="BX1:BX3"/>
    <mergeCell ref="BY1:BY3"/>
    <mergeCell ref="BU1:BU3"/>
    <mergeCell ref="BV1:BV3"/>
    <mergeCell ref="BW1:BW2"/>
    <mergeCell ref="BG1:BG2"/>
    <mergeCell ref="AZ1:BA2"/>
    <mergeCell ref="BD1:BD2"/>
    <mergeCell ref="BE1:BE3"/>
    <mergeCell ref="BF1:BF3"/>
    <mergeCell ref="BB1:BB3"/>
    <mergeCell ref="BC1:BC3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A2:A3"/>
    <mergeCell ref="B2:B3"/>
    <mergeCell ref="C1:C3"/>
    <mergeCell ref="D1:E2"/>
    <mergeCell ref="O1:O3"/>
    <mergeCell ref="T1:U2"/>
    <mergeCell ref="V1:V3"/>
    <mergeCell ref="P1:Q2"/>
    <mergeCell ref="W1:W3"/>
    <mergeCell ref="R1:R3"/>
    <mergeCell ref="S1:S3"/>
    <mergeCell ref="X1:Y2"/>
    <mergeCell ref="BH1:BH3"/>
    <mergeCell ref="AD1:AD3"/>
    <mergeCell ref="AN1:AO2"/>
    <mergeCell ref="AA1:AA3"/>
    <mergeCell ref="AE1:AE3"/>
    <mergeCell ref="AJ1:AJ3"/>
    <mergeCell ref="AL1:AL3"/>
    <mergeCell ref="AM1:AM3"/>
    <mergeCell ref="AK1:AK2"/>
    <mergeCell ref="AV1:AW2"/>
    <mergeCell ref="AQ1:AQ3"/>
    <mergeCell ref="AY1:AY3"/>
    <mergeCell ref="AP1:AP3"/>
    <mergeCell ref="AX1:AX3"/>
    <mergeCell ref="AU1:AU3"/>
    <mergeCell ref="AT1:AT3"/>
    <mergeCell ref="BS1:BS3"/>
    <mergeCell ref="BI1:BI3"/>
    <mergeCell ref="BQ1:BQ2"/>
    <mergeCell ref="BR1:BR3"/>
    <mergeCell ref="BK1:BK3"/>
    <mergeCell ref="BJ1:BJ2"/>
    <mergeCell ref="BL1:BL3"/>
    <mergeCell ref="BM1:BN2"/>
    <mergeCell ref="BO1:BO3"/>
    <mergeCell ref="BP1:BP3"/>
    <mergeCell ref="DB1:DB2"/>
    <mergeCell ref="DC1:DC3"/>
    <mergeCell ref="DD1:DD3"/>
    <mergeCell ref="DH1:DH2"/>
    <mergeCell ref="DI1:DI2"/>
    <mergeCell ref="DJ1:DJ3"/>
    <mergeCell ref="DK1:DK3"/>
    <mergeCell ref="DP1:DP2"/>
    <mergeCell ref="DL1:DL2"/>
    <mergeCell ref="DM1:DM2"/>
    <mergeCell ref="DN1:DN3"/>
    <mergeCell ref="DO1:DO3"/>
    <mergeCell ref="DQ1:DQ3"/>
    <mergeCell ref="DW1:DW3"/>
    <mergeCell ref="DX1:DX3"/>
    <mergeCell ref="DR1:DR3"/>
    <mergeCell ref="DS1:DS2"/>
    <mergeCell ref="DT1:DT3"/>
    <mergeCell ref="DU1:DU3"/>
    <mergeCell ref="DV1:DV2"/>
    <mergeCell ref="EF1:EF2"/>
    <mergeCell ref="EG1:EG3"/>
    <mergeCell ref="EH1:EH3"/>
    <mergeCell ref="DY1:DY2"/>
    <mergeCell ref="DZ1:DZ3"/>
    <mergeCell ref="EA1:EA3"/>
    <mergeCell ref="EC1:EC2"/>
    <mergeCell ref="ED1:ED3"/>
    <mergeCell ref="EE1:E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100" t="s">
        <v>94</v>
      </c>
    </row>
    <row r="2" ht="12.75">
      <c r="B2" s="101"/>
    </row>
    <row r="3" ht="12.75">
      <c r="B3" s="102"/>
    </row>
    <row r="4" spans="1:5" ht="15">
      <c r="A4">
        <v>1</v>
      </c>
      <c r="B4" s="51" t="s">
        <v>119</v>
      </c>
      <c r="D4" s="51" t="s">
        <v>13</v>
      </c>
      <c r="E4" s="51" t="s">
        <v>106</v>
      </c>
    </row>
    <row r="5" spans="1:5" ht="15">
      <c r="A5">
        <v>2</v>
      </c>
      <c r="B5" s="51" t="s">
        <v>146</v>
      </c>
      <c r="D5" s="51" t="s">
        <v>28</v>
      </c>
      <c r="E5" s="51" t="s">
        <v>15</v>
      </c>
    </row>
    <row r="6" spans="1:5" ht="15">
      <c r="A6">
        <v>3</v>
      </c>
      <c r="B6" s="51" t="s">
        <v>48</v>
      </c>
      <c r="D6" s="51" t="s">
        <v>14</v>
      </c>
      <c r="E6" s="51" t="s">
        <v>9</v>
      </c>
    </row>
    <row r="7" spans="1:5" ht="15">
      <c r="A7">
        <v>4</v>
      </c>
      <c r="B7" s="51" t="s">
        <v>178</v>
      </c>
      <c r="D7" s="51" t="s">
        <v>90</v>
      </c>
      <c r="E7" s="51" t="s">
        <v>26</v>
      </c>
    </row>
    <row r="8" spans="1:4" ht="15">
      <c r="A8">
        <v>5</v>
      </c>
      <c r="B8" s="51" t="s">
        <v>109</v>
      </c>
      <c r="D8" s="51" t="s">
        <v>169</v>
      </c>
    </row>
    <row r="9" spans="1:4" ht="15">
      <c r="A9">
        <v>6</v>
      </c>
      <c r="B9" s="51" t="s">
        <v>138</v>
      </c>
      <c r="D9" s="51" t="s">
        <v>31</v>
      </c>
    </row>
    <row r="10" spans="1:4" ht="15">
      <c r="A10">
        <v>7</v>
      </c>
      <c r="B10" s="51" t="s">
        <v>10</v>
      </c>
      <c r="D10" s="51" t="s">
        <v>176</v>
      </c>
    </row>
    <row r="11" spans="1:4" ht="15">
      <c r="A11">
        <v>8</v>
      </c>
      <c r="B11" s="51" t="s">
        <v>159</v>
      </c>
      <c r="D11" s="51" t="s">
        <v>129</v>
      </c>
    </row>
    <row r="12" spans="1:2" ht="15">
      <c r="A12">
        <v>9</v>
      </c>
      <c r="B12" s="51" t="s">
        <v>129</v>
      </c>
    </row>
    <row r="13" spans="1:2" ht="15">
      <c r="A13">
        <v>10</v>
      </c>
      <c r="B13" s="51" t="s">
        <v>176</v>
      </c>
    </row>
    <row r="14" spans="1:2" ht="15">
      <c r="A14">
        <v>11</v>
      </c>
      <c r="B14" s="51" t="s">
        <v>31</v>
      </c>
    </row>
    <row r="15" spans="1:2" ht="15">
      <c r="A15">
        <v>12</v>
      </c>
      <c r="B15" s="51" t="s">
        <v>169</v>
      </c>
    </row>
    <row r="16" spans="1:4" ht="15">
      <c r="A16">
        <v>13</v>
      </c>
      <c r="B16" s="51" t="s">
        <v>90</v>
      </c>
      <c r="C16" s="51" t="s">
        <v>26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28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106</v>
      </c>
      <c r="D19" s="58">
        <v>17</v>
      </c>
    </row>
    <row r="20" spans="1:2" ht="15">
      <c r="A20">
        <v>17</v>
      </c>
      <c r="B20" s="51" t="s">
        <v>106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26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625" style="0" customWidth="1"/>
    <col min="4" max="4" width="17.625" style="0" customWidth="1"/>
  </cols>
  <sheetData>
    <row r="1" spans="1:4" ht="15">
      <c r="A1">
        <v>1</v>
      </c>
      <c r="B1" s="51" t="s">
        <v>146</v>
      </c>
      <c r="C1" s="53">
        <v>32</v>
      </c>
      <c r="D1" s="54" t="s">
        <v>172</v>
      </c>
    </row>
    <row r="2" spans="1:4" ht="15">
      <c r="A2">
        <v>2</v>
      </c>
      <c r="B2" s="51" t="s">
        <v>119</v>
      </c>
      <c r="C2" s="53">
        <v>31</v>
      </c>
      <c r="D2" s="54" t="s">
        <v>172</v>
      </c>
    </row>
    <row r="3" spans="1:4" ht="15">
      <c r="A3">
        <v>3</v>
      </c>
      <c r="B3" s="51" t="s">
        <v>10</v>
      </c>
      <c r="C3" s="53">
        <v>30</v>
      </c>
      <c r="D3" s="54" t="s">
        <v>172</v>
      </c>
    </row>
    <row r="4" spans="1:4" ht="15">
      <c r="A4">
        <v>4</v>
      </c>
      <c r="B4" s="51" t="s">
        <v>48</v>
      </c>
      <c r="C4" s="53">
        <v>29</v>
      </c>
      <c r="D4" s="54" t="s">
        <v>172</v>
      </c>
    </row>
    <row r="5" spans="1:4" ht="15">
      <c r="A5">
        <v>5</v>
      </c>
      <c r="B5" s="51" t="s">
        <v>109</v>
      </c>
      <c r="C5" s="53">
        <v>28</v>
      </c>
      <c r="D5" s="54" t="s">
        <v>172</v>
      </c>
    </row>
    <row r="6" spans="1:4" ht="15">
      <c r="A6">
        <v>6</v>
      </c>
      <c r="B6" s="51" t="s">
        <v>138</v>
      </c>
      <c r="C6" s="53">
        <v>27</v>
      </c>
      <c r="D6" s="51" t="s">
        <v>182</v>
      </c>
    </row>
    <row r="7" spans="1:4" ht="15">
      <c r="A7">
        <v>7</v>
      </c>
      <c r="B7" s="51" t="s">
        <v>159</v>
      </c>
      <c r="C7" s="53">
        <v>26</v>
      </c>
      <c r="D7" s="51" t="s">
        <v>30</v>
      </c>
    </row>
    <row r="8" spans="1:4" ht="15">
      <c r="A8">
        <v>8</v>
      </c>
      <c r="B8" s="51" t="s">
        <v>129</v>
      </c>
      <c r="C8" s="53">
        <v>25</v>
      </c>
      <c r="D8" s="51" t="s">
        <v>11</v>
      </c>
    </row>
    <row r="9" spans="1:4" ht="15">
      <c r="A9">
        <v>9</v>
      </c>
      <c r="B9" s="51" t="s">
        <v>176</v>
      </c>
      <c r="C9" s="53">
        <v>24</v>
      </c>
      <c r="D9" s="51" t="s">
        <v>131</v>
      </c>
    </row>
    <row r="10" spans="1:4" ht="15">
      <c r="A10">
        <v>10</v>
      </c>
      <c r="B10" s="51" t="s">
        <v>31</v>
      </c>
      <c r="C10" s="53">
        <v>23</v>
      </c>
      <c r="D10" s="51" t="s">
        <v>122</v>
      </c>
    </row>
    <row r="11" spans="1:4" ht="15">
      <c r="A11">
        <v>11</v>
      </c>
      <c r="B11" s="51" t="s">
        <v>28</v>
      </c>
      <c r="C11" s="53">
        <v>22</v>
      </c>
      <c r="D11" s="51" t="s">
        <v>170</v>
      </c>
    </row>
    <row r="12" spans="1:4" ht="15">
      <c r="A12">
        <v>12</v>
      </c>
      <c r="B12" s="51" t="s">
        <v>14</v>
      </c>
      <c r="C12" s="53">
        <v>21</v>
      </c>
      <c r="D12" s="51" t="s">
        <v>26</v>
      </c>
    </row>
    <row r="13" spans="1:4" ht="15">
      <c r="A13">
        <v>13</v>
      </c>
      <c r="B13" s="51" t="s">
        <v>169</v>
      </c>
      <c r="C13" s="53">
        <v>20</v>
      </c>
      <c r="D13" s="51" t="s">
        <v>106</v>
      </c>
    </row>
    <row r="14" spans="1:4" ht="15">
      <c r="A14">
        <v>14</v>
      </c>
      <c r="B14" s="51" t="s">
        <v>90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44</v>
      </c>
      <c r="C16" s="53">
        <v>17</v>
      </c>
      <c r="D16" s="51" t="s">
        <v>32</v>
      </c>
    </row>
    <row r="17" spans="1:4" ht="15">
      <c r="A17">
        <v>17</v>
      </c>
      <c r="B17" s="51" t="s">
        <v>32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106</v>
      </c>
      <c r="C20" s="60"/>
      <c r="D20" s="60"/>
    </row>
    <row r="21" spans="1:4" ht="15">
      <c r="A21">
        <v>21</v>
      </c>
      <c r="B21" s="51" t="s">
        <v>26</v>
      </c>
      <c r="C21" s="60"/>
      <c r="D21" s="60"/>
    </row>
    <row r="22" spans="1:4" ht="15">
      <c r="A22">
        <v>22</v>
      </c>
      <c r="B22" s="51" t="s">
        <v>170</v>
      </c>
      <c r="C22" s="60"/>
      <c r="D22" s="60"/>
    </row>
    <row r="23" spans="1:4" ht="15">
      <c r="A23">
        <v>23</v>
      </c>
      <c r="B23" s="51" t="s">
        <v>122</v>
      </c>
      <c r="C23" s="60"/>
      <c r="D23" s="60"/>
    </row>
    <row r="24" spans="1:2" ht="15">
      <c r="A24">
        <v>24</v>
      </c>
      <c r="B24" s="51" t="s">
        <v>131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30</v>
      </c>
    </row>
    <row r="27" spans="1:2" ht="15">
      <c r="A27">
        <v>27</v>
      </c>
      <c r="B27" s="51" t="s">
        <v>182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2012-07-30T13:44:23Z</dcterms:modified>
  <cp:category/>
  <cp:version/>
  <cp:contentType/>
  <cp:contentStatus/>
</cp:coreProperties>
</file>