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76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<sst xmlns="http://schemas.openxmlformats.org/spreadsheetml/2006/main" count="970" uniqueCount="170">
  <si>
    <t>ноябрь</t>
  </si>
  <si>
    <t>март</t>
  </si>
  <si>
    <t>апрель</t>
  </si>
  <si>
    <t>май</t>
  </si>
  <si>
    <t>июнь</t>
  </si>
  <si>
    <t>июль</t>
  </si>
  <si>
    <t>август</t>
  </si>
  <si>
    <t>DYNAMO_KIEV</t>
  </si>
  <si>
    <t>allegro</t>
  </si>
  <si>
    <t>Tresor</t>
  </si>
  <si>
    <t>Alterigo</t>
  </si>
  <si>
    <t>werty</t>
  </si>
  <si>
    <t>jene4ka</t>
  </si>
  <si>
    <t>Смольник</t>
  </si>
  <si>
    <t>квант</t>
  </si>
  <si>
    <t>BRUNO</t>
  </si>
  <si>
    <t>Олечко</t>
  </si>
  <si>
    <t>PA1N</t>
  </si>
  <si>
    <t>NIK</t>
  </si>
  <si>
    <t>ZSERG</t>
  </si>
  <si>
    <t>13-й призрак</t>
  </si>
  <si>
    <t>oleg545</t>
  </si>
  <si>
    <t>pro100Pasha</t>
  </si>
  <si>
    <t>nimnul</t>
  </si>
  <si>
    <t>Вадян_ой</t>
  </si>
  <si>
    <t>Juanito Ramos</t>
  </si>
  <si>
    <t>Rafa</t>
  </si>
  <si>
    <t>Штиль</t>
  </si>
  <si>
    <t>AntonGlyshkov</t>
  </si>
  <si>
    <t>oll</t>
  </si>
  <si>
    <t>monstrader</t>
  </si>
  <si>
    <t>Mo_risson</t>
  </si>
  <si>
    <t>Andrey</t>
  </si>
  <si>
    <t>zasada</t>
  </si>
  <si>
    <t>Incognito</t>
  </si>
  <si>
    <t>DJBassLine</t>
  </si>
  <si>
    <t>genesis</t>
  </si>
  <si>
    <t>Idle1989</t>
  </si>
  <si>
    <t>Lizard</t>
  </si>
  <si>
    <t>Seter</t>
  </si>
  <si>
    <t>Muxalbl426</t>
  </si>
  <si>
    <t>WaW</t>
  </si>
  <si>
    <t>Charmed</t>
  </si>
  <si>
    <t xml:space="preserve">сема </t>
  </si>
  <si>
    <t>Orange</t>
  </si>
  <si>
    <t>Колян</t>
  </si>
  <si>
    <t>Lusy</t>
  </si>
  <si>
    <t>Vik</t>
  </si>
  <si>
    <t>Clim</t>
  </si>
  <si>
    <t>shevar</t>
  </si>
  <si>
    <t>haronsky</t>
  </si>
  <si>
    <t>Gtan</t>
  </si>
  <si>
    <t>место</t>
  </si>
  <si>
    <t>очки</t>
  </si>
  <si>
    <t>п2</t>
  </si>
  <si>
    <t>a1</t>
  </si>
  <si>
    <t>a2ч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</si>
  <si>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</si>
  <si>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</si>
  <si>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</si>
  <si>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</si>
  <si>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</si>
  <si>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</si>
  <si>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</si>
  <si>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</si>
  <si>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</si>
  <si>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п3ч</t>
  </si>
  <si>
    <t>а1ч</t>
  </si>
  <si>
    <t>а2</t>
  </si>
  <si>
    <t>п7</t>
  </si>
  <si>
    <t>п1</t>
  </si>
  <si>
    <t>п5</t>
  </si>
  <si>
    <t>п4</t>
  </si>
  <si>
    <t>п6</t>
  </si>
  <si>
    <t>п8</t>
  </si>
  <si>
    <t>п1ч</t>
  </si>
  <si>
    <t>п9</t>
  </si>
  <si>
    <t>п3</t>
  </si>
  <si>
    <t>п11</t>
  </si>
  <si>
    <t>п10</t>
  </si>
  <si>
    <t>а12</t>
  </si>
  <si>
    <t>а13</t>
  </si>
  <si>
    <t>а14</t>
  </si>
  <si>
    <t>а15</t>
  </si>
  <si>
    <t>а16</t>
  </si>
  <si>
    <t>а1</t>
  </si>
  <si>
    <t>а2ч</t>
  </si>
  <si>
    <t>п4ч</t>
  </si>
  <si>
    <t>а3ч</t>
  </si>
  <si>
    <t xml:space="preserve">ilya </t>
  </si>
  <si>
    <t>dima</t>
  </si>
  <si>
    <t>Shurman</t>
  </si>
  <si>
    <t>Yewen</t>
  </si>
  <si>
    <t>декабрь</t>
  </si>
  <si>
    <t>рейтинг</t>
  </si>
  <si>
    <t>Игроки</t>
  </si>
  <si>
    <t>a8</t>
  </si>
  <si>
    <t>сумма очков   (3-7)</t>
  </si>
  <si>
    <t>dnq</t>
  </si>
  <si>
    <t>сумма очков    (3-8)</t>
  </si>
  <si>
    <t>сен-тябрь</t>
  </si>
  <si>
    <t>ок-тябрь</t>
  </si>
  <si>
    <t>Selby</t>
  </si>
  <si>
    <t>сумма очков   (5-10)</t>
  </si>
  <si>
    <t>сумма очков   (6-11)</t>
  </si>
  <si>
    <t>сумма очков   (4-9)</t>
  </si>
  <si>
    <t>miKRob</t>
  </si>
  <si>
    <t>africa1998king</t>
  </si>
  <si>
    <t>glassman</t>
  </si>
  <si>
    <t>GP</t>
  </si>
  <si>
    <t>лиги</t>
  </si>
  <si>
    <t>demogam</t>
  </si>
  <si>
    <t>johnny79</t>
  </si>
  <si>
    <t>январь</t>
  </si>
  <si>
    <t>сумма очков    (7-12)</t>
  </si>
  <si>
    <t>сумма очков   (8-01)</t>
  </si>
  <si>
    <t>Darmin</t>
  </si>
  <si>
    <t>Metadon</t>
  </si>
  <si>
    <t>февраль</t>
  </si>
  <si>
    <t>TOP-16</t>
  </si>
  <si>
    <t>сумма очков    (09-02)</t>
  </si>
  <si>
    <t>Lean</t>
  </si>
  <si>
    <t>Blind</t>
  </si>
  <si>
    <t>Ruslan_Lion</t>
  </si>
  <si>
    <t>Алекс</t>
  </si>
  <si>
    <t>Bboy</t>
  </si>
  <si>
    <t>сумма очков    (10-03)</t>
  </si>
  <si>
    <t>BLR</t>
  </si>
  <si>
    <t>aurel_cox</t>
  </si>
  <si>
    <t>majam/Shafran</t>
  </si>
  <si>
    <t xml:space="preserve">апрель </t>
  </si>
  <si>
    <t>Vadimirъ</t>
  </si>
  <si>
    <t>TJFL</t>
  </si>
  <si>
    <t>ЮГ</t>
  </si>
  <si>
    <t>Glaz</t>
  </si>
  <si>
    <t>knopka_no1</t>
  </si>
  <si>
    <t>SuLLivAn</t>
  </si>
  <si>
    <t>Rocket</t>
  </si>
  <si>
    <t>krumchuk</t>
  </si>
  <si>
    <t>Вова</t>
  </si>
  <si>
    <t>Михаил</t>
  </si>
  <si>
    <t>radfox</t>
  </si>
  <si>
    <t>ОуБС</t>
  </si>
  <si>
    <t>BBK</t>
  </si>
  <si>
    <t>Kaname</t>
  </si>
  <si>
    <t>Robertson</t>
  </si>
  <si>
    <t>davids</t>
  </si>
  <si>
    <t>gobot</t>
  </si>
  <si>
    <t>shuraken89@inbox.ru / 357-992-206</t>
  </si>
  <si>
    <t>RUS</t>
  </si>
  <si>
    <t>сумма очков      (12-05)</t>
  </si>
  <si>
    <t>сумма очков      (11-04)</t>
  </si>
  <si>
    <t>nike09mj</t>
  </si>
  <si>
    <t>robertson</t>
  </si>
  <si>
    <t>сумма очков   (01-06)</t>
  </si>
  <si>
    <t>yasi4ka</t>
  </si>
  <si>
    <t>БелыйЛотос</t>
  </si>
  <si>
    <t>prizrak</t>
  </si>
  <si>
    <t>сумма очков   (02-07)</t>
  </si>
  <si>
    <t>stolitsa</t>
  </si>
  <si>
    <t>сумма очков   (03-08)</t>
  </si>
  <si>
    <t>сентябрь</t>
  </si>
  <si>
    <t>UKR</t>
  </si>
  <si>
    <t>сумма очков    (04-09)</t>
  </si>
  <si>
    <t>Omnium</t>
  </si>
  <si>
    <t>сorall/ZirakS</t>
  </si>
  <si>
    <t>октябрь</t>
  </si>
  <si>
    <t>сумма очков   (05-10)</t>
  </si>
  <si>
    <t>almighty</t>
  </si>
  <si>
    <t>williams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</si>
</sst>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0"/>
      <name val="Palatino Linotype"/>
      <family val="1"/>
    </font>
    <font>
      <b/>
      <sz val="10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vertical="center"/>
    </xf>
    <xf numFmtId="0" fontId="0" fillId="4" borderId="1" xfId="0" applyNumberForma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 shrinkToFit="1"/>
    </xf>
    <xf numFmtId="0" fontId="7" fillId="7" borderId="1" xfId="0" applyFont="1" applyFill="1" applyBorder="1" applyAlignment="1">
      <alignment horizontal="center" vertical="center" shrinkToFit="1"/>
    </xf>
    <xf numFmtId="0" fontId="0" fillId="7" borderId="1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6" fillId="10" borderId="1" xfId="0" applyFont="1" applyFill="1" applyBorder="1" applyAlignment="1">
      <alignment vertical="center"/>
    </xf>
    <xf numFmtId="0" fontId="6" fillId="11" borderId="1" xfId="0" applyFont="1" applyFill="1" applyBorder="1" applyAlignment="1">
      <alignment vertical="center"/>
    </xf>
    <xf numFmtId="0" fontId="6" fillId="9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1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882"/>
  <sheetViews>
    <sheetView tabSelected="1" workbookViewId="0" topLeftCell="C1">
      <selection activeCell="C20" sqref="C20"/>
    </sheetView>
  </sheetViews>
  <sheetFormatPr defaultColWidth="9.00390625" defaultRowHeight="12.75"/>
  <cols>
    <col min="1" max="2" width="4.625" style="0" hidden="1" customWidth="1"/>
    <col min="3" max="3" width="15.625" style="9" customWidth="1"/>
    <col min="4" max="4" width="4.625" style="0" hidden="1" customWidth="1"/>
    <col min="5" max="5" width="5.50390625" style="0" hidden="1" customWidth="1"/>
    <col min="6" max="6" width="4.625" style="0" hidden="1" customWidth="1"/>
    <col min="7" max="7" width="5.50390625" style="0" hidden="1" customWidth="1"/>
    <col min="8" max="8" width="4.625" style="0" hidden="1" customWidth="1"/>
    <col min="9" max="9" width="5.50390625" style="0" hidden="1" customWidth="1"/>
    <col min="10" max="10" width="4.625" style="0" hidden="1" customWidth="1"/>
    <col min="11" max="11" width="5.50390625" style="0" hidden="1" customWidth="1"/>
    <col min="12" max="12" width="4.625" style="0" hidden="1" customWidth="1"/>
    <col min="13" max="13" width="5.50390625" style="0" hidden="1" customWidth="1"/>
    <col min="14" max="14" width="7.375" style="5" hidden="1" customWidth="1"/>
    <col min="15" max="15" width="6.50390625" style="7" hidden="1" customWidth="1"/>
    <col min="16" max="16" width="4.625" style="0" hidden="1" customWidth="1"/>
    <col min="17" max="17" width="5.50390625" style="0" hidden="1" customWidth="1"/>
    <col min="18" max="18" width="7.375" style="8" hidden="1" customWidth="1"/>
    <col min="19" max="19" width="6.50390625" style="10" hidden="1" customWidth="1"/>
    <col min="20" max="20" width="4.625" style="0" hidden="1" customWidth="1"/>
    <col min="21" max="21" width="5.50390625" style="0" hidden="1" customWidth="1"/>
    <col min="22" max="22" width="7.375" style="5" hidden="1" customWidth="1"/>
    <col min="23" max="23" width="6.50390625" style="10" hidden="1" customWidth="1"/>
    <col min="24" max="24" width="4.625" style="0" hidden="1" customWidth="1"/>
    <col min="25" max="25" width="5.50390625" style="0" hidden="1" customWidth="1"/>
    <col min="26" max="26" width="7.375" style="5" hidden="1" customWidth="1"/>
    <col min="27" max="27" width="6.50390625" style="10" hidden="1" customWidth="1"/>
    <col min="28" max="28" width="4.625" style="0" hidden="1" customWidth="1"/>
    <col min="29" max="29" width="5.50390625" style="0" hidden="1" customWidth="1"/>
    <col min="30" max="30" width="7.375" style="5" hidden="1" customWidth="1"/>
    <col min="31" max="31" width="6.50390625" style="7" hidden="1" customWidth="1"/>
    <col min="32" max="32" width="4.625" style="0" hidden="1" customWidth="1"/>
    <col min="33" max="34" width="5.50390625" style="0" hidden="1" customWidth="1"/>
    <col min="35" max="35" width="7.375" style="5" hidden="1" customWidth="1"/>
    <col min="36" max="36" width="6.50390625" style="7" hidden="1" customWidth="1"/>
    <col min="37" max="37" width="5.50390625" style="0" hidden="1" customWidth="1"/>
    <col min="38" max="38" width="7.375" style="5" hidden="1" customWidth="1"/>
    <col min="39" max="39" width="6.50390625" style="7" hidden="1" customWidth="1"/>
    <col min="40" max="40" width="5.375" style="0" hidden="1" customWidth="1"/>
    <col min="41" max="41" width="5.50390625" style="0" hidden="1" customWidth="1"/>
    <col min="42" max="42" width="7.375" style="5" hidden="1" customWidth="1"/>
    <col min="43" max="43" width="6.50390625" style="7" hidden="1" customWidth="1"/>
    <col min="44" max="45" width="5.625" style="0" hidden="1" customWidth="1"/>
    <col min="46" max="47" width="9.125" style="0" hidden="1" customWidth="1"/>
    <col min="48" max="49" width="5.625" style="0" hidden="1" customWidth="1"/>
    <col min="50" max="51" width="0" style="0" hidden="1" customWidth="1"/>
    <col min="52" max="53" width="5.625" style="0" customWidth="1"/>
    <col min="56" max="56" width="5.50390625" style="0" customWidth="1"/>
    <col min="57" max="57" width="7.375" style="5" customWidth="1"/>
    <col min="58" max="58" width="6.50390625" style="7" customWidth="1"/>
    <col min="59" max="59" width="5.50390625" style="0" customWidth="1"/>
    <col min="60" max="60" width="7.375" style="5" customWidth="1"/>
    <col min="61" max="61" width="6.50390625" style="7" customWidth="1"/>
    <col min="62" max="62" width="5.50390625" style="0" customWidth="1"/>
    <col min="63" max="63" width="7.375" style="5" customWidth="1"/>
    <col min="64" max="64" width="6.50390625" style="7" customWidth="1"/>
    <col min="65" max="66" width="5.625" style="0" customWidth="1"/>
    <col min="69" max="69" width="5.50390625" style="0" customWidth="1"/>
    <col min="70" max="70" width="7.375" style="5" customWidth="1"/>
    <col min="71" max="71" width="6.50390625" style="7" customWidth="1"/>
  </cols>
  <sheetData>
    <row r="1" spans="3:71" ht="12.75" customHeight="1">
      <c r="C1" s="68" t="s">
        <v>95</v>
      </c>
      <c r="D1" s="55" t="s">
        <v>1</v>
      </c>
      <c r="E1" s="56"/>
      <c r="F1" s="55" t="s">
        <v>2</v>
      </c>
      <c r="G1" s="56"/>
      <c r="H1" s="55" t="s">
        <v>3</v>
      </c>
      <c r="I1" s="56"/>
      <c r="J1" s="55" t="s">
        <v>4</v>
      </c>
      <c r="K1" s="56"/>
      <c r="L1" s="55" t="s">
        <v>5</v>
      </c>
      <c r="M1" s="56"/>
      <c r="N1" s="43" t="s">
        <v>97</v>
      </c>
      <c r="O1" s="46" t="s">
        <v>94</v>
      </c>
      <c r="P1" s="55" t="s">
        <v>6</v>
      </c>
      <c r="Q1" s="56"/>
      <c r="R1" s="43" t="s">
        <v>99</v>
      </c>
      <c r="S1" s="63" t="s">
        <v>94</v>
      </c>
      <c r="T1" s="59" t="s">
        <v>100</v>
      </c>
      <c r="U1" s="60"/>
      <c r="V1" s="43" t="s">
        <v>105</v>
      </c>
      <c r="W1" s="63" t="s">
        <v>94</v>
      </c>
      <c r="X1" s="59" t="s">
        <v>101</v>
      </c>
      <c r="Y1" s="60"/>
      <c r="Z1" s="43" t="s">
        <v>103</v>
      </c>
      <c r="AA1" s="63" t="s">
        <v>94</v>
      </c>
      <c r="AB1" s="55" t="s">
        <v>0</v>
      </c>
      <c r="AC1" s="56"/>
      <c r="AD1" s="43" t="s">
        <v>104</v>
      </c>
      <c r="AE1" s="46" t="s">
        <v>94</v>
      </c>
      <c r="AF1" s="55" t="s">
        <v>93</v>
      </c>
      <c r="AG1" s="71"/>
      <c r="AH1" s="56"/>
      <c r="AI1" s="43" t="s">
        <v>114</v>
      </c>
      <c r="AJ1" s="46" t="s">
        <v>94</v>
      </c>
      <c r="AK1" s="53" t="s">
        <v>113</v>
      </c>
      <c r="AL1" s="43" t="s">
        <v>115</v>
      </c>
      <c r="AM1" s="46" t="s">
        <v>94</v>
      </c>
      <c r="AN1" s="49" t="s">
        <v>118</v>
      </c>
      <c r="AO1" s="50"/>
      <c r="AP1" s="43" t="s">
        <v>120</v>
      </c>
      <c r="AQ1" s="46" t="s">
        <v>94</v>
      </c>
      <c r="AR1" s="49" t="s">
        <v>1</v>
      </c>
      <c r="AS1" s="50"/>
      <c r="AT1" s="43" t="s">
        <v>126</v>
      </c>
      <c r="AU1" s="46" t="s">
        <v>94</v>
      </c>
      <c r="AV1" s="49" t="s">
        <v>130</v>
      </c>
      <c r="AW1" s="50"/>
      <c r="AX1" s="43" t="s">
        <v>151</v>
      </c>
      <c r="AY1" s="46" t="s">
        <v>94</v>
      </c>
      <c r="AZ1" s="49" t="s">
        <v>3</v>
      </c>
      <c r="BA1" s="50"/>
      <c r="BB1" s="43" t="s">
        <v>150</v>
      </c>
      <c r="BC1" s="46" t="s">
        <v>94</v>
      </c>
      <c r="BD1" s="41" t="s">
        <v>4</v>
      </c>
      <c r="BE1" s="43" t="s">
        <v>154</v>
      </c>
      <c r="BF1" s="46" t="s">
        <v>94</v>
      </c>
      <c r="BG1" s="41" t="s">
        <v>5</v>
      </c>
      <c r="BH1" s="43" t="s">
        <v>158</v>
      </c>
      <c r="BI1" s="46" t="s">
        <v>94</v>
      </c>
      <c r="BJ1" s="41" t="s">
        <v>6</v>
      </c>
      <c r="BK1" s="43" t="s">
        <v>160</v>
      </c>
      <c r="BL1" s="46" t="s">
        <v>94</v>
      </c>
      <c r="BM1" s="49" t="s">
        <v>161</v>
      </c>
      <c r="BN1" s="50"/>
      <c r="BO1" s="43" t="s">
        <v>163</v>
      </c>
      <c r="BP1" s="46" t="s">
        <v>94</v>
      </c>
      <c r="BQ1" s="41" t="s">
        <v>166</v>
      </c>
      <c r="BR1" s="43" t="s">
        <v>167</v>
      </c>
      <c r="BS1" s="46" t="s">
        <v>94</v>
      </c>
    </row>
    <row r="2" spans="1:71" ht="12.75" customHeight="1">
      <c r="A2" s="66"/>
      <c r="B2" s="49"/>
      <c r="C2" s="69"/>
      <c r="D2" s="57"/>
      <c r="E2" s="58"/>
      <c r="F2" s="57"/>
      <c r="G2" s="58"/>
      <c r="H2" s="57"/>
      <c r="I2" s="58"/>
      <c r="J2" s="57"/>
      <c r="K2" s="58"/>
      <c r="L2" s="57"/>
      <c r="M2" s="58"/>
      <c r="N2" s="44"/>
      <c r="O2" s="47"/>
      <c r="P2" s="57"/>
      <c r="Q2" s="58"/>
      <c r="R2" s="44"/>
      <c r="S2" s="64"/>
      <c r="T2" s="61"/>
      <c r="U2" s="62"/>
      <c r="V2" s="44"/>
      <c r="W2" s="64"/>
      <c r="X2" s="61"/>
      <c r="Y2" s="62"/>
      <c r="Z2" s="44"/>
      <c r="AA2" s="64"/>
      <c r="AB2" s="57"/>
      <c r="AC2" s="58"/>
      <c r="AD2" s="44"/>
      <c r="AE2" s="47"/>
      <c r="AF2" s="57"/>
      <c r="AG2" s="72"/>
      <c r="AH2" s="58"/>
      <c r="AI2" s="44"/>
      <c r="AJ2" s="47"/>
      <c r="AK2" s="54"/>
      <c r="AL2" s="44"/>
      <c r="AM2" s="47"/>
      <c r="AN2" s="51"/>
      <c r="AO2" s="52"/>
      <c r="AP2" s="44"/>
      <c r="AQ2" s="47"/>
      <c r="AR2" s="51"/>
      <c r="AS2" s="52"/>
      <c r="AT2" s="44"/>
      <c r="AU2" s="47"/>
      <c r="AV2" s="51"/>
      <c r="AW2" s="52"/>
      <c r="AX2" s="44"/>
      <c r="AY2" s="47"/>
      <c r="AZ2" s="51"/>
      <c r="BA2" s="52"/>
      <c r="BB2" s="44"/>
      <c r="BC2" s="47"/>
      <c r="BD2" s="42"/>
      <c r="BE2" s="44"/>
      <c r="BF2" s="47"/>
      <c r="BG2" s="42"/>
      <c r="BH2" s="44"/>
      <c r="BI2" s="47"/>
      <c r="BJ2" s="42"/>
      <c r="BK2" s="44"/>
      <c r="BL2" s="47"/>
      <c r="BM2" s="51"/>
      <c r="BN2" s="52"/>
      <c r="BO2" s="44"/>
      <c r="BP2" s="47"/>
      <c r="BQ2" s="42"/>
      <c r="BR2" s="44"/>
      <c r="BS2" s="47"/>
    </row>
    <row r="3" spans="1:71" ht="12.75" customHeight="1">
      <c r="A3" s="67"/>
      <c r="B3" s="51"/>
      <c r="C3" s="70"/>
      <c r="D3" s="3" t="s">
        <v>52</v>
      </c>
      <c r="E3" s="3" t="s">
        <v>53</v>
      </c>
      <c r="F3" s="3" t="s">
        <v>52</v>
      </c>
      <c r="G3" s="3" t="s">
        <v>53</v>
      </c>
      <c r="H3" s="3" t="s">
        <v>52</v>
      </c>
      <c r="I3" s="3" t="s">
        <v>53</v>
      </c>
      <c r="J3" s="3" t="s">
        <v>52</v>
      </c>
      <c r="K3" s="3" t="s">
        <v>53</v>
      </c>
      <c r="L3" s="3" t="s">
        <v>52</v>
      </c>
      <c r="M3" s="3" t="s">
        <v>53</v>
      </c>
      <c r="N3" s="45"/>
      <c r="O3" s="48"/>
      <c r="P3" s="2" t="s">
        <v>52</v>
      </c>
      <c r="Q3" s="27" t="s">
        <v>53</v>
      </c>
      <c r="R3" s="45"/>
      <c r="S3" s="65"/>
      <c r="T3" s="2" t="s">
        <v>52</v>
      </c>
      <c r="U3" s="27" t="s">
        <v>53</v>
      </c>
      <c r="V3" s="45"/>
      <c r="W3" s="65"/>
      <c r="X3" s="2" t="s">
        <v>52</v>
      </c>
      <c r="Y3" s="27" t="s">
        <v>53</v>
      </c>
      <c r="Z3" s="45"/>
      <c r="AA3" s="65"/>
      <c r="AB3" s="2" t="s">
        <v>52</v>
      </c>
      <c r="AC3" s="27" t="s">
        <v>53</v>
      </c>
      <c r="AD3" s="45"/>
      <c r="AE3" s="48"/>
      <c r="AF3" s="2" t="s">
        <v>52</v>
      </c>
      <c r="AG3" s="27" t="s">
        <v>109</v>
      </c>
      <c r="AH3" s="27" t="s">
        <v>110</v>
      </c>
      <c r="AI3" s="45"/>
      <c r="AJ3" s="48"/>
      <c r="AK3" s="27" t="s">
        <v>53</v>
      </c>
      <c r="AL3" s="45"/>
      <c r="AM3" s="48"/>
      <c r="AN3" s="27" t="s">
        <v>119</v>
      </c>
      <c r="AO3" s="27" t="s">
        <v>110</v>
      </c>
      <c r="AP3" s="45"/>
      <c r="AQ3" s="48"/>
      <c r="AR3" s="27" t="s">
        <v>127</v>
      </c>
      <c r="AS3" s="27" t="s">
        <v>110</v>
      </c>
      <c r="AT3" s="45"/>
      <c r="AU3" s="48"/>
      <c r="AV3" s="27" t="s">
        <v>119</v>
      </c>
      <c r="AW3" s="27" t="s">
        <v>110</v>
      </c>
      <c r="AX3" s="45"/>
      <c r="AY3" s="48"/>
      <c r="AZ3" s="27" t="s">
        <v>149</v>
      </c>
      <c r="BA3" s="27" t="s">
        <v>110</v>
      </c>
      <c r="BB3" s="45"/>
      <c r="BC3" s="48"/>
      <c r="BD3" s="27" t="s">
        <v>53</v>
      </c>
      <c r="BE3" s="45"/>
      <c r="BF3" s="48"/>
      <c r="BG3" s="27" t="s">
        <v>53</v>
      </c>
      <c r="BH3" s="45"/>
      <c r="BI3" s="48"/>
      <c r="BJ3" s="27" t="s">
        <v>53</v>
      </c>
      <c r="BK3" s="45"/>
      <c r="BL3" s="48"/>
      <c r="BM3" s="27" t="s">
        <v>162</v>
      </c>
      <c r="BN3" s="27" t="s">
        <v>110</v>
      </c>
      <c r="BO3" s="45"/>
      <c r="BP3" s="48"/>
      <c r="BQ3" s="27" t="s">
        <v>53</v>
      </c>
      <c r="BR3" s="45"/>
      <c r="BS3" s="48"/>
    </row>
    <row r="4" spans="1:71" ht="15">
      <c r="A4" s="25">
        <v>1</v>
      </c>
      <c r="B4" s="1">
        <v>40</v>
      </c>
      <c r="C4" s="17" t="s">
        <v>32</v>
      </c>
      <c r="D4" s="11"/>
      <c r="E4" s="12"/>
      <c r="F4" s="11"/>
      <c r="G4" s="12"/>
      <c r="H4" s="11" t="s">
        <v>67</v>
      </c>
      <c r="I4" s="13">
        <v>700</v>
      </c>
      <c r="J4" s="11" t="s">
        <v>75</v>
      </c>
      <c r="K4" s="13">
        <v>1450</v>
      </c>
      <c r="L4" s="11" t="s">
        <v>70</v>
      </c>
      <c r="M4" s="13">
        <v>1150</v>
      </c>
      <c r="N4" s="6">
        <f>SUM(M4,K4,I4,G4,E4)</f>
        <v>3300</v>
      </c>
      <c r="O4" s="26">
        <v>4</v>
      </c>
      <c r="P4" s="11"/>
      <c r="Q4" s="12"/>
      <c r="R4" s="14">
        <f>SUM(Q4,M4,K4,I4,G4,E4)</f>
        <v>3300</v>
      </c>
      <c r="S4" s="23">
        <v>5</v>
      </c>
      <c r="T4" s="11" t="s">
        <v>75</v>
      </c>
      <c r="U4" s="13">
        <v>1450</v>
      </c>
      <c r="V4" s="15">
        <f>SUM(U4,Q4,M4,K4,I4,G4)</f>
        <v>4750</v>
      </c>
      <c r="W4" s="19">
        <v>2</v>
      </c>
      <c r="X4" s="11" t="s">
        <v>87</v>
      </c>
      <c r="Y4" s="13">
        <v>1100</v>
      </c>
      <c r="Z4" s="16">
        <f>SUM(Y4,U4,Q4,M4,K4,I4)</f>
        <v>5850</v>
      </c>
      <c r="AA4" s="21">
        <v>2</v>
      </c>
      <c r="AB4" s="11"/>
      <c r="AC4" s="13">
        <v>1100</v>
      </c>
      <c r="AD4" s="4">
        <f>SUM(AC4,Y4,U4,Q4,M4,K4)</f>
        <v>6250</v>
      </c>
      <c r="AE4" s="26">
        <v>1</v>
      </c>
      <c r="AF4" s="11"/>
      <c r="AG4" s="28">
        <v>1250</v>
      </c>
      <c r="AH4" s="12"/>
      <c r="AI4" s="4">
        <f>+AH4+AG4+AC4+Y4+U4+Q4+M4</f>
        <v>6050</v>
      </c>
      <c r="AJ4" s="26">
        <v>4</v>
      </c>
      <c r="AK4" s="12"/>
      <c r="AL4" s="4">
        <f>+Q4+U4+Y4+AC4+AG4+AH4+AK4</f>
        <v>4900</v>
      </c>
      <c r="AM4" s="26">
        <v>6</v>
      </c>
      <c r="AN4" s="32">
        <v>700</v>
      </c>
      <c r="AO4" s="32">
        <v>1000</v>
      </c>
      <c r="AP4" s="4">
        <f>+U4+Y4+AC4+AG4+AH4+AK4+AN4+AO4</f>
        <v>6600</v>
      </c>
      <c r="AQ4" s="26">
        <v>4</v>
      </c>
      <c r="AR4" s="28">
        <v>1750</v>
      </c>
      <c r="AS4" s="31"/>
      <c r="AT4" s="4">
        <f>+Y4+AC4+AG4+AH4+AK4+AN4+AO4+AR4+AS4</f>
        <v>6900</v>
      </c>
      <c r="AU4" s="26">
        <v>4</v>
      </c>
      <c r="AV4" s="31"/>
      <c r="AW4" s="31"/>
      <c r="AX4" s="4">
        <f>+AC4+AG4+AH4+AK4+AN4+AO4+AR4+AS4+AV4+AW4</f>
        <v>5800</v>
      </c>
      <c r="AY4" s="26">
        <v>6</v>
      </c>
      <c r="AZ4" s="38">
        <f>625+250</f>
        <v>875</v>
      </c>
      <c r="BA4" s="37">
        <v>1200</v>
      </c>
      <c r="BB4" s="4">
        <f>+AG4+AH4+AK4+AN4+AO4+AR4+AS4+AV4+AW4+AZ4+BA4</f>
        <v>6775</v>
      </c>
      <c r="BC4" s="26">
        <v>7</v>
      </c>
      <c r="BD4" s="13">
        <v>1150</v>
      </c>
      <c r="BE4" s="4">
        <f>+AK4+AN4+AO4+AR4+AS4+AV4+AW4+AZ4+BA4+BD4</f>
        <v>6675</v>
      </c>
      <c r="BF4" s="26">
        <v>2</v>
      </c>
      <c r="BG4" s="31"/>
      <c r="BH4" s="4">
        <f>+AN4+AO4+AR4+AS4+AV4+AW4+AZ4+BA4+BD4+BG4</f>
        <v>6675</v>
      </c>
      <c r="BI4" s="26">
        <v>2</v>
      </c>
      <c r="BJ4" s="38">
        <v>1000</v>
      </c>
      <c r="BK4" s="4">
        <f>+AR4+AS4+AV4+AW4+AZ4+BA4+BD4+BG4+BJ4</f>
        <v>5975</v>
      </c>
      <c r="BL4" s="26">
        <v>3</v>
      </c>
      <c r="BM4" s="39">
        <v>1750</v>
      </c>
      <c r="BN4" s="38">
        <v>1400</v>
      </c>
      <c r="BO4" s="4">
        <f>+AV4+AW4+AZ4+BA4+BD4+BG4+BJ4+BM4+BN4</f>
        <v>7375</v>
      </c>
      <c r="BP4" s="26">
        <v>1</v>
      </c>
      <c r="BQ4" s="38">
        <v>900</v>
      </c>
      <c r="BR4" s="4">
        <f>+AZ4+BA4+BD4+BG4+BJ4+BM4+BN4+BQ4</f>
        <v>8275</v>
      </c>
      <c r="BS4" s="26">
        <v>1</v>
      </c>
    </row>
    <row r="5" spans="1:71" ht="15">
      <c r="A5" s="25">
        <v>3</v>
      </c>
      <c r="B5" s="1">
        <v>38</v>
      </c>
      <c r="C5" s="17" t="s">
        <v>30</v>
      </c>
      <c r="D5" s="11"/>
      <c r="E5" s="12"/>
      <c r="F5" s="11" t="s">
        <v>67</v>
      </c>
      <c r="G5" s="13">
        <v>700</v>
      </c>
      <c r="H5" s="11" t="s">
        <v>74</v>
      </c>
      <c r="I5" s="13">
        <v>560</v>
      </c>
      <c r="J5" s="11" t="s">
        <v>73</v>
      </c>
      <c r="K5" s="13">
        <v>650</v>
      </c>
      <c r="L5" s="11" t="s">
        <v>54</v>
      </c>
      <c r="M5" s="13">
        <v>1000</v>
      </c>
      <c r="N5" s="6">
        <f>SUM(M5,K5,I5,G5,E5)</f>
        <v>2910</v>
      </c>
      <c r="O5" s="26">
        <v>6</v>
      </c>
      <c r="P5" s="11" t="s">
        <v>77</v>
      </c>
      <c r="Q5" s="13">
        <v>900</v>
      </c>
      <c r="R5" s="14">
        <f>SUM(Q5,M5,K5,I5,G5,E5)</f>
        <v>3810</v>
      </c>
      <c r="S5" s="23">
        <v>4</v>
      </c>
      <c r="T5" s="11" t="s">
        <v>72</v>
      </c>
      <c r="U5" s="13">
        <v>800</v>
      </c>
      <c r="V5" s="15">
        <f>SUM(U5,Q5,M5,K5,I5,G5)</f>
        <v>4610</v>
      </c>
      <c r="W5" s="19">
        <v>3</v>
      </c>
      <c r="X5" s="11" t="s">
        <v>54</v>
      </c>
      <c r="Y5" s="13">
        <v>1000</v>
      </c>
      <c r="Z5" s="16">
        <f>SUM(Y5,U5,Q5,M5,K5,I5)</f>
        <v>4910</v>
      </c>
      <c r="AA5" s="21">
        <v>3</v>
      </c>
      <c r="AB5" s="11"/>
      <c r="AC5" s="13">
        <v>740</v>
      </c>
      <c r="AD5" s="4">
        <f>SUM(AC5,Y5,U5,Q5,M5,K5)</f>
        <v>5090</v>
      </c>
      <c r="AE5" s="26">
        <v>3</v>
      </c>
      <c r="AF5" s="11"/>
      <c r="AG5" s="28">
        <v>2000</v>
      </c>
      <c r="AH5" s="13">
        <v>710</v>
      </c>
      <c r="AI5" s="4">
        <f>+AH5+AG5+AC5+Y5+U5+Q5+M5</f>
        <v>7150</v>
      </c>
      <c r="AJ5" s="26">
        <v>2</v>
      </c>
      <c r="AK5" s="13">
        <v>750</v>
      </c>
      <c r="AL5" s="4">
        <f>+Q5+U5+Y5+AC5+AG5+AH5+AK5</f>
        <v>6900</v>
      </c>
      <c r="AM5" s="26">
        <v>3</v>
      </c>
      <c r="AN5" s="31"/>
      <c r="AO5" s="32">
        <v>670</v>
      </c>
      <c r="AP5" s="4">
        <f>+U5+Y5+AC5+AG5+AH5+AK5+AN5+AO5</f>
        <v>6670</v>
      </c>
      <c r="AQ5" s="26">
        <v>3</v>
      </c>
      <c r="AR5" s="31"/>
      <c r="AS5" s="32">
        <v>500</v>
      </c>
      <c r="AT5" s="4">
        <f>+Y5+AC5+AG5+AH5+AK5+AN5+AO5+AR5+AS5</f>
        <v>6370</v>
      </c>
      <c r="AU5" s="26">
        <v>5</v>
      </c>
      <c r="AV5" s="31"/>
      <c r="AW5" s="32">
        <v>1450</v>
      </c>
      <c r="AX5" s="4">
        <f>+AC5+AG5+AH5+AK5+AN5+AO5+AR5+AS5+AV5+AW5</f>
        <v>6820</v>
      </c>
      <c r="AY5" s="26">
        <v>3</v>
      </c>
      <c r="AZ5" s="31"/>
      <c r="BA5" s="38">
        <f>670+350</f>
        <v>1020</v>
      </c>
      <c r="BB5" s="4">
        <f>+AG5+AH5+AK5+AN5+AO5+AR5+AS5+AV5+AW5+AZ5+BA5</f>
        <v>7100</v>
      </c>
      <c r="BC5" s="26">
        <v>3</v>
      </c>
      <c r="BD5" s="13">
        <v>1000</v>
      </c>
      <c r="BE5" s="4">
        <f>+AK5+AN5+AO5+AR5+AS5+AV5+AW5+AZ5+BA5+BD5</f>
        <v>5390</v>
      </c>
      <c r="BF5" s="26">
        <v>6</v>
      </c>
      <c r="BG5" s="13">
        <v>900</v>
      </c>
      <c r="BH5" s="4">
        <f>+AN5+AO5+AR5+AS5+AV5+AW5+AZ5+BA5+BD5+BG5</f>
        <v>5540</v>
      </c>
      <c r="BI5" s="26">
        <v>4</v>
      </c>
      <c r="BJ5" s="13">
        <v>710</v>
      </c>
      <c r="BK5" s="4">
        <f>+AR5+AS5+AV5+AW5+AZ5+BA5+BD5+BG5+BJ5</f>
        <v>5580</v>
      </c>
      <c r="BL5" s="26">
        <v>6</v>
      </c>
      <c r="BM5" s="39">
        <v>1000</v>
      </c>
      <c r="BN5" s="37">
        <v>900</v>
      </c>
      <c r="BO5" s="4">
        <f>+AV5+AW5+AZ5+BA5+BD5+BG5+BJ5+BM5+BN5</f>
        <v>6980</v>
      </c>
      <c r="BP5" s="26">
        <v>3</v>
      </c>
      <c r="BQ5" s="28">
        <v>1150</v>
      </c>
      <c r="BR5" s="4">
        <f>+AZ5+BA5+BD5+BG5+BJ5+BM5+BN5+BQ5</f>
        <v>6680</v>
      </c>
      <c r="BS5" s="26">
        <v>2</v>
      </c>
    </row>
    <row r="6" spans="1:71" ht="15">
      <c r="A6" s="25">
        <v>59</v>
      </c>
      <c r="B6" s="1">
        <v>27</v>
      </c>
      <c r="C6" s="17" t="s">
        <v>111</v>
      </c>
      <c r="D6" s="11" t="s">
        <v>64</v>
      </c>
      <c r="E6" s="12"/>
      <c r="F6" s="12"/>
      <c r="G6" s="12"/>
      <c r="H6" s="11"/>
      <c r="I6" s="12"/>
      <c r="J6" s="11"/>
      <c r="K6" s="12"/>
      <c r="L6" s="11"/>
      <c r="M6" s="12"/>
      <c r="N6" s="6">
        <f>SUM(M6,K6,I6,G6,E6)</f>
        <v>0</v>
      </c>
      <c r="O6" s="6" t="s">
        <v>98</v>
      </c>
      <c r="P6" s="11"/>
      <c r="Q6" s="12"/>
      <c r="R6" s="14">
        <f>SUM(Q6,M6,K6,I6,G6,E6)</f>
        <v>0</v>
      </c>
      <c r="S6" s="24" t="s">
        <v>98</v>
      </c>
      <c r="T6" s="11"/>
      <c r="U6" s="12"/>
      <c r="V6" s="15">
        <f>SUM(U6,Q6,M6,K6,I6,G6)</f>
        <v>0</v>
      </c>
      <c r="W6" s="20" t="s">
        <v>98</v>
      </c>
      <c r="X6" s="11"/>
      <c r="Y6" s="12"/>
      <c r="Z6" s="16">
        <f>SUM(Y6,U6,Q6,M6,K6,I6)</f>
        <v>0</v>
      </c>
      <c r="AA6" s="22" t="s">
        <v>98</v>
      </c>
      <c r="AB6" s="11"/>
      <c r="AC6" s="12"/>
      <c r="AD6" s="4">
        <f>MAX(AC6,Y6,U6,Q6,M6,K6)</f>
        <v>0</v>
      </c>
      <c r="AE6" s="6" t="s">
        <v>98</v>
      </c>
      <c r="AF6" s="11"/>
      <c r="AG6" s="12"/>
      <c r="AH6" s="13">
        <v>500</v>
      </c>
      <c r="AI6" s="4">
        <f>+AH6+AG6+AC6+Y6+U6+Q6+M6</f>
        <v>500</v>
      </c>
      <c r="AJ6" s="6">
        <v>35</v>
      </c>
      <c r="AK6" s="13">
        <v>900</v>
      </c>
      <c r="AL6" s="4">
        <f>+Q6+U6+Y6+AC6+AG6+AH6+AK6</f>
        <v>1400</v>
      </c>
      <c r="AM6" s="30">
        <v>23</v>
      </c>
      <c r="AN6" s="31"/>
      <c r="AO6" s="32">
        <v>590</v>
      </c>
      <c r="AP6" s="4">
        <f>+U6+Y6+AC6+AG6+AH6+AK6+AN6+AO6</f>
        <v>1990</v>
      </c>
      <c r="AQ6" s="30">
        <v>21</v>
      </c>
      <c r="AR6" s="28">
        <v>350</v>
      </c>
      <c r="AS6" s="32">
        <v>1450</v>
      </c>
      <c r="AT6" s="4">
        <f>+Y6+AC6+AG6+AH6+AK6+AN6+AO6+AR6+AS6</f>
        <v>3790</v>
      </c>
      <c r="AU6" s="26">
        <v>13</v>
      </c>
      <c r="AV6" s="32">
        <v>800</v>
      </c>
      <c r="AW6" s="32">
        <v>1000</v>
      </c>
      <c r="AX6" s="4">
        <f>+AC6+AG6+AH6+AK6+AN6+AO6+AR6+AS6+AV6+AW6</f>
        <v>5590</v>
      </c>
      <c r="AY6" s="26">
        <v>7</v>
      </c>
      <c r="AZ6" s="39">
        <v>625</v>
      </c>
      <c r="BA6" s="37">
        <v>740</v>
      </c>
      <c r="BB6" s="4">
        <f>+AG6+AH6+AK6+AN6+AO6+AR6+AS6+AV6+AW6+AZ6+BA6</f>
        <v>6955</v>
      </c>
      <c r="BC6" s="26">
        <v>6</v>
      </c>
      <c r="BD6" s="13">
        <v>1200</v>
      </c>
      <c r="BE6" s="4">
        <f>+AK6+AN6+AO6+AR6+AS6+AV6+AW6+AZ6+BA6+BD6</f>
        <v>7655</v>
      </c>
      <c r="BF6" s="26">
        <v>1</v>
      </c>
      <c r="BG6" s="31"/>
      <c r="BH6" s="4">
        <f>+AN6+AO6+AR6+AS6+AV6+AW6+AZ6+BA6+BD6+BG6</f>
        <v>6755</v>
      </c>
      <c r="BI6" s="26">
        <v>1</v>
      </c>
      <c r="BJ6" s="13">
        <v>1100</v>
      </c>
      <c r="BK6" s="4">
        <f>+AR6+AS6+AV6+AW6+AZ6+BA6+BD6+BG6+BJ6</f>
        <v>7265</v>
      </c>
      <c r="BL6" s="26">
        <v>1</v>
      </c>
      <c r="BM6" s="39">
        <v>625</v>
      </c>
      <c r="BN6" s="40">
        <v>1000</v>
      </c>
      <c r="BO6" s="4">
        <f>+AV6+AW6+AZ6+BA6+BD6+BG6+BJ6+BM6+BN6</f>
        <v>7090</v>
      </c>
      <c r="BP6" s="26">
        <v>2</v>
      </c>
      <c r="BQ6" s="28">
        <v>900</v>
      </c>
      <c r="BR6" s="4">
        <f>+AZ6+BA6+BD6+BG6+BJ6+BM6+BN6+BQ6</f>
        <v>6190</v>
      </c>
      <c r="BS6" s="26">
        <v>3</v>
      </c>
    </row>
    <row r="7" spans="1:71" ht="15">
      <c r="A7" s="25">
        <v>11</v>
      </c>
      <c r="B7" s="1">
        <v>30</v>
      </c>
      <c r="C7" s="17" t="s">
        <v>102</v>
      </c>
      <c r="D7" s="11" t="s">
        <v>74</v>
      </c>
      <c r="E7" s="13">
        <v>500</v>
      </c>
      <c r="F7" s="13" t="s">
        <v>57</v>
      </c>
      <c r="G7" s="13">
        <v>400</v>
      </c>
      <c r="H7" s="13" t="s">
        <v>79</v>
      </c>
      <c r="I7" s="13">
        <v>450</v>
      </c>
      <c r="J7" s="11" t="s">
        <v>69</v>
      </c>
      <c r="K7" s="13">
        <v>570</v>
      </c>
      <c r="L7" s="11"/>
      <c r="M7" s="12"/>
      <c r="N7" s="6">
        <f>SUM(M7,K7,I7,G7,E7)</f>
        <v>1920</v>
      </c>
      <c r="O7" s="26">
        <v>10</v>
      </c>
      <c r="P7" s="11" t="s">
        <v>64</v>
      </c>
      <c r="Q7" s="13">
        <v>170</v>
      </c>
      <c r="R7" s="14">
        <f>SUM(Q7,M7,K7,I7,G7,E7)</f>
        <v>2090</v>
      </c>
      <c r="S7" s="23">
        <v>10</v>
      </c>
      <c r="T7" s="11" t="s">
        <v>85</v>
      </c>
      <c r="U7" s="13">
        <v>500</v>
      </c>
      <c r="V7" s="15">
        <f>SUM(U7,Q7,M7,K7,I7,G7)</f>
        <v>2090</v>
      </c>
      <c r="W7" s="19">
        <v>11</v>
      </c>
      <c r="X7" s="11" t="s">
        <v>76</v>
      </c>
      <c r="Y7" s="13">
        <v>450</v>
      </c>
      <c r="Z7" s="16">
        <f>SUM(Y7,U7,Q7,M7,K7,I7)</f>
        <v>2140</v>
      </c>
      <c r="AA7" s="21">
        <v>10</v>
      </c>
      <c r="AB7" s="11"/>
      <c r="AC7" s="13">
        <v>300</v>
      </c>
      <c r="AD7" s="4">
        <f>SUM(AC7,Y7,U7,Q7,M7,K7)</f>
        <v>1990</v>
      </c>
      <c r="AE7" s="26">
        <v>11</v>
      </c>
      <c r="AF7" s="11"/>
      <c r="AG7" s="28">
        <v>1250</v>
      </c>
      <c r="AH7" s="13">
        <v>250</v>
      </c>
      <c r="AI7" s="4">
        <f>+AH7+AG7+AC7+Y7+U7+Q7+M7</f>
        <v>2920</v>
      </c>
      <c r="AJ7" s="26">
        <v>11</v>
      </c>
      <c r="AK7" s="13">
        <v>400</v>
      </c>
      <c r="AL7" s="4">
        <f>+Q7+U7+Y7+AC7+AG7+AH7+AK7</f>
        <v>3320</v>
      </c>
      <c r="AM7" s="26">
        <v>11</v>
      </c>
      <c r="AN7" s="31"/>
      <c r="AO7" s="32">
        <v>650</v>
      </c>
      <c r="AP7" s="4">
        <f>+U7+Y7+AC7+AG7+AH7+AK7+AN7+AO7</f>
        <v>3800</v>
      </c>
      <c r="AQ7" s="26">
        <v>9</v>
      </c>
      <c r="AR7" s="28">
        <v>200</v>
      </c>
      <c r="AS7" s="32">
        <v>670</v>
      </c>
      <c r="AT7" s="4">
        <f>+Y7+AC7+AG7+AH7+AK7+AN7+AO7+AR7+AS7</f>
        <v>4170</v>
      </c>
      <c r="AU7" s="26">
        <v>11</v>
      </c>
      <c r="AV7" s="32">
        <v>200</v>
      </c>
      <c r="AW7" s="32">
        <v>630</v>
      </c>
      <c r="AX7" s="4">
        <f>+AC7+AG7+AH7+AK7+AN7+AO7+AR7+AS7+AV7+AW7</f>
        <v>4550</v>
      </c>
      <c r="AY7" s="26">
        <v>10</v>
      </c>
      <c r="AZ7" s="39">
        <v>200</v>
      </c>
      <c r="BA7" s="37">
        <v>1000</v>
      </c>
      <c r="BB7" s="4">
        <f>+AG7+AH7+AK7+AN7+AO7+AR7+AS7+AV7+AW7+AZ7+BA7</f>
        <v>5450</v>
      </c>
      <c r="BC7" s="26">
        <v>10</v>
      </c>
      <c r="BD7" s="13">
        <v>730</v>
      </c>
      <c r="BE7" s="4">
        <f>+AK7+AN7+AO7+AR7+AS7+AV7+AW7+AZ7+BA7+BD7</f>
        <v>4680</v>
      </c>
      <c r="BF7" s="26">
        <v>8</v>
      </c>
      <c r="BG7" s="38">
        <v>1250</v>
      </c>
      <c r="BH7" s="4">
        <f>+AN7+AO7+AR7+AS7+AV7+AW7+AZ7+BA7+BD7+BG7</f>
        <v>5530</v>
      </c>
      <c r="BI7" s="26">
        <v>5</v>
      </c>
      <c r="BJ7" s="13">
        <v>740</v>
      </c>
      <c r="BK7" s="4">
        <f>+AR7+AS7+AV7+AW7+AZ7+BA7+BD7+BG7+BJ7</f>
        <v>5620</v>
      </c>
      <c r="BL7" s="26">
        <v>5</v>
      </c>
      <c r="BM7" s="39">
        <v>625</v>
      </c>
      <c r="BN7" s="37">
        <v>800</v>
      </c>
      <c r="BO7" s="4">
        <f>+AV7+AW7+AZ7+BA7+BD7+BG7+BJ7+BM7+BN7</f>
        <v>6175</v>
      </c>
      <c r="BP7" s="26">
        <v>4</v>
      </c>
      <c r="BQ7" s="31"/>
      <c r="BR7" s="4">
        <f>+AZ7+BA7+BD7+BG7+BJ7+BM7+BN7+BQ7</f>
        <v>5345</v>
      </c>
      <c r="BS7" s="26">
        <v>4</v>
      </c>
    </row>
    <row r="8" spans="1:71" ht="15">
      <c r="A8" s="25">
        <v>6</v>
      </c>
      <c r="B8" s="1">
        <v>34</v>
      </c>
      <c r="C8" s="17" t="s">
        <v>27</v>
      </c>
      <c r="D8" s="11" t="s">
        <v>57</v>
      </c>
      <c r="E8" s="13">
        <v>400</v>
      </c>
      <c r="F8" s="13" t="s">
        <v>74</v>
      </c>
      <c r="G8" s="13">
        <v>500</v>
      </c>
      <c r="H8" s="13" t="s">
        <v>58</v>
      </c>
      <c r="I8" s="13">
        <v>350</v>
      </c>
      <c r="J8" s="11" t="s">
        <v>67</v>
      </c>
      <c r="K8" s="13">
        <v>700</v>
      </c>
      <c r="L8" s="11"/>
      <c r="M8" s="12"/>
      <c r="N8" s="6">
        <f>SUM(M8,K8,I8,G8,E8)</f>
        <v>1950</v>
      </c>
      <c r="O8" s="26">
        <v>8</v>
      </c>
      <c r="P8" s="11" t="s">
        <v>72</v>
      </c>
      <c r="Q8" s="13">
        <v>800</v>
      </c>
      <c r="R8" s="14">
        <f>SUM(Q8,M8,K8,I8,G8,E8)</f>
        <v>2750</v>
      </c>
      <c r="S8" s="23">
        <v>7</v>
      </c>
      <c r="T8" s="11" t="s">
        <v>73</v>
      </c>
      <c r="U8" s="13">
        <v>650</v>
      </c>
      <c r="V8" s="15">
        <f>SUM(U8,Q8,M8,K8,I8,G8)</f>
        <v>3000</v>
      </c>
      <c r="W8" s="19">
        <v>6</v>
      </c>
      <c r="X8" s="11" t="s">
        <v>73</v>
      </c>
      <c r="Y8" s="13">
        <v>650</v>
      </c>
      <c r="Z8" s="16">
        <f>SUM(Y8,U8,Q8,M8,K8,I8)</f>
        <v>3150</v>
      </c>
      <c r="AA8" s="21">
        <v>5</v>
      </c>
      <c r="AB8" s="11"/>
      <c r="AC8" s="13">
        <v>600</v>
      </c>
      <c r="AD8" s="4">
        <f>SUM(AC8,Y8,U8,Q8,M8,K8)</f>
        <v>3400</v>
      </c>
      <c r="AE8" s="26">
        <v>6</v>
      </c>
      <c r="AF8" s="11"/>
      <c r="AG8" s="28">
        <v>700</v>
      </c>
      <c r="AH8" s="13">
        <v>900</v>
      </c>
      <c r="AI8" s="4">
        <f>+AH8+AG8+AC8+Y8+U8+Q8+M8</f>
        <v>4300</v>
      </c>
      <c r="AJ8" s="26">
        <v>7</v>
      </c>
      <c r="AK8" s="13">
        <v>710</v>
      </c>
      <c r="AL8" s="4">
        <f>+Q8+U8+Y8+AC8+AG8+AH8+AK8</f>
        <v>5010</v>
      </c>
      <c r="AM8" s="26">
        <v>5</v>
      </c>
      <c r="AN8" s="31"/>
      <c r="AO8" s="32">
        <v>710</v>
      </c>
      <c r="AP8" s="4">
        <f>+U8+Y8+AC8+AG8+AH8+AK8+AN8+AO8</f>
        <v>4920</v>
      </c>
      <c r="AQ8" s="26">
        <v>7</v>
      </c>
      <c r="AR8" s="28">
        <v>625</v>
      </c>
      <c r="AS8" s="32">
        <v>900</v>
      </c>
      <c r="AT8" s="4">
        <f>+Y8+AC8+AG8+AH8+AK8+AN8+AO8+AR8+AS8</f>
        <v>5795</v>
      </c>
      <c r="AU8" s="26">
        <v>6</v>
      </c>
      <c r="AV8" s="31"/>
      <c r="AW8" s="32">
        <v>730</v>
      </c>
      <c r="AX8" s="4">
        <f>+AC8+AG8+AH8+AK8+AN8+AO8+AR8+AS8+AV8+AW8</f>
        <v>5875</v>
      </c>
      <c r="AY8" s="26">
        <v>5</v>
      </c>
      <c r="AZ8" s="39">
        <v>1250</v>
      </c>
      <c r="BA8" s="37">
        <v>500</v>
      </c>
      <c r="BB8" s="4">
        <f>+AG8+AH8+AK8+AN8+AO8+AR8+AS8+AV8+AW8+AZ8+BA8</f>
        <v>7025</v>
      </c>
      <c r="BC8" s="26">
        <v>5</v>
      </c>
      <c r="BD8" s="32">
        <v>700</v>
      </c>
      <c r="BE8" s="4">
        <f>+AK8+AN8+AO8+AR8+AS8+AV8+AW8+AZ8+BA8+BD8</f>
        <v>6125</v>
      </c>
      <c r="BF8" s="26">
        <v>3</v>
      </c>
      <c r="BG8" s="31"/>
      <c r="BH8" s="4">
        <f>+AN8+AO8+AR8+AS8+AV8+AW8+AZ8+BA8+BD8+BG8</f>
        <v>5415</v>
      </c>
      <c r="BI8" s="26">
        <v>6</v>
      </c>
      <c r="BJ8" s="13">
        <v>1150</v>
      </c>
      <c r="BK8" s="4">
        <f>+AR8+AS8+AV8+AW8+AZ8+BA8+BD8+BG8+BJ8</f>
        <v>5855</v>
      </c>
      <c r="BL8" s="26">
        <v>4</v>
      </c>
      <c r="BM8" s="39">
        <v>1000</v>
      </c>
      <c r="BN8" s="13">
        <v>670</v>
      </c>
      <c r="BO8" s="4">
        <f>+AV8+AW8+AZ8+BA8+BD8+BG8+BJ8+BM8+BN8</f>
        <v>6000</v>
      </c>
      <c r="BP8" s="26">
        <v>5</v>
      </c>
      <c r="BQ8" s="31"/>
      <c r="BR8" s="4">
        <f>+AZ8+BA8+BD8+BG8+BJ8+BM8+BN8+BQ8</f>
        <v>5270</v>
      </c>
      <c r="BS8" s="26">
        <v>5</v>
      </c>
    </row>
    <row r="9" spans="1:71" ht="15">
      <c r="A9" s="25">
        <v>14</v>
      </c>
      <c r="B9" s="1">
        <v>41</v>
      </c>
      <c r="C9" s="17" t="s">
        <v>33</v>
      </c>
      <c r="D9" s="11"/>
      <c r="E9" s="12"/>
      <c r="F9" s="12"/>
      <c r="G9" s="12"/>
      <c r="H9" s="13" t="s">
        <v>57</v>
      </c>
      <c r="I9" s="13">
        <v>400</v>
      </c>
      <c r="J9" s="11" t="s">
        <v>71</v>
      </c>
      <c r="K9" s="13">
        <v>730</v>
      </c>
      <c r="L9" s="11"/>
      <c r="M9" s="12"/>
      <c r="N9" s="6">
        <f>SUM(M9,K9,I9,G9,E9)</f>
        <v>1130</v>
      </c>
      <c r="O9" s="6">
        <v>19</v>
      </c>
      <c r="P9" s="11"/>
      <c r="Q9" s="12"/>
      <c r="R9" s="14">
        <f>SUM(Q9,M9,K9,I9,G9,E9)</f>
        <v>1130</v>
      </c>
      <c r="S9" s="24">
        <v>19</v>
      </c>
      <c r="T9" s="11"/>
      <c r="U9" s="12"/>
      <c r="V9" s="15">
        <f>SUM(U9,Q9,M9,K9,I9,G9)</f>
        <v>1130</v>
      </c>
      <c r="W9" s="20">
        <v>19</v>
      </c>
      <c r="X9" s="11"/>
      <c r="Y9" s="12"/>
      <c r="Z9" s="16">
        <f>SUM(Y9,U9,Q9,M9,K9,I9)</f>
        <v>1130</v>
      </c>
      <c r="AA9" s="22">
        <v>19</v>
      </c>
      <c r="AB9" s="11"/>
      <c r="AC9" s="13">
        <v>900</v>
      </c>
      <c r="AD9" s="4">
        <f>SUM(AC9,Y9,U9,Q9,M9,K9)</f>
        <v>1630</v>
      </c>
      <c r="AE9" s="26">
        <v>14</v>
      </c>
      <c r="AF9" s="11"/>
      <c r="AG9" s="28">
        <v>700</v>
      </c>
      <c r="AH9" s="13">
        <v>1450</v>
      </c>
      <c r="AI9" s="4">
        <f>+AH9+AG9+AC9+Y9+U9+Q9+M9</f>
        <v>3050</v>
      </c>
      <c r="AJ9" s="26">
        <v>9</v>
      </c>
      <c r="AK9" s="13">
        <v>1300</v>
      </c>
      <c r="AL9" s="4">
        <f>+Q9+U9+Y9+AC9+AG9+AH9+AK9</f>
        <v>4350</v>
      </c>
      <c r="AM9" s="26">
        <v>8</v>
      </c>
      <c r="AN9" s="31"/>
      <c r="AO9" s="32">
        <v>900</v>
      </c>
      <c r="AP9" s="4">
        <f>+U9+Y9+AC9+AG9+AH9+AK9+AN9+AO9</f>
        <v>5250</v>
      </c>
      <c r="AQ9" s="26">
        <v>5</v>
      </c>
      <c r="AR9" s="28">
        <v>1000</v>
      </c>
      <c r="AS9" s="32">
        <v>750</v>
      </c>
      <c r="AT9" s="4">
        <f>+Y9+AC9+AG9+AH9+AK9+AN9+AO9+AR9+AS9</f>
        <v>7000</v>
      </c>
      <c r="AU9" s="26">
        <v>2</v>
      </c>
      <c r="AV9" s="31"/>
      <c r="AW9" s="31"/>
      <c r="AX9" s="4">
        <f>+AC9+AG9+AH9+AK9+AN9+AO9+AR9+AS9+AV9+AW9</f>
        <v>7000</v>
      </c>
      <c r="AY9" s="26">
        <v>2</v>
      </c>
      <c r="AZ9" s="39">
        <v>1750</v>
      </c>
      <c r="BA9" s="31"/>
      <c r="BB9" s="4">
        <f>+AG9+AH9+AK9+AN9+AO9+AR9+AS9+AV9+AW9+AZ9+BA9</f>
        <v>7850</v>
      </c>
      <c r="BC9" s="26">
        <v>2</v>
      </c>
      <c r="BD9" s="31"/>
      <c r="BE9" s="4">
        <f>+AK9+AN9+AO9+AR9+AS9+AV9+AW9+AZ9+BA9+BD9</f>
        <v>5700</v>
      </c>
      <c r="BF9" s="26">
        <v>5</v>
      </c>
      <c r="BG9" s="31"/>
      <c r="BH9" s="4">
        <f>+AN9+AO9+AR9+AS9+AV9+AW9+AZ9+BA9+BD9+BG9</f>
        <v>4400</v>
      </c>
      <c r="BI9" s="26">
        <v>7</v>
      </c>
      <c r="BJ9" s="31"/>
      <c r="BK9" s="4">
        <f>+AR9+AS9+AV9+AW9+AZ9+BA9+BD9+BG9+BJ9</f>
        <v>3500</v>
      </c>
      <c r="BL9" s="26">
        <v>9</v>
      </c>
      <c r="BM9" s="39">
        <v>1250</v>
      </c>
      <c r="BN9" s="13">
        <v>710</v>
      </c>
      <c r="BO9" s="4">
        <f>+AV9+AW9+AZ9+BA9+BD9+BG9+BJ9+BM9+BN9</f>
        <v>3710</v>
      </c>
      <c r="BP9" s="26">
        <v>9</v>
      </c>
      <c r="BQ9" s="28">
        <v>1000</v>
      </c>
      <c r="BR9" s="4">
        <f>+AZ9+BA9+BD9+BG9+BJ9+BM9+BN9+BQ9</f>
        <v>4710</v>
      </c>
      <c r="BS9" s="26">
        <v>6</v>
      </c>
    </row>
    <row r="10" spans="1:71" ht="15">
      <c r="A10" s="25">
        <v>4</v>
      </c>
      <c r="B10" s="1">
        <v>5</v>
      </c>
      <c r="C10" s="17" t="s">
        <v>10</v>
      </c>
      <c r="D10" s="11" t="s">
        <v>54</v>
      </c>
      <c r="E10" s="13">
        <v>1000</v>
      </c>
      <c r="F10" s="13" t="s">
        <v>54</v>
      </c>
      <c r="G10" s="13">
        <v>1000</v>
      </c>
      <c r="H10" s="13" t="s">
        <v>72</v>
      </c>
      <c r="I10" s="13">
        <v>800</v>
      </c>
      <c r="J10" s="11" t="s">
        <v>77</v>
      </c>
      <c r="K10" s="13">
        <v>900</v>
      </c>
      <c r="L10" s="11" t="s">
        <v>77</v>
      </c>
      <c r="M10" s="13">
        <v>900</v>
      </c>
      <c r="N10" s="6">
        <f>SUM(M10,K10,I10,G10,E10)</f>
        <v>4600</v>
      </c>
      <c r="O10" s="26">
        <v>1</v>
      </c>
      <c r="P10" s="11" t="s">
        <v>54</v>
      </c>
      <c r="Q10" s="13">
        <v>1000</v>
      </c>
      <c r="R10" s="14">
        <f>SUM(Q10,M10,K10,I10,G10,E10)</f>
        <v>5600</v>
      </c>
      <c r="S10" s="23">
        <v>2</v>
      </c>
      <c r="T10" s="11"/>
      <c r="U10" s="12"/>
      <c r="V10" s="15">
        <f>SUM(U10,Q10,M10,K10,I10,G10)</f>
        <v>4600</v>
      </c>
      <c r="W10" s="19">
        <v>4</v>
      </c>
      <c r="X10" s="11" t="s">
        <v>69</v>
      </c>
      <c r="Y10" s="13">
        <v>570</v>
      </c>
      <c r="Z10" s="16">
        <f>SUM(Y10,U10,Q10,M10,K10,I10)</f>
        <v>4170</v>
      </c>
      <c r="AA10" s="21">
        <v>4</v>
      </c>
      <c r="AB10" s="11"/>
      <c r="AC10" s="13">
        <v>550</v>
      </c>
      <c r="AD10" s="4">
        <f>SUM(AC10,Y10,U10,Q10,M10,K10)</f>
        <v>3920</v>
      </c>
      <c r="AE10" s="26">
        <v>4</v>
      </c>
      <c r="AF10" s="11"/>
      <c r="AG10" s="28">
        <v>1250</v>
      </c>
      <c r="AH10" s="13">
        <v>660</v>
      </c>
      <c r="AI10" s="4">
        <f>+AH10+AG10+AC10+Y10+U10+Q10+M10</f>
        <v>4930</v>
      </c>
      <c r="AJ10" s="26">
        <v>6</v>
      </c>
      <c r="AK10" s="13">
        <v>800</v>
      </c>
      <c r="AL10" s="4">
        <f>+Q10+U10+Y10+AC10+AG10+AH10+AK10</f>
        <v>4830</v>
      </c>
      <c r="AM10" s="26">
        <v>7</v>
      </c>
      <c r="AN10" s="31"/>
      <c r="AO10" s="32">
        <v>750</v>
      </c>
      <c r="AP10" s="4">
        <f>+U10+Y10+AC10+AG10+AH10+AK10+AN10+AO10</f>
        <v>4580</v>
      </c>
      <c r="AQ10" s="26">
        <v>8</v>
      </c>
      <c r="AR10" s="28">
        <v>1250</v>
      </c>
      <c r="AS10" s="32">
        <v>620</v>
      </c>
      <c r="AT10" s="4">
        <f>+Y10+AC10+AG10+AH10+AK10+AN10+AO10+AR10+AS10</f>
        <v>6450</v>
      </c>
      <c r="AU10" s="26">
        <v>3</v>
      </c>
      <c r="AV10" s="31"/>
      <c r="AW10" s="31"/>
      <c r="AX10" s="4">
        <f>+AC10+AG10+AH10+AK10+AN10+AO10+AR10+AS10+AV10+AW10</f>
        <v>5880</v>
      </c>
      <c r="AY10" s="26">
        <v>4</v>
      </c>
      <c r="AZ10" s="39">
        <v>1000</v>
      </c>
      <c r="BA10" s="37">
        <v>710</v>
      </c>
      <c r="BB10" s="4">
        <f>+AG10+AH10+AK10+AN10+AO10+AR10+AS10+AV10+AW10+AZ10+BA10</f>
        <v>7040</v>
      </c>
      <c r="BC10" s="26">
        <v>4</v>
      </c>
      <c r="BD10" s="13">
        <v>650</v>
      </c>
      <c r="BE10" s="4">
        <f>+AK10+AN10+AO10+AR10+AS10+AV10+AW10+AZ10+BA10+BD10</f>
        <v>5780</v>
      </c>
      <c r="BF10" s="26">
        <v>4</v>
      </c>
      <c r="BG10" s="13">
        <v>1000</v>
      </c>
      <c r="BH10" s="4">
        <f>+AN10+AO10+AR10+AS10+AV10+AW10+AZ10+BA10+BD10+BG10</f>
        <v>5980</v>
      </c>
      <c r="BI10" s="26">
        <v>3</v>
      </c>
      <c r="BJ10" s="13">
        <v>1000</v>
      </c>
      <c r="BK10" s="4">
        <f>+AR10+AS10+AV10+AW10+AZ10+BA10+BD10+BG10+BJ10</f>
        <v>6230</v>
      </c>
      <c r="BL10" s="26">
        <v>2</v>
      </c>
      <c r="BM10" s="31"/>
      <c r="BN10" s="31"/>
      <c r="BO10" s="4">
        <f>+AV10+AW10+AZ10+BA10+BD10+BG10+BJ10+BM10+BN10</f>
        <v>4360</v>
      </c>
      <c r="BP10" s="26">
        <v>6</v>
      </c>
      <c r="BQ10" s="31"/>
      <c r="BR10" s="4">
        <f>+AZ10+BA10+BD10+BG10+BJ10+BM10+BN10+BQ10</f>
        <v>4360</v>
      </c>
      <c r="BS10" s="26">
        <v>7</v>
      </c>
    </row>
    <row r="11" spans="1:71" ht="15">
      <c r="A11" s="25">
        <v>10</v>
      </c>
      <c r="B11" s="1">
        <v>11</v>
      </c>
      <c r="C11" s="17" t="s">
        <v>14</v>
      </c>
      <c r="D11" s="11"/>
      <c r="E11" s="12"/>
      <c r="F11" s="11" t="s">
        <v>68</v>
      </c>
      <c r="G11" s="13">
        <v>450</v>
      </c>
      <c r="H11" s="13" t="s">
        <v>69</v>
      </c>
      <c r="I11" s="13">
        <v>630</v>
      </c>
      <c r="J11" s="11" t="s">
        <v>74</v>
      </c>
      <c r="K11" s="13">
        <v>500</v>
      </c>
      <c r="L11" s="11" t="s">
        <v>58</v>
      </c>
      <c r="M11" s="13">
        <v>350</v>
      </c>
      <c r="N11" s="6">
        <f>SUM(M11,K11,I11,G11,E11)</f>
        <v>1930</v>
      </c>
      <c r="O11" s="26">
        <v>9</v>
      </c>
      <c r="P11" s="11" t="s">
        <v>57</v>
      </c>
      <c r="Q11" s="13">
        <v>400</v>
      </c>
      <c r="R11" s="14">
        <f>SUM(Q11,M11,K11,I11,G11,E11)</f>
        <v>2330</v>
      </c>
      <c r="S11" s="23">
        <v>9</v>
      </c>
      <c r="T11" s="11" t="s">
        <v>69</v>
      </c>
      <c r="U11" s="13">
        <v>570</v>
      </c>
      <c r="V11" s="15">
        <f>SUM(U11,Q11,M11,K11,I11,G11)</f>
        <v>2900</v>
      </c>
      <c r="W11" s="19">
        <v>7</v>
      </c>
      <c r="X11" s="11" t="s">
        <v>64</v>
      </c>
      <c r="Y11" s="13">
        <v>170</v>
      </c>
      <c r="Z11" s="16">
        <f>SUM(Y11,U11,Q11,M11,K11,I11)</f>
        <v>2620</v>
      </c>
      <c r="AA11" s="21">
        <v>8</v>
      </c>
      <c r="AB11" s="11"/>
      <c r="AC11" s="13">
        <v>120</v>
      </c>
      <c r="AD11" s="4">
        <f>SUM(AC11,Y11,U11,Q11,M11,K11)</f>
        <v>2110</v>
      </c>
      <c r="AE11" s="26">
        <v>10</v>
      </c>
      <c r="AF11" s="11"/>
      <c r="AG11" s="28">
        <v>700</v>
      </c>
      <c r="AH11" s="13">
        <v>120</v>
      </c>
      <c r="AI11" s="4">
        <f>+AH11+AG11+AC11+Y11+U11+Q11+M11</f>
        <v>2430</v>
      </c>
      <c r="AJ11" s="26">
        <v>15</v>
      </c>
      <c r="AK11" s="13">
        <v>150</v>
      </c>
      <c r="AL11" s="4">
        <f>+Q11+U11+Y11+AC11+AG11+AH11+AK11</f>
        <v>2230</v>
      </c>
      <c r="AM11" s="30">
        <v>18</v>
      </c>
      <c r="AN11" s="31"/>
      <c r="AO11" s="32">
        <v>350</v>
      </c>
      <c r="AP11" s="4">
        <f>+U11+Y11+AC11+AG11+AH11+AK11+AN11+AO11</f>
        <v>2180</v>
      </c>
      <c r="AQ11" s="30">
        <v>18</v>
      </c>
      <c r="AR11" s="28">
        <v>200</v>
      </c>
      <c r="AS11" s="32">
        <v>250</v>
      </c>
      <c r="AT11" s="4">
        <f>+Y11+AC11+AG11+AH11+AK11+AN11+AO11+AR11+AS11</f>
        <v>2060</v>
      </c>
      <c r="AU11" s="30">
        <v>19</v>
      </c>
      <c r="AV11" s="31"/>
      <c r="AW11" s="32">
        <v>500</v>
      </c>
      <c r="AX11" s="4">
        <f>+AC11+AG11+AH11+AK11+AN11+AO11+AR11+AS11+AV11+AW11</f>
        <v>2390</v>
      </c>
      <c r="AY11" s="30">
        <v>17</v>
      </c>
      <c r="AZ11" s="39">
        <v>350</v>
      </c>
      <c r="BA11" s="37">
        <v>400</v>
      </c>
      <c r="BB11" s="4">
        <f>+AG11+AH11+AK11+AN11+AO11+AR11+AS11+AV11+AW11+AZ11+BA11</f>
        <v>3020</v>
      </c>
      <c r="BC11" s="30">
        <v>17</v>
      </c>
      <c r="BD11" s="32">
        <v>500</v>
      </c>
      <c r="BE11" s="4">
        <f>+AK11+AN11+AO11+AR11+AS11+AV11+AW11+AZ11+BA11+BD11</f>
        <v>2700</v>
      </c>
      <c r="BF11" s="26">
        <v>15</v>
      </c>
      <c r="BG11" s="13">
        <v>1100</v>
      </c>
      <c r="BH11" s="4">
        <f>+AN11+AO11+AR11+AS11+AV11+AW11+AZ11+BA11+BD11+BG11</f>
        <v>3650</v>
      </c>
      <c r="BI11" s="26">
        <v>11</v>
      </c>
      <c r="BJ11" s="13">
        <v>500</v>
      </c>
      <c r="BK11" s="4">
        <f>+AR11+AS11+AV11+AW11+AZ11+BA11+BD11+BG11+BJ11</f>
        <v>3800</v>
      </c>
      <c r="BL11" s="26">
        <v>7</v>
      </c>
      <c r="BM11" s="39">
        <v>350</v>
      </c>
      <c r="BN11" s="32">
        <v>650</v>
      </c>
      <c r="BO11" s="4">
        <f>+AV11+AW11+AZ11+BA11+BD11+BG11+BJ11+BM11+BN11</f>
        <v>4350</v>
      </c>
      <c r="BP11" s="26">
        <v>7</v>
      </c>
      <c r="BQ11" s="28">
        <v>400</v>
      </c>
      <c r="BR11" s="4">
        <f>+AZ11+BA11+BD11+BG11+BJ11+BM11+BN11+BQ11</f>
        <v>4250</v>
      </c>
      <c r="BS11" s="26">
        <v>8</v>
      </c>
    </row>
    <row r="12" spans="1:71" ht="15">
      <c r="A12" s="25">
        <v>54</v>
      </c>
      <c r="B12" s="1">
        <v>35</v>
      </c>
      <c r="C12" s="17" t="s">
        <v>143</v>
      </c>
      <c r="D12" s="11" t="s">
        <v>59</v>
      </c>
      <c r="E12" s="13">
        <v>300</v>
      </c>
      <c r="F12" s="11"/>
      <c r="G12" s="12"/>
      <c r="H12" s="11"/>
      <c r="I12" s="12"/>
      <c r="J12" s="11"/>
      <c r="K12" s="12"/>
      <c r="L12" s="11"/>
      <c r="M12" s="12"/>
      <c r="N12" s="6">
        <f>SUM(M12,K12,I12,G12,E12)</f>
        <v>300</v>
      </c>
      <c r="O12" s="6">
        <v>30</v>
      </c>
      <c r="P12" s="11"/>
      <c r="Q12" s="12"/>
      <c r="R12" s="14">
        <f>SUM(Q12,M12,K12,I12,G12,E12)</f>
        <v>300</v>
      </c>
      <c r="S12" s="24">
        <v>32</v>
      </c>
      <c r="T12" s="11"/>
      <c r="U12" s="12"/>
      <c r="V12" s="15">
        <f>SUM(U12,Q12,M12,K12,I12,G12)</f>
        <v>0</v>
      </c>
      <c r="W12" s="20" t="s">
        <v>98</v>
      </c>
      <c r="X12" s="11"/>
      <c r="Y12" s="12"/>
      <c r="Z12" s="16">
        <f>SUM(Y12,U12,Q12,M12,K12,I12)</f>
        <v>0</v>
      </c>
      <c r="AA12" s="22" t="s">
        <v>98</v>
      </c>
      <c r="AB12" s="11"/>
      <c r="AC12" s="12"/>
      <c r="AD12" s="4">
        <f>SUM(AC12,Y12,U12,Q12,M12,K12)</f>
        <v>0</v>
      </c>
      <c r="AE12" s="6" t="s">
        <v>98</v>
      </c>
      <c r="AF12" s="11"/>
      <c r="AG12" s="12"/>
      <c r="AH12" s="12"/>
      <c r="AI12" s="4">
        <f>+AH12+AG12+AC12+Y12+U12+Q12+M12</f>
        <v>0</v>
      </c>
      <c r="AJ12" s="6" t="s">
        <v>98</v>
      </c>
      <c r="AK12" s="12"/>
      <c r="AL12" s="4">
        <f>+Q12+U12+Y12+AC12+AG12+AH12+AK12</f>
        <v>0</v>
      </c>
      <c r="AM12" s="30" t="s">
        <v>98</v>
      </c>
      <c r="AN12" s="31"/>
      <c r="AO12" s="31"/>
      <c r="AP12" s="4">
        <f>+U12+Y12+AC12+AG12+AH12+AK12+AN12+AO12</f>
        <v>0</v>
      </c>
      <c r="AQ12" s="6" t="s">
        <v>98</v>
      </c>
      <c r="AR12" s="31"/>
      <c r="AS12" s="31"/>
      <c r="AT12" s="4">
        <f>+Y12+AC12+AG12+AH12+AK12+AN12+AO12+AR12+AS12</f>
        <v>0</v>
      </c>
      <c r="AU12" s="6" t="s">
        <v>98</v>
      </c>
      <c r="AV12" s="31"/>
      <c r="AW12" s="31"/>
      <c r="AX12" s="4">
        <f>+AC12+AG12+AH12+AK12+AN12+AO12+AR12+AS12+AV12+AW12</f>
        <v>0</v>
      </c>
      <c r="AY12" s="6" t="s">
        <v>98</v>
      </c>
      <c r="AZ12" s="39">
        <v>200</v>
      </c>
      <c r="BA12" s="13">
        <v>400</v>
      </c>
      <c r="BB12" s="4">
        <f>+AG12+AH12+AK12+AN12+AO12+AR12+AS12+AV12+AW12+AZ12+BA12</f>
        <v>600</v>
      </c>
      <c r="BC12" s="30">
        <v>41</v>
      </c>
      <c r="BD12" s="32">
        <v>450</v>
      </c>
      <c r="BE12" s="4">
        <f>+AK12+AN12+AO12+AR12+AS12+AV12+AW12+AZ12+BA12+BD12</f>
        <v>1050</v>
      </c>
      <c r="BF12" s="30">
        <v>30</v>
      </c>
      <c r="BG12" s="13">
        <v>730</v>
      </c>
      <c r="BH12" s="4">
        <f>+AN12+AO12+AR12+AS12+AV12+AW12+AZ12+BA12+BD12+BG12</f>
        <v>1780</v>
      </c>
      <c r="BI12" s="30">
        <v>22</v>
      </c>
      <c r="BJ12" s="13">
        <v>600</v>
      </c>
      <c r="BK12" s="4">
        <f>+AR12+AS12+AV12+AW12+AZ12+BA12+BD12+BG12+BJ12</f>
        <v>2380</v>
      </c>
      <c r="BL12" s="30">
        <v>18</v>
      </c>
      <c r="BM12" s="39">
        <v>350</v>
      </c>
      <c r="BN12" s="13">
        <v>550</v>
      </c>
      <c r="BO12" s="4">
        <f>+AV12+AW12+AZ12+BA12+BD12+BG12+BJ12+BM12+BN12</f>
        <v>3280</v>
      </c>
      <c r="BP12" s="26">
        <v>11</v>
      </c>
      <c r="BQ12" s="28">
        <v>700</v>
      </c>
      <c r="BR12" s="4">
        <f>+AZ12+BA12+BD12+BG12+BJ12+BM12+BN12+BQ12</f>
        <v>3980</v>
      </c>
      <c r="BS12" s="26">
        <v>9</v>
      </c>
    </row>
    <row r="13" spans="1:71" ht="15">
      <c r="A13" s="25">
        <v>52</v>
      </c>
      <c r="B13" s="1">
        <v>32</v>
      </c>
      <c r="C13" s="17" t="s">
        <v>131</v>
      </c>
      <c r="D13" s="11" t="s">
        <v>55</v>
      </c>
      <c r="E13" s="13">
        <v>500</v>
      </c>
      <c r="F13" s="11"/>
      <c r="G13" s="12"/>
      <c r="H13" s="11"/>
      <c r="I13" s="12"/>
      <c r="J13" s="11"/>
      <c r="K13" s="12"/>
      <c r="L13" s="11"/>
      <c r="M13" s="12"/>
      <c r="N13" s="6">
        <f>SUM(M13,K13,I13,G13,E13)</f>
        <v>500</v>
      </c>
      <c r="O13" s="6">
        <v>25</v>
      </c>
      <c r="P13" s="11"/>
      <c r="Q13" s="12"/>
      <c r="R13" s="14">
        <f>SUM(Q13,M13,K13,I13,G13,E13)</f>
        <v>500</v>
      </c>
      <c r="S13" s="24">
        <v>26</v>
      </c>
      <c r="T13" s="11"/>
      <c r="U13" s="12"/>
      <c r="V13" s="15">
        <f>SUM(U13,Q13,M13,K13,I13,G13)</f>
        <v>0</v>
      </c>
      <c r="W13" s="20" t="s">
        <v>98</v>
      </c>
      <c r="X13" s="11"/>
      <c r="Y13" s="12"/>
      <c r="Z13" s="16">
        <f>SUM(Y13,U13,Q13,M13,K13,I13)</f>
        <v>0</v>
      </c>
      <c r="AA13" s="22" t="s">
        <v>98</v>
      </c>
      <c r="AB13" s="11"/>
      <c r="AC13" s="12"/>
      <c r="AD13" s="4">
        <f>SUM(AC13,Y13,U13,Q13,M13,K13)</f>
        <v>0</v>
      </c>
      <c r="AE13" s="6" t="s">
        <v>98</v>
      </c>
      <c r="AF13" s="11"/>
      <c r="AG13" s="12"/>
      <c r="AH13" s="12"/>
      <c r="AI13" s="4">
        <f>+AH13+AG13+AC13+Y13+U13+Q13+M13</f>
        <v>0</v>
      </c>
      <c r="AJ13" s="6" t="s">
        <v>98</v>
      </c>
      <c r="AK13" s="12"/>
      <c r="AL13" s="4">
        <f>+Q13+U13+Y13+AC13+AG13+AH13+AK13</f>
        <v>0</v>
      </c>
      <c r="AM13" s="30" t="s">
        <v>98</v>
      </c>
      <c r="AN13" s="31"/>
      <c r="AO13" s="31"/>
      <c r="AP13" s="4">
        <f>+U13+Y13+AC13+AG13+AH13+AK13+AN13+AO13</f>
        <v>0</v>
      </c>
      <c r="AQ13" s="6" t="s">
        <v>98</v>
      </c>
      <c r="AR13" s="31"/>
      <c r="AS13" s="31"/>
      <c r="AT13" s="4">
        <f>+Y13+AC13+AG13+AH13+AK13+AN13+AO13+AR13+AS13</f>
        <v>0</v>
      </c>
      <c r="AU13" s="6" t="s">
        <v>98</v>
      </c>
      <c r="AV13" s="31"/>
      <c r="AW13" s="32">
        <v>650</v>
      </c>
      <c r="AX13" s="4">
        <f>+AC13+AG13+AH13+AK13+AN13+AO13+AR13+AS13+AV13+AW13</f>
        <v>650</v>
      </c>
      <c r="AY13" s="30">
        <v>33</v>
      </c>
      <c r="AZ13" s="39">
        <v>200</v>
      </c>
      <c r="BA13" s="37">
        <v>800</v>
      </c>
      <c r="BB13" s="4">
        <f>+AG13+AH13+AK13+AN13+AO13+AR13+AS13+AV13+AW13+AZ13+BA13</f>
        <v>1650</v>
      </c>
      <c r="BC13" s="30">
        <v>23</v>
      </c>
      <c r="BD13" s="13">
        <v>450</v>
      </c>
      <c r="BE13" s="4">
        <f>+AK13+AN13+AO13+AR13+AS13+AV13+AW13+AZ13+BA13+BD13</f>
        <v>2100</v>
      </c>
      <c r="BF13" s="30">
        <v>19</v>
      </c>
      <c r="BG13" s="32">
        <v>250</v>
      </c>
      <c r="BH13" s="4">
        <f>+AN13+AO13+AR13+AS13+AV13+AW13+AZ13+BA13+BD13+BG13</f>
        <v>2350</v>
      </c>
      <c r="BI13" s="26">
        <v>16</v>
      </c>
      <c r="BJ13" s="32">
        <v>400</v>
      </c>
      <c r="BK13" s="4">
        <f>+AR13+AS13+AV13+AW13+AZ13+BA13+BD13+BG13+BJ13</f>
        <v>2750</v>
      </c>
      <c r="BL13" s="26">
        <v>13</v>
      </c>
      <c r="BM13" s="39">
        <v>625</v>
      </c>
      <c r="BN13" s="13">
        <v>740</v>
      </c>
      <c r="BO13" s="4">
        <f>+AV13+AW13+AZ13+BA13+BD13+BG13+BJ13+BM13+BN13</f>
        <v>4115</v>
      </c>
      <c r="BP13" s="26">
        <v>8</v>
      </c>
      <c r="BQ13" s="28">
        <v>500</v>
      </c>
      <c r="BR13" s="4">
        <f>+AZ13+BA13+BD13+BG13+BJ13+BM13+BN13+BQ13</f>
        <v>3965</v>
      </c>
      <c r="BS13" s="26">
        <v>10</v>
      </c>
    </row>
    <row r="14" spans="1:71" ht="15">
      <c r="A14" s="25">
        <v>29</v>
      </c>
      <c r="B14" s="1">
        <v>61</v>
      </c>
      <c r="C14" s="17" t="s">
        <v>50</v>
      </c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6">
        <f>SUM(M14,K14,I14,G14,E14)</f>
        <v>0</v>
      </c>
      <c r="O14" s="6" t="s">
        <v>98</v>
      </c>
      <c r="P14" s="11"/>
      <c r="Q14" s="12"/>
      <c r="R14" s="14">
        <f>SUM(Q14,M14,K14,I14,G14,E14)</f>
        <v>0</v>
      </c>
      <c r="S14" s="24" t="s">
        <v>98</v>
      </c>
      <c r="T14" s="11" t="s">
        <v>61</v>
      </c>
      <c r="U14" s="13">
        <v>200</v>
      </c>
      <c r="V14" s="15">
        <f>SUM(U14,Q14,M14,K14,I14,G14)</f>
        <v>200</v>
      </c>
      <c r="W14" s="20">
        <v>37</v>
      </c>
      <c r="X14" s="11" t="s">
        <v>63</v>
      </c>
      <c r="Y14" s="13">
        <v>190</v>
      </c>
      <c r="Z14" s="16">
        <f>SUM(Y14,U14,Q14,M14,K14,I14)</f>
        <v>390</v>
      </c>
      <c r="AA14" s="22">
        <v>32</v>
      </c>
      <c r="AB14" s="11"/>
      <c r="AC14" s="12"/>
      <c r="AD14" s="4">
        <f>SUM(AC14,Y14,U14,Q14,M14,K14)</f>
        <v>390</v>
      </c>
      <c r="AE14" s="6">
        <v>29</v>
      </c>
      <c r="AF14" s="11"/>
      <c r="AG14" s="12"/>
      <c r="AH14" s="12"/>
      <c r="AI14" s="4">
        <f>+AH14+AG14+AC14+Y14+U14+Q14+M14</f>
        <v>390</v>
      </c>
      <c r="AJ14" s="6">
        <v>37</v>
      </c>
      <c r="AK14" s="12"/>
      <c r="AL14" s="4">
        <f>+Q14+U14+Y14+AC14+AG14+AH14+AK14</f>
        <v>390</v>
      </c>
      <c r="AM14" s="30">
        <v>37</v>
      </c>
      <c r="AN14" s="31"/>
      <c r="AO14" s="31"/>
      <c r="AP14" s="4">
        <f>+U14+Y14+AC14+AG14+AH14+AK14+AN14+AO14</f>
        <v>390</v>
      </c>
      <c r="AQ14" s="30">
        <v>39</v>
      </c>
      <c r="AR14" s="31"/>
      <c r="AS14" s="31"/>
      <c r="AT14" s="4">
        <f>+Y14+AC14+AG14+AH14+AK14+AN14+AO14+AR14+AS14</f>
        <v>190</v>
      </c>
      <c r="AU14" s="30">
        <v>45</v>
      </c>
      <c r="AV14" s="31"/>
      <c r="AW14" s="31"/>
      <c r="AX14" s="4">
        <f>+AC14+AG14+AH14+AK14+AN14+AO14+AR14+AS14+AV14+AW14</f>
        <v>0</v>
      </c>
      <c r="AY14" s="6" t="s">
        <v>98</v>
      </c>
      <c r="AZ14" s="39">
        <v>350</v>
      </c>
      <c r="BA14" s="13">
        <v>450</v>
      </c>
      <c r="BB14" s="4">
        <f>+AG14+AH14+AK14+AN14+AO14+AR14+AS14+AV14+AW14+AZ14+BA14</f>
        <v>800</v>
      </c>
      <c r="BC14" s="30">
        <v>35</v>
      </c>
      <c r="BD14" s="13">
        <v>500</v>
      </c>
      <c r="BE14" s="4">
        <f>+AK14+AN14+AO14+AR14+AS14+AV14+AW14+AZ14+BA14+BD14</f>
        <v>1300</v>
      </c>
      <c r="BF14" s="30">
        <v>27</v>
      </c>
      <c r="BG14" s="13">
        <v>650</v>
      </c>
      <c r="BH14" s="4">
        <f>+AN14+AO14+AR14+AS14+AV14+AW14+AZ14+BA14+BD14+BG14</f>
        <v>1950</v>
      </c>
      <c r="BI14" s="30">
        <v>21</v>
      </c>
      <c r="BJ14" s="13">
        <v>670</v>
      </c>
      <c r="BK14" s="4">
        <f>+AR14+AS14+AV14+AW14+AZ14+BA14+BD14+BG14+BJ14</f>
        <v>2620</v>
      </c>
      <c r="BL14" s="26">
        <v>14</v>
      </c>
      <c r="BM14" s="39">
        <v>350</v>
      </c>
      <c r="BN14" s="13">
        <v>640</v>
      </c>
      <c r="BO14" s="4">
        <f>+AV14+AW14+AZ14+BA14+BD14+BG14+BJ14+BM14+BN14</f>
        <v>3610</v>
      </c>
      <c r="BP14" s="26">
        <v>10</v>
      </c>
      <c r="BQ14" s="31"/>
      <c r="BR14" s="4">
        <f>+AZ14+BA14+BD14+BG14+BJ14+BM14+BN14+BQ14</f>
        <v>3610</v>
      </c>
      <c r="BS14" s="26">
        <v>11</v>
      </c>
    </row>
    <row r="15" spans="1:71" ht="15">
      <c r="A15" s="25">
        <v>56</v>
      </c>
      <c r="B15" s="1">
        <v>36</v>
      </c>
      <c r="C15" s="17" t="s">
        <v>144</v>
      </c>
      <c r="D15" s="11" t="s">
        <v>62</v>
      </c>
      <c r="E15" s="13">
        <v>150</v>
      </c>
      <c r="F15" s="11"/>
      <c r="G15" s="12"/>
      <c r="H15" s="11"/>
      <c r="I15" s="12"/>
      <c r="J15" s="11"/>
      <c r="K15" s="12"/>
      <c r="L15" s="11"/>
      <c r="M15" s="12"/>
      <c r="N15" s="6">
        <f>SUM(M15,K15,I15,G15,E15)</f>
        <v>150</v>
      </c>
      <c r="O15" s="6">
        <v>36</v>
      </c>
      <c r="P15" s="11"/>
      <c r="Q15" s="12"/>
      <c r="R15" s="14">
        <f>SUM(Q15,M15,K15,I15,G15,E15)</f>
        <v>150</v>
      </c>
      <c r="S15" s="24">
        <v>41</v>
      </c>
      <c r="T15" s="11"/>
      <c r="U15" s="12"/>
      <c r="V15" s="15">
        <f>SUM(U15,Q15,M15,K15,I15,G15)</f>
        <v>0</v>
      </c>
      <c r="W15" s="20" t="s">
        <v>98</v>
      </c>
      <c r="X15" s="11"/>
      <c r="Y15" s="12"/>
      <c r="Z15" s="16">
        <f>SUM(Y15,U15,Q15,M15,K15,I15)</f>
        <v>0</v>
      </c>
      <c r="AA15" s="22" t="s">
        <v>98</v>
      </c>
      <c r="AB15" s="11"/>
      <c r="AC15" s="12"/>
      <c r="AD15" s="4">
        <f>SUM(AC15,Y15,U15,Q15,M15,K15)</f>
        <v>0</v>
      </c>
      <c r="AE15" s="6" t="s">
        <v>98</v>
      </c>
      <c r="AF15" s="11"/>
      <c r="AG15" s="12"/>
      <c r="AH15" s="12"/>
      <c r="AI15" s="4">
        <f>+AH15+AG15+AC15+Y15+U15+Q15+M15</f>
        <v>0</v>
      </c>
      <c r="AJ15" s="6" t="s">
        <v>98</v>
      </c>
      <c r="AK15" s="12"/>
      <c r="AL15" s="4">
        <f>+Q15+U15+Y15+AC15+AG15+AH15+AK15</f>
        <v>0</v>
      </c>
      <c r="AM15" s="30" t="s">
        <v>98</v>
      </c>
      <c r="AN15" s="31"/>
      <c r="AO15" s="31"/>
      <c r="AP15" s="4">
        <f>+U15+Y15+AC15+AG15+AH15+AK15+AN15+AO15</f>
        <v>0</v>
      </c>
      <c r="AQ15" s="6" t="s">
        <v>98</v>
      </c>
      <c r="AR15" s="31"/>
      <c r="AS15" s="31"/>
      <c r="AT15" s="4">
        <f>+Y15+AC15+AG15+AH15+AK15+AN15+AO15+AR15+AS15</f>
        <v>0</v>
      </c>
      <c r="AU15" s="6" t="s">
        <v>98</v>
      </c>
      <c r="AV15" s="31"/>
      <c r="AW15" s="31"/>
      <c r="AX15" s="4">
        <f>+AC15+AG15+AH15+AK15+AN15+AO15+AR15+AS15+AV15+AW15</f>
        <v>0</v>
      </c>
      <c r="AY15" s="6" t="s">
        <v>98</v>
      </c>
      <c r="AZ15" s="39">
        <v>625</v>
      </c>
      <c r="BA15" s="38">
        <f>450+100</f>
        <v>550</v>
      </c>
      <c r="BB15" s="4">
        <f>+AG15+AH15+AK15+AN15+AO15+AR15+AS15+AV15+AW15+AZ15+BA15</f>
        <v>1175</v>
      </c>
      <c r="BC15" s="30">
        <v>30</v>
      </c>
      <c r="BD15" s="38">
        <v>900</v>
      </c>
      <c r="BE15" s="4">
        <f>+AK15+AN15+AO15+AR15+AS15+AV15+AW15+AZ15+BA15+BD15</f>
        <v>2075</v>
      </c>
      <c r="BF15" s="30">
        <v>20</v>
      </c>
      <c r="BG15" s="31"/>
      <c r="BH15" s="4">
        <f>+AN15+AO15+AR15+AS15+AV15+AW15+AZ15+BA15+BD15+BG15</f>
        <v>2075</v>
      </c>
      <c r="BI15" s="30">
        <v>19</v>
      </c>
      <c r="BJ15" s="31"/>
      <c r="BK15" s="4">
        <f>+AR15+AS15+AV15+AW15+AZ15+BA15+BD15+BG15+BJ15</f>
        <v>2075</v>
      </c>
      <c r="BL15" s="30">
        <v>21</v>
      </c>
      <c r="BM15" s="39">
        <v>200</v>
      </c>
      <c r="BN15" s="31"/>
      <c r="BO15" s="4">
        <f>+AV15+AW15+AZ15+BA15+BD15+BG15+BJ15+BM15+BN15</f>
        <v>2275</v>
      </c>
      <c r="BP15" s="30">
        <v>18</v>
      </c>
      <c r="BQ15" s="32">
        <v>650</v>
      </c>
      <c r="BR15" s="4">
        <f>+AZ15+BA15+BD15+BG15+BJ15+BM15+BN15+BQ15</f>
        <v>2925</v>
      </c>
      <c r="BS15" s="26">
        <v>12</v>
      </c>
    </row>
    <row r="16" spans="1:71" ht="15">
      <c r="A16" s="25">
        <v>52</v>
      </c>
      <c r="B16" s="1">
        <v>32</v>
      </c>
      <c r="C16" s="17" t="s">
        <v>155</v>
      </c>
      <c r="D16" s="11" t="s">
        <v>55</v>
      </c>
      <c r="E16" s="13">
        <v>500</v>
      </c>
      <c r="F16" s="11"/>
      <c r="G16" s="12"/>
      <c r="H16" s="11"/>
      <c r="I16" s="12"/>
      <c r="J16" s="11"/>
      <c r="K16" s="12"/>
      <c r="L16" s="11"/>
      <c r="M16" s="12"/>
      <c r="N16" s="6">
        <f>SUM(M16,K16,I16,G16,E16)</f>
        <v>500</v>
      </c>
      <c r="O16" s="6">
        <v>25</v>
      </c>
      <c r="P16" s="11"/>
      <c r="Q16" s="12"/>
      <c r="R16" s="14">
        <f>SUM(Q16,M16,K16,I16,G16,E16)</f>
        <v>500</v>
      </c>
      <c r="S16" s="24">
        <v>26</v>
      </c>
      <c r="T16" s="11"/>
      <c r="U16" s="12"/>
      <c r="V16" s="15">
        <f>SUM(U16,Q16,M16,K16,I16,G16)</f>
        <v>0</v>
      </c>
      <c r="W16" s="20" t="s">
        <v>98</v>
      </c>
      <c r="X16" s="11"/>
      <c r="Y16" s="12"/>
      <c r="Z16" s="16">
        <f>SUM(Y16,U16,Q16,M16,K16,I16)</f>
        <v>0</v>
      </c>
      <c r="AA16" s="22" t="s">
        <v>98</v>
      </c>
      <c r="AB16" s="11"/>
      <c r="AC16" s="12"/>
      <c r="AD16" s="4">
        <f>SUM(AC16,Y16,U16,Q16,M16,K16)</f>
        <v>0</v>
      </c>
      <c r="AE16" s="6" t="s">
        <v>98</v>
      </c>
      <c r="AF16" s="11"/>
      <c r="AG16" s="12"/>
      <c r="AH16" s="12"/>
      <c r="AI16" s="4">
        <f>+AH16+AG16+AC16+Y16+U16+Q16+M16</f>
        <v>0</v>
      </c>
      <c r="AJ16" s="6" t="s">
        <v>98</v>
      </c>
      <c r="AK16" s="12"/>
      <c r="AL16" s="4">
        <f>+Q16+U16+Y16+AC16+AG16+AH16+AK16</f>
        <v>0</v>
      </c>
      <c r="AM16" s="30" t="s">
        <v>98</v>
      </c>
      <c r="AN16" s="31"/>
      <c r="AO16" s="31"/>
      <c r="AP16" s="4">
        <f>+U16+Y16+AC16+AG16+AH16+AK16+AN16+AO16</f>
        <v>0</v>
      </c>
      <c r="AQ16" s="6" t="s">
        <v>98</v>
      </c>
      <c r="AR16" s="31"/>
      <c r="AS16" s="31"/>
      <c r="AT16" s="4">
        <f>+Y16+AC16+AG16+AH16+AK16+AN16+AO16+AR16+AS16</f>
        <v>0</v>
      </c>
      <c r="AU16" s="6" t="s">
        <v>98</v>
      </c>
      <c r="AV16" s="31"/>
      <c r="AW16" s="31"/>
      <c r="AX16" s="4">
        <f>+AC16+AG16+AH16+AK16+AN16+AO16+AR16+AS16+AV16+AW16</f>
        <v>0</v>
      </c>
      <c r="AY16" s="6" t="s">
        <v>98</v>
      </c>
      <c r="AZ16" s="31"/>
      <c r="BA16" s="31"/>
      <c r="BB16" s="4">
        <f>+AG16+AH16+AK16+AN16+AO16+AR16+AS16+AV16+AW16+AZ16+BA16</f>
        <v>0</v>
      </c>
      <c r="BC16" s="6" t="s">
        <v>98</v>
      </c>
      <c r="BD16" s="32">
        <v>400</v>
      </c>
      <c r="BE16" s="4">
        <f>+AK16+AN16+AO16+AR16+AS16+AV16+AW16+AZ16+BA16+BD16</f>
        <v>400</v>
      </c>
      <c r="BF16" s="30">
        <v>44</v>
      </c>
      <c r="BG16" s="31"/>
      <c r="BH16" s="4">
        <f>+AN16+AO16+AR16+AS16+AV16+AW16+AZ16+BA16+BD16+BG16</f>
        <v>400</v>
      </c>
      <c r="BI16" s="30">
        <v>44</v>
      </c>
      <c r="BJ16" s="38">
        <f>450+100+200</f>
        <v>750</v>
      </c>
      <c r="BK16" s="4">
        <f>+AR16+AS16+AV16+AW16+AZ16+BA16+BD16+BG16+BJ16</f>
        <v>1150</v>
      </c>
      <c r="BL16" s="30">
        <v>31</v>
      </c>
      <c r="BM16" s="39">
        <v>625</v>
      </c>
      <c r="BN16" s="13">
        <v>500</v>
      </c>
      <c r="BO16" s="4">
        <f>+AV16+AW16+AZ16+BA16+BD16+BG16+BJ16+BM16+BN16</f>
        <v>2275</v>
      </c>
      <c r="BP16" s="30">
        <v>19</v>
      </c>
      <c r="BQ16" s="28">
        <v>450</v>
      </c>
      <c r="BR16" s="4">
        <f>+AZ16+BA16+BD16+BG16+BJ16+BM16+BN16+BQ16</f>
        <v>2725</v>
      </c>
      <c r="BS16" s="26">
        <v>13</v>
      </c>
    </row>
    <row r="17" spans="1:71" ht="15">
      <c r="A17" s="25">
        <v>24</v>
      </c>
      <c r="B17" s="1"/>
      <c r="C17" s="17" t="s">
        <v>91</v>
      </c>
      <c r="D17" s="11"/>
      <c r="E17" s="12"/>
      <c r="F17" s="11"/>
      <c r="G17" s="12"/>
      <c r="H17" s="11"/>
      <c r="I17" s="12"/>
      <c r="J17" s="11"/>
      <c r="K17" s="12"/>
      <c r="L17" s="11"/>
      <c r="M17" s="12"/>
      <c r="N17" s="6">
        <f>SUM(M17,K17,I17,G17,E17)</f>
        <v>0</v>
      </c>
      <c r="O17" s="6" t="s">
        <v>98</v>
      </c>
      <c r="P17" s="11"/>
      <c r="Q17" s="12"/>
      <c r="R17" s="14">
        <f>SUM(Q17,M17,K17,I17,G17,E17)</f>
        <v>0</v>
      </c>
      <c r="S17" s="24" t="s">
        <v>98</v>
      </c>
      <c r="T17" s="11"/>
      <c r="U17" s="12"/>
      <c r="V17" s="15">
        <f>SUM(U17,Q17,M17,K17,I17,G17)</f>
        <v>0</v>
      </c>
      <c r="W17" s="20" t="s">
        <v>98</v>
      </c>
      <c r="X17" s="11" t="s">
        <v>61</v>
      </c>
      <c r="Y17" s="13">
        <v>240</v>
      </c>
      <c r="Z17" s="16">
        <f>SUM(Y17,U17,Q17,M17,K17,I17)</f>
        <v>240</v>
      </c>
      <c r="AA17" s="22">
        <v>37</v>
      </c>
      <c r="AB17" s="11"/>
      <c r="AC17" s="13">
        <v>500</v>
      </c>
      <c r="AD17" s="4">
        <f>SUM(AC17,Y17,U17,Q17,M17,K17)</f>
        <v>740</v>
      </c>
      <c r="AE17" s="6">
        <v>24</v>
      </c>
      <c r="AF17" s="11"/>
      <c r="AG17" s="28">
        <v>400</v>
      </c>
      <c r="AH17" s="13">
        <v>670</v>
      </c>
      <c r="AI17" s="4">
        <f>+AH17+AG17+AC17+Y17+U17+Q17+M17</f>
        <v>1810</v>
      </c>
      <c r="AJ17" s="6">
        <v>19</v>
      </c>
      <c r="AK17" s="13">
        <v>600</v>
      </c>
      <c r="AL17" s="4">
        <f>+Q17+U17+Y17+AC17+AG17+AH17+AK17</f>
        <v>2410</v>
      </c>
      <c r="AM17" s="26">
        <v>16</v>
      </c>
      <c r="AN17" s="32">
        <v>200</v>
      </c>
      <c r="AO17" s="32">
        <v>530</v>
      </c>
      <c r="AP17" s="4">
        <f>+U17+Y17+AC17+AG17+AH17+AK17+AN17+AO17</f>
        <v>3140</v>
      </c>
      <c r="AQ17" s="26">
        <v>14</v>
      </c>
      <c r="AR17" s="28">
        <v>350</v>
      </c>
      <c r="AS17" s="32">
        <v>660</v>
      </c>
      <c r="AT17" s="4">
        <f>+Y17+AC17+AG17+AH17+AK17+AN17+AO17+AR17+AS17</f>
        <v>4150</v>
      </c>
      <c r="AU17" s="26">
        <v>12</v>
      </c>
      <c r="AV17" s="31"/>
      <c r="AW17" s="32">
        <v>560</v>
      </c>
      <c r="AX17" s="4">
        <f>+AC17+AG17+AH17+AK17+AN17+AO17+AR17+AS17+AV17+AW17</f>
        <v>4470</v>
      </c>
      <c r="AY17" s="26">
        <v>11</v>
      </c>
      <c r="AZ17" s="39">
        <v>200</v>
      </c>
      <c r="BA17" s="37">
        <v>450</v>
      </c>
      <c r="BB17" s="4">
        <f>+AG17+AH17+AK17+AN17+AO17+AR17+AS17+AV17+AW17+AZ17+BA17</f>
        <v>4620</v>
      </c>
      <c r="BC17" s="26">
        <v>11</v>
      </c>
      <c r="BD17" s="32">
        <v>400</v>
      </c>
      <c r="BE17" s="4">
        <f>+AK17+AN17+AO17+AR17+AS17+AV17+AW17+AZ17+BA17+BD17</f>
        <v>3950</v>
      </c>
      <c r="BF17" s="26">
        <v>11</v>
      </c>
      <c r="BG17" s="32">
        <v>350</v>
      </c>
      <c r="BH17" s="4">
        <f>+AN17+AO17+AR17+AS17+AV17+AW17+AZ17+BA17+BD17+BG17</f>
        <v>3700</v>
      </c>
      <c r="BI17" s="26">
        <v>10</v>
      </c>
      <c r="BJ17" s="13">
        <v>450</v>
      </c>
      <c r="BK17" s="4">
        <f>+AR17+AS17+AV17+AW17+AZ17+BA17+BD17+BG17+BJ17</f>
        <v>3420</v>
      </c>
      <c r="BL17" s="26">
        <v>10</v>
      </c>
      <c r="BM17" s="39">
        <v>350</v>
      </c>
      <c r="BN17" s="32">
        <v>300</v>
      </c>
      <c r="BO17" s="4">
        <f>+AV17+AW17+AZ17+BA17+BD17+BG17+BJ17+BM17+BN17</f>
        <v>3060</v>
      </c>
      <c r="BP17" s="26">
        <v>12</v>
      </c>
      <c r="BQ17" s="32">
        <v>210</v>
      </c>
      <c r="BR17" s="4">
        <f>+AZ17+BA17+BD17+BG17+BJ17+BM17+BN17+BQ17</f>
        <v>2710</v>
      </c>
      <c r="BS17" s="26">
        <v>14</v>
      </c>
    </row>
    <row r="18" spans="1:71" ht="15">
      <c r="A18" s="25">
        <v>21</v>
      </c>
      <c r="B18" s="1">
        <v>60</v>
      </c>
      <c r="C18" s="17" t="s">
        <v>49</v>
      </c>
      <c r="D18" s="11"/>
      <c r="E18" s="12"/>
      <c r="F18" s="11"/>
      <c r="G18" s="12"/>
      <c r="H18" s="11"/>
      <c r="I18" s="12"/>
      <c r="J18" s="11"/>
      <c r="K18" s="12"/>
      <c r="L18" s="11"/>
      <c r="M18" s="12"/>
      <c r="N18" s="6">
        <f>SUM(M18,K18,I18,G18,E18)</f>
        <v>0</v>
      </c>
      <c r="O18" s="6" t="s">
        <v>98</v>
      </c>
      <c r="P18" s="11"/>
      <c r="Q18" s="12"/>
      <c r="R18" s="14">
        <f>SUM(Q18,M18,K18,I18,G18,E18)</f>
        <v>0</v>
      </c>
      <c r="S18" s="24" t="s">
        <v>98</v>
      </c>
      <c r="T18" s="11" t="s">
        <v>58</v>
      </c>
      <c r="U18" s="13">
        <v>350</v>
      </c>
      <c r="V18" s="15">
        <f>SUM(U18,Q18,M18,K18,I18,G18)</f>
        <v>350</v>
      </c>
      <c r="W18" s="20">
        <v>32</v>
      </c>
      <c r="X18" s="11" t="s">
        <v>79</v>
      </c>
      <c r="Y18" s="13">
        <v>400</v>
      </c>
      <c r="Z18" s="16">
        <f>SUM(Y18,U18,Q18,M18,K18,I18)</f>
        <v>750</v>
      </c>
      <c r="AA18" s="22">
        <v>25</v>
      </c>
      <c r="AB18" s="11"/>
      <c r="AC18" s="13">
        <v>350</v>
      </c>
      <c r="AD18" s="4">
        <f>SUM(AC18,Y18,U18,Q18,M18,K18)</f>
        <v>1100</v>
      </c>
      <c r="AE18" s="6">
        <v>21</v>
      </c>
      <c r="AF18" s="11"/>
      <c r="AG18" s="28">
        <v>700</v>
      </c>
      <c r="AH18" s="13">
        <v>400</v>
      </c>
      <c r="AI18" s="4">
        <f>+AH18+AG18+AC18+Y18+U18+Q18+M18</f>
        <v>2200</v>
      </c>
      <c r="AJ18" s="6">
        <v>17</v>
      </c>
      <c r="AK18" s="13">
        <v>630</v>
      </c>
      <c r="AL18" s="4">
        <f>+Q18+U18+Y18+AC18+AG18+AH18+AK18</f>
        <v>2830</v>
      </c>
      <c r="AM18" s="26">
        <v>13</v>
      </c>
      <c r="AN18" s="31"/>
      <c r="AO18" s="32">
        <v>630</v>
      </c>
      <c r="AP18" s="4">
        <f>+U18+Y18+AC18+AG18+AH18+AK18+AN18+AO18</f>
        <v>3460</v>
      </c>
      <c r="AQ18" s="26">
        <v>11</v>
      </c>
      <c r="AR18" s="28">
        <v>625</v>
      </c>
      <c r="AS18" s="32">
        <v>1000</v>
      </c>
      <c r="AT18" s="4">
        <f>+Y18+AC18+AG18+AH18+AK18+AN18+AO18+AR18+AS18</f>
        <v>4735</v>
      </c>
      <c r="AU18" s="26">
        <v>8</v>
      </c>
      <c r="AV18" s="31"/>
      <c r="AW18" s="32">
        <v>680</v>
      </c>
      <c r="AX18" s="4">
        <f>+AC18+AG18+AH18+AK18+AN18+AO18+AR18+AS18+AV18+AW18</f>
        <v>5015</v>
      </c>
      <c r="AY18" s="26">
        <v>8</v>
      </c>
      <c r="AZ18" s="39">
        <v>625</v>
      </c>
      <c r="BA18" s="37">
        <v>600</v>
      </c>
      <c r="BB18" s="4">
        <f>+AG18+AH18+AK18+AN18+AO18+AR18+AS18+AV18+AW18+AZ18+BA18</f>
        <v>5890</v>
      </c>
      <c r="BC18" s="26">
        <v>8</v>
      </c>
      <c r="BD18" s="31"/>
      <c r="BE18" s="4">
        <f>+AK18+AN18+AO18+AR18+AS18+AV18+AW18+AZ18+BA18+BD18</f>
        <v>4790</v>
      </c>
      <c r="BF18" s="26">
        <v>7</v>
      </c>
      <c r="BG18" s="31"/>
      <c r="BH18" s="4">
        <f>+AN18+AO18+AR18+AS18+AV18+AW18+AZ18+BA18+BD18+BG18</f>
        <v>4160</v>
      </c>
      <c r="BI18" s="26">
        <v>8</v>
      </c>
      <c r="BJ18" s="31"/>
      <c r="BK18" s="4">
        <f>+AR18+AS18+AV18+AW18+AZ18+BA18+BD18+BG18+BJ18</f>
        <v>3530</v>
      </c>
      <c r="BL18" s="26">
        <v>8</v>
      </c>
      <c r="BM18" s="39">
        <v>200</v>
      </c>
      <c r="BN18" s="13">
        <v>600</v>
      </c>
      <c r="BO18" s="4">
        <f>+AV18+AW18+AZ18+BA18+BD18+BG18+BJ18+BM18+BN18</f>
        <v>2705</v>
      </c>
      <c r="BP18" s="26">
        <v>13</v>
      </c>
      <c r="BQ18" s="28">
        <v>650</v>
      </c>
      <c r="BR18" s="4">
        <f>+AZ18+BA18+BD18+BG18+BJ18+BM18+BN18+BQ18</f>
        <v>2675</v>
      </c>
      <c r="BS18" s="26">
        <v>15</v>
      </c>
    </row>
    <row r="19" spans="1:71" ht="15">
      <c r="A19" s="25">
        <v>55</v>
      </c>
      <c r="B19" s="1">
        <v>8</v>
      </c>
      <c r="C19" s="17" t="s">
        <v>152</v>
      </c>
      <c r="D19" s="11" t="s">
        <v>60</v>
      </c>
      <c r="E19" s="13">
        <v>250</v>
      </c>
      <c r="F19" s="11"/>
      <c r="G19" s="12"/>
      <c r="H19" s="11"/>
      <c r="I19" s="12"/>
      <c r="J19" s="11"/>
      <c r="K19" s="12"/>
      <c r="L19" s="11"/>
      <c r="M19" s="12"/>
      <c r="N19" s="6">
        <f>SUM(M19,K19,I19,G19,E19)</f>
        <v>250</v>
      </c>
      <c r="O19" s="6">
        <v>32</v>
      </c>
      <c r="P19" s="11"/>
      <c r="Q19" s="12"/>
      <c r="R19" s="14">
        <f>SUM(Q19,M19,K19,I19,G19,E19)</f>
        <v>250</v>
      </c>
      <c r="S19" s="24">
        <v>36</v>
      </c>
      <c r="T19" s="11"/>
      <c r="U19" s="12"/>
      <c r="V19" s="15">
        <f>SUM(U19,Q19,M19,K19,I19,G19)</f>
        <v>0</v>
      </c>
      <c r="W19" s="20" t="s">
        <v>98</v>
      </c>
      <c r="X19" s="11"/>
      <c r="Y19" s="12"/>
      <c r="Z19" s="16">
        <f>SUM(Y19,U19,Q19,M19,K19,I19)</f>
        <v>0</v>
      </c>
      <c r="AA19" s="22" t="s">
        <v>98</v>
      </c>
      <c r="AB19" s="11"/>
      <c r="AC19" s="12"/>
      <c r="AD19" s="4">
        <f>SUM(AC19,Y19,U19,Q19,M19,K19)</f>
        <v>0</v>
      </c>
      <c r="AE19" s="6" t="s">
        <v>98</v>
      </c>
      <c r="AF19" s="11"/>
      <c r="AG19" s="12"/>
      <c r="AH19" s="12"/>
      <c r="AI19" s="4">
        <f>+AH19+AG19+AC19+Y19+U19+Q19+M19</f>
        <v>0</v>
      </c>
      <c r="AJ19" s="6" t="s">
        <v>98</v>
      </c>
      <c r="AK19" s="12"/>
      <c r="AL19" s="4">
        <f>+Q19+U19+Y19+AC19+AG19+AH19+AK19</f>
        <v>0</v>
      </c>
      <c r="AM19" s="30" t="s">
        <v>98</v>
      </c>
      <c r="AN19" s="31"/>
      <c r="AO19" s="31"/>
      <c r="AP19" s="4">
        <f>+U19+Y19+AC19+AG19+AH19+AK19+AN19+AO19</f>
        <v>0</v>
      </c>
      <c r="AQ19" s="6" t="s">
        <v>98</v>
      </c>
      <c r="AR19" s="31"/>
      <c r="AS19" s="31"/>
      <c r="AT19" s="4">
        <f>+Y19+AC19+AG19+AH19+AK19+AN19+AO19+AR19+AS19</f>
        <v>0</v>
      </c>
      <c r="AU19" s="6" t="s">
        <v>98</v>
      </c>
      <c r="AV19" s="31"/>
      <c r="AW19" s="31"/>
      <c r="AX19" s="4">
        <f>+AC19+AG19+AH19+AK19+AN19+AO19+AR19+AS19+AV19+AW19</f>
        <v>0</v>
      </c>
      <c r="AY19" s="6" t="s">
        <v>98</v>
      </c>
      <c r="AZ19" s="31"/>
      <c r="BA19" s="13">
        <v>350</v>
      </c>
      <c r="BB19" s="4">
        <f>+AG19+AH19+AK19+AN19+AO19+AR19+AS19+AV19+AW19+AZ19+BA19</f>
        <v>350</v>
      </c>
      <c r="BC19" s="30">
        <v>50</v>
      </c>
      <c r="BD19" s="32">
        <v>300</v>
      </c>
      <c r="BE19" s="4">
        <f>+AK19+AN19+AO19+AR19+AS19+AV19+AW19+AZ19+BA19+BD19</f>
        <v>650</v>
      </c>
      <c r="BF19" s="30">
        <v>38</v>
      </c>
      <c r="BG19" s="38">
        <v>250</v>
      </c>
      <c r="BH19" s="4">
        <f>+AN19+AO19+AR19+AS19+AV19+AW19+AZ19+BA19+BD19+BG19</f>
        <v>900</v>
      </c>
      <c r="BI19" s="30">
        <v>33</v>
      </c>
      <c r="BJ19" s="32">
        <v>350</v>
      </c>
      <c r="BK19" s="4">
        <f>+AR19+AS19+AV19+AW19+AZ19+BA19+BD19+BG19+BJ19</f>
        <v>1250</v>
      </c>
      <c r="BL19" s="30">
        <v>29</v>
      </c>
      <c r="BM19" s="39">
        <v>200</v>
      </c>
      <c r="BN19" s="32">
        <v>500</v>
      </c>
      <c r="BO19" s="4">
        <f>+AV19+AW19+AZ19+BA19+BD19+BG19+BJ19+BM19+BN19</f>
        <v>1950</v>
      </c>
      <c r="BP19" s="30">
        <v>21</v>
      </c>
      <c r="BQ19" s="28">
        <v>550</v>
      </c>
      <c r="BR19" s="4">
        <f>+AZ19+BA19+BD19+BG19+BJ19+BM19+BN19+BQ19</f>
        <v>2500</v>
      </c>
      <c r="BS19" s="26">
        <v>16</v>
      </c>
    </row>
    <row r="20" spans="1:71" ht="15">
      <c r="A20" s="25">
        <v>54</v>
      </c>
      <c r="B20" s="1">
        <v>35</v>
      </c>
      <c r="C20" s="17" t="s">
        <v>133</v>
      </c>
      <c r="D20" s="11" t="s">
        <v>59</v>
      </c>
      <c r="E20" s="13">
        <v>300</v>
      </c>
      <c r="F20" s="11"/>
      <c r="G20" s="12"/>
      <c r="H20" s="11"/>
      <c r="I20" s="12"/>
      <c r="J20" s="11"/>
      <c r="K20" s="12"/>
      <c r="L20" s="11"/>
      <c r="M20" s="12"/>
      <c r="N20" s="6">
        <f>SUM(M20,K20,I20,G20,E20)</f>
        <v>300</v>
      </c>
      <c r="O20" s="6">
        <v>30</v>
      </c>
      <c r="P20" s="11"/>
      <c r="Q20" s="12"/>
      <c r="R20" s="14">
        <f>SUM(Q20,M20,K20,I20,G20,E20)</f>
        <v>300</v>
      </c>
      <c r="S20" s="24">
        <v>32</v>
      </c>
      <c r="T20" s="11"/>
      <c r="U20" s="12"/>
      <c r="V20" s="15">
        <f>SUM(U20,Q20,M20,K20,I20,G20)</f>
        <v>0</v>
      </c>
      <c r="W20" s="20" t="s">
        <v>98</v>
      </c>
      <c r="X20" s="11"/>
      <c r="Y20" s="12"/>
      <c r="Z20" s="16">
        <f>SUM(Y20,U20,Q20,M20,K20,I20)</f>
        <v>0</v>
      </c>
      <c r="AA20" s="22" t="s">
        <v>98</v>
      </c>
      <c r="AB20" s="11"/>
      <c r="AC20" s="12"/>
      <c r="AD20" s="4">
        <f>SUM(AC20,Y20,U20,Q20,M20,K20)</f>
        <v>0</v>
      </c>
      <c r="AE20" s="6" t="s">
        <v>98</v>
      </c>
      <c r="AF20" s="11"/>
      <c r="AG20" s="12"/>
      <c r="AH20" s="12"/>
      <c r="AI20" s="4">
        <f>+AH20+AG20+AC20+Y20+U20+Q20+M20</f>
        <v>0</v>
      </c>
      <c r="AJ20" s="6" t="s">
        <v>98</v>
      </c>
      <c r="AK20" s="12"/>
      <c r="AL20" s="4">
        <f>+Q20+U20+Y20+AC20+AG20+AH20+AK20</f>
        <v>0</v>
      </c>
      <c r="AM20" s="30" t="s">
        <v>98</v>
      </c>
      <c r="AN20" s="31"/>
      <c r="AO20" s="31"/>
      <c r="AP20" s="4">
        <f>+U20+Y20+AC20+AG20+AH20+AK20+AN20+AO20</f>
        <v>0</v>
      </c>
      <c r="AQ20" s="6" t="s">
        <v>98</v>
      </c>
      <c r="AR20" s="31"/>
      <c r="AS20" s="31"/>
      <c r="AT20" s="4">
        <f>+Y20+AC20+AG20+AH20+AK20+AN20+AO20+AR20+AS20</f>
        <v>0</v>
      </c>
      <c r="AU20" s="6" t="s">
        <v>98</v>
      </c>
      <c r="AV20" s="31"/>
      <c r="AW20" s="32">
        <v>250</v>
      </c>
      <c r="AX20" s="4">
        <f>+AC20+AG20+AH20+AK20+AN20+AO20+AR20+AS20+AV20+AW20</f>
        <v>250</v>
      </c>
      <c r="AY20" s="30">
        <v>45</v>
      </c>
      <c r="AZ20" s="39">
        <v>200</v>
      </c>
      <c r="BA20" s="13">
        <v>200</v>
      </c>
      <c r="BB20" s="4">
        <f>+AG20+AH20+AK20+AN20+AO20+AR20+AS20+AV20+AW20+AZ20+BA20</f>
        <v>650</v>
      </c>
      <c r="BC20" s="30">
        <v>39</v>
      </c>
      <c r="BD20" s="32">
        <v>350</v>
      </c>
      <c r="BE20" s="4">
        <f>+AK20+AN20+AO20+AR20+AS20+AV20+AW20+AZ20+BA20+BD20</f>
        <v>1000</v>
      </c>
      <c r="BF20" s="30">
        <v>31</v>
      </c>
      <c r="BG20" s="32">
        <v>700</v>
      </c>
      <c r="BH20" s="4">
        <f>+AN20+AO20+AR20+AS20+AV20+AW20+AZ20+BA20+BD20+BG20</f>
        <v>1700</v>
      </c>
      <c r="BI20" s="30">
        <v>24</v>
      </c>
      <c r="BJ20" s="13">
        <v>400</v>
      </c>
      <c r="BK20" s="4">
        <f>+AR20+AS20+AV20+AW20+AZ20+BA20+BD20+BG20+BJ20</f>
        <v>2100</v>
      </c>
      <c r="BL20" s="30">
        <v>20</v>
      </c>
      <c r="BM20" s="39">
        <v>200</v>
      </c>
      <c r="BN20" s="32">
        <v>50</v>
      </c>
      <c r="BO20" s="4">
        <f>+AV20+AW20+AZ20+BA20+BD20+BG20+BJ20+BM20+BN20</f>
        <v>2350</v>
      </c>
      <c r="BP20" s="30">
        <v>17</v>
      </c>
      <c r="BQ20" s="32">
        <v>240</v>
      </c>
      <c r="BR20" s="4">
        <f>+AZ20+BA20+BD20+BG20+BJ20+BM20+BN20+BQ20</f>
        <v>2340</v>
      </c>
      <c r="BS20" s="30">
        <v>17</v>
      </c>
    </row>
    <row r="21" spans="1:71" ht="15">
      <c r="A21" s="25">
        <v>58</v>
      </c>
      <c r="B21" s="1">
        <v>27</v>
      </c>
      <c r="C21" s="17" t="s">
        <v>108</v>
      </c>
      <c r="D21" s="11" t="s">
        <v>64</v>
      </c>
      <c r="E21" s="12"/>
      <c r="F21" s="12"/>
      <c r="G21" s="12"/>
      <c r="H21" s="11"/>
      <c r="I21" s="12"/>
      <c r="J21" s="11"/>
      <c r="K21" s="12"/>
      <c r="L21" s="11"/>
      <c r="M21" s="12"/>
      <c r="N21" s="6">
        <f>SUM(M21,K21,I21,G21,E21)</f>
        <v>0</v>
      </c>
      <c r="O21" s="6" t="s">
        <v>98</v>
      </c>
      <c r="P21" s="11"/>
      <c r="Q21" s="12"/>
      <c r="R21" s="14">
        <f>SUM(Q21,M21,K21,I21,G21,E21)</f>
        <v>0</v>
      </c>
      <c r="S21" s="24" t="s">
        <v>98</v>
      </c>
      <c r="T21" s="11"/>
      <c r="U21" s="12"/>
      <c r="V21" s="15">
        <f>SUM(U21,Q21,M21,K21,I21,G21)</f>
        <v>0</v>
      </c>
      <c r="W21" s="20" t="s">
        <v>98</v>
      </c>
      <c r="X21" s="11"/>
      <c r="Y21" s="12"/>
      <c r="Z21" s="16">
        <f>SUM(Y21,U21,Q21,M21,K21,I21)</f>
        <v>0</v>
      </c>
      <c r="AA21" s="22" t="s">
        <v>98</v>
      </c>
      <c r="AB21" s="11"/>
      <c r="AC21" s="12"/>
      <c r="AD21" s="4">
        <f>MAX(AC21,Y21,U21,Q21,M21,K21)</f>
        <v>0</v>
      </c>
      <c r="AE21" s="6" t="s">
        <v>98</v>
      </c>
      <c r="AF21" s="11"/>
      <c r="AG21" s="12"/>
      <c r="AH21" s="13">
        <v>650</v>
      </c>
      <c r="AI21" s="4">
        <f>+AH21+AG21+AC21+Y21+U21+Q21+M21</f>
        <v>650</v>
      </c>
      <c r="AJ21" s="6">
        <v>30</v>
      </c>
      <c r="AK21" s="13">
        <v>450</v>
      </c>
      <c r="AL21" s="4">
        <f>+Q21+U21+Y21+AC21+AG21+AH21+AK21</f>
        <v>1100</v>
      </c>
      <c r="AM21" s="30">
        <v>26</v>
      </c>
      <c r="AN21" s="31"/>
      <c r="AO21" s="32">
        <v>400</v>
      </c>
      <c r="AP21" s="4">
        <f>+U21+Y21+AC21+AG21+AH21+AK21+AN21+AO21</f>
        <v>1500</v>
      </c>
      <c r="AQ21" s="30">
        <v>25</v>
      </c>
      <c r="AR21" s="28">
        <v>200</v>
      </c>
      <c r="AS21" s="32">
        <v>350</v>
      </c>
      <c r="AT21" s="4">
        <f>+Y21+AC21+AG21+AH21+AK21+AN21+AO21+AR21+AS21</f>
        <v>2050</v>
      </c>
      <c r="AU21" s="30">
        <v>21</v>
      </c>
      <c r="AV21" s="31"/>
      <c r="AW21" s="32">
        <v>400</v>
      </c>
      <c r="AX21" s="4">
        <f>+AC21+AG21+AH21+AK21+AN21+AO21+AR21+AS21+AV21+AW21</f>
        <v>2450</v>
      </c>
      <c r="AY21" s="26">
        <v>16</v>
      </c>
      <c r="AZ21" s="39">
        <v>200</v>
      </c>
      <c r="BA21" s="32">
        <v>500</v>
      </c>
      <c r="BB21" s="4">
        <f>+AG21+AH21+AK21+AN21+AO21+AR21+AS21+AV21+AW21+AZ21+BA21</f>
        <v>3150</v>
      </c>
      <c r="BC21" s="26">
        <v>16</v>
      </c>
      <c r="BD21" s="31"/>
      <c r="BE21" s="4">
        <f>+AK21+AN21+AO21+AR21+AS21+AV21+AW21+AZ21+BA21+BD21</f>
        <v>2500</v>
      </c>
      <c r="BF21" s="30">
        <v>17</v>
      </c>
      <c r="BG21" s="31"/>
      <c r="BH21" s="4">
        <f>+AN21+AO21+AR21+AS21+AV21+AW21+AZ21+BA21+BD21+BG21</f>
        <v>2050</v>
      </c>
      <c r="BI21" s="30">
        <v>20</v>
      </c>
      <c r="BJ21" s="13">
        <v>550</v>
      </c>
      <c r="BK21" s="4">
        <f>+AR21+AS21+AV21+AW21+AZ21+BA21+BD21+BG21+BJ21</f>
        <v>2200</v>
      </c>
      <c r="BL21" s="30">
        <v>19</v>
      </c>
      <c r="BM21" s="39">
        <v>350</v>
      </c>
      <c r="BN21" s="13">
        <v>450</v>
      </c>
      <c r="BO21" s="4">
        <f>+AV21+AW21+AZ21+BA21+BD21+BG21+BJ21+BM21+BN21</f>
        <v>2450</v>
      </c>
      <c r="BP21" s="26">
        <v>14</v>
      </c>
      <c r="BQ21" s="32">
        <v>270</v>
      </c>
      <c r="BR21" s="4">
        <f>+AZ21+BA21+BD21+BG21+BJ21+BM21+BN21+BQ21</f>
        <v>2320</v>
      </c>
      <c r="BS21" s="30">
        <v>18</v>
      </c>
    </row>
    <row r="22" spans="1:71" ht="15">
      <c r="A22" s="25">
        <v>13</v>
      </c>
      <c r="B22" s="1">
        <v>21</v>
      </c>
      <c r="C22" s="17" t="s">
        <v>17</v>
      </c>
      <c r="D22" s="11"/>
      <c r="E22" s="12"/>
      <c r="F22" s="12"/>
      <c r="G22" s="12"/>
      <c r="H22" s="11"/>
      <c r="I22" s="12"/>
      <c r="J22" s="11"/>
      <c r="K22" s="12"/>
      <c r="L22" s="11"/>
      <c r="M22" s="12"/>
      <c r="N22" s="6">
        <f>SUM(M22,K22,I22,G22,E22)</f>
        <v>0</v>
      </c>
      <c r="O22" s="6" t="s">
        <v>98</v>
      </c>
      <c r="P22" s="11" t="s">
        <v>59</v>
      </c>
      <c r="Q22" s="13">
        <v>300</v>
      </c>
      <c r="R22" s="14">
        <f>SUM(Q22,M22,K22,I22,G22,E22)</f>
        <v>300</v>
      </c>
      <c r="S22" s="24">
        <v>33</v>
      </c>
      <c r="T22" s="11" t="s">
        <v>65</v>
      </c>
      <c r="U22" s="13">
        <v>70</v>
      </c>
      <c r="V22" s="15">
        <f>SUM(U22,Q22,M22,K22,I22,G22)</f>
        <v>370</v>
      </c>
      <c r="W22" s="20">
        <v>30</v>
      </c>
      <c r="X22" s="11" t="s">
        <v>67</v>
      </c>
      <c r="Y22" s="13">
        <v>700</v>
      </c>
      <c r="Z22" s="16">
        <f>SUM(Y22,U22,Q22,M22,K22,I22)</f>
        <v>1070</v>
      </c>
      <c r="AA22" s="22">
        <v>21</v>
      </c>
      <c r="AB22" s="11"/>
      <c r="AC22" s="13">
        <v>710</v>
      </c>
      <c r="AD22" s="4">
        <f>SUM(AC22,Y22,U22,Q22,M22,K22)</f>
        <v>1780</v>
      </c>
      <c r="AE22" s="26">
        <v>13</v>
      </c>
      <c r="AF22" s="11"/>
      <c r="AG22" s="28">
        <v>700</v>
      </c>
      <c r="AH22" s="13">
        <v>540</v>
      </c>
      <c r="AI22" s="4">
        <f>+AH22+AG22+AC22+Y22+U22+Q22+M22</f>
        <v>3020</v>
      </c>
      <c r="AJ22" s="26">
        <v>10</v>
      </c>
      <c r="AK22" s="13">
        <v>660</v>
      </c>
      <c r="AL22" s="4">
        <f>+Q22+U22+Y22+AC22+AG22+AH22+AK22</f>
        <v>3680</v>
      </c>
      <c r="AM22" s="26">
        <v>10</v>
      </c>
      <c r="AN22" s="31"/>
      <c r="AO22" s="29">
        <v>0</v>
      </c>
      <c r="AP22" s="4">
        <f>+U22+Y22+AC22+AG22+AH22+AK22+AN22+AO22</f>
        <v>3380</v>
      </c>
      <c r="AQ22" s="26">
        <v>12</v>
      </c>
      <c r="AR22" s="28">
        <v>625</v>
      </c>
      <c r="AS22" s="32">
        <v>450</v>
      </c>
      <c r="AT22" s="4">
        <f>+Y22+AC22+AG22+AH22+AK22+AN22+AO22+AR22+AS22</f>
        <v>4385</v>
      </c>
      <c r="AU22" s="26">
        <v>9</v>
      </c>
      <c r="AV22" s="31"/>
      <c r="AW22" s="32">
        <v>350</v>
      </c>
      <c r="AX22" s="4">
        <f>+AC22+AG22+AH22+AK22+AN22+AO22+AR22+AS22+AV22+AW22</f>
        <v>4035</v>
      </c>
      <c r="AY22" s="26">
        <v>13</v>
      </c>
      <c r="AZ22" s="39">
        <v>350</v>
      </c>
      <c r="BA22" s="32">
        <v>300</v>
      </c>
      <c r="BB22" s="4">
        <f>+AG22+AH22+AK22+AN22+AO22+AR22+AS22+AV22+AW22+AZ22+BA22</f>
        <v>3975</v>
      </c>
      <c r="BC22" s="26">
        <v>14</v>
      </c>
      <c r="BD22" s="38">
        <f>450+100</f>
        <v>550</v>
      </c>
      <c r="BE22" s="4">
        <f>+AK22+AN22+AO22+AR22+AS22+AV22+AW22+AZ22+BA22+BD22</f>
        <v>3285</v>
      </c>
      <c r="BF22" s="26">
        <v>12</v>
      </c>
      <c r="BG22" s="32">
        <v>200</v>
      </c>
      <c r="BH22" s="4">
        <f>+AN22+AO22+AR22+AS22+AV22+AW22+AZ22+BA22+BD22+BG22</f>
        <v>2825</v>
      </c>
      <c r="BI22" s="26">
        <v>14</v>
      </c>
      <c r="BJ22" s="32">
        <v>120</v>
      </c>
      <c r="BK22" s="4">
        <f>+AR22+AS22+AV22+AW22+AZ22+BA22+BD22+BG22+BJ22</f>
        <v>2945</v>
      </c>
      <c r="BL22" s="26">
        <v>12</v>
      </c>
      <c r="BM22" s="39">
        <v>350</v>
      </c>
      <c r="BN22" s="32">
        <v>200</v>
      </c>
      <c r="BO22" s="4">
        <f>+AV22+AW22+AZ22+BA22+BD22+BG22+BJ22+BM22+BN22</f>
        <v>2420</v>
      </c>
      <c r="BP22" s="26">
        <v>16</v>
      </c>
      <c r="BQ22" s="32">
        <v>90</v>
      </c>
      <c r="BR22" s="4">
        <f>+AZ22+BA22+BD22+BG22+BJ22+BM22+BN22+BQ22</f>
        <v>2160</v>
      </c>
      <c r="BS22" s="30">
        <v>19</v>
      </c>
    </row>
    <row r="23" spans="1:71" ht="15">
      <c r="A23" s="25">
        <v>53</v>
      </c>
      <c r="B23" s="1">
        <v>9</v>
      </c>
      <c r="C23" s="17" t="s">
        <v>156</v>
      </c>
      <c r="D23" s="11" t="s">
        <v>61</v>
      </c>
      <c r="E23" s="13">
        <v>200</v>
      </c>
      <c r="F23" s="11" t="s">
        <v>61</v>
      </c>
      <c r="G23" s="13">
        <v>200</v>
      </c>
      <c r="H23" s="11"/>
      <c r="I23" s="12"/>
      <c r="J23" s="11"/>
      <c r="K23" s="12"/>
      <c r="L23" s="11"/>
      <c r="M23" s="12"/>
      <c r="N23" s="6">
        <f>SUM(M23,K23,I23,G23,E23)</f>
        <v>400</v>
      </c>
      <c r="O23" s="6">
        <v>26</v>
      </c>
      <c r="P23" s="11"/>
      <c r="Q23" s="12"/>
      <c r="R23" s="14">
        <f>SUM(Q23,M23,K23,I23,G23,E23)</f>
        <v>400</v>
      </c>
      <c r="S23" s="24">
        <v>29</v>
      </c>
      <c r="T23" s="11"/>
      <c r="U23" s="12"/>
      <c r="V23" s="15">
        <f>SUM(U23,Q23,M23,K23,I23,G23)</f>
        <v>200</v>
      </c>
      <c r="W23" s="20">
        <v>35</v>
      </c>
      <c r="X23" s="11"/>
      <c r="Y23" s="12"/>
      <c r="Z23" s="16">
        <f>SUM(Y23,U23,Q23,M23,K23,I23)</f>
        <v>0</v>
      </c>
      <c r="AA23" s="22" t="s">
        <v>98</v>
      </c>
      <c r="AB23" s="11"/>
      <c r="AC23" s="12"/>
      <c r="AD23" s="4">
        <f>SUM(AC23,Y23,U23,Q23,M23,K23)</f>
        <v>0</v>
      </c>
      <c r="AE23" s="6" t="s">
        <v>98</v>
      </c>
      <c r="AF23" s="11"/>
      <c r="AG23" s="12"/>
      <c r="AH23" s="12"/>
      <c r="AI23" s="4">
        <f>+AH23+AG23+AC23+Y23+U23+Q23+M23</f>
        <v>0</v>
      </c>
      <c r="AJ23" s="6" t="s">
        <v>98</v>
      </c>
      <c r="AK23" s="12"/>
      <c r="AL23" s="4">
        <f>+Q23+U23+Y23+AC23+AG23+AH23+AK23</f>
        <v>0</v>
      </c>
      <c r="AM23" s="30" t="s">
        <v>98</v>
      </c>
      <c r="AN23" s="31"/>
      <c r="AO23" s="31"/>
      <c r="AP23" s="4">
        <f>+U23+Y23+AC23+AG23+AH23+AK23+AN23+AO23</f>
        <v>0</v>
      </c>
      <c r="AQ23" s="6" t="s">
        <v>98</v>
      </c>
      <c r="AR23" s="31"/>
      <c r="AS23" s="31"/>
      <c r="AT23" s="4">
        <f>+Y23+AC23+AG23+AH23+AK23+AN23+AO23+AR23+AS23</f>
        <v>0</v>
      </c>
      <c r="AU23" s="6" t="s">
        <v>98</v>
      </c>
      <c r="AV23" s="31"/>
      <c r="AW23" s="31"/>
      <c r="AX23" s="4">
        <f>+AC23+AG23+AH23+AK23+AN23+AO23+AR23+AS23+AV23+AW23</f>
        <v>0</v>
      </c>
      <c r="AY23" s="6" t="s">
        <v>98</v>
      </c>
      <c r="AZ23" s="31"/>
      <c r="BA23" s="31"/>
      <c r="BB23" s="4">
        <f>+AG23+AH23+AK23+AN23+AO23+AR23+AS23+AV23+AW23+AZ23+BA23</f>
        <v>0</v>
      </c>
      <c r="BC23" s="6" t="s">
        <v>98</v>
      </c>
      <c r="BD23" s="32">
        <v>200</v>
      </c>
      <c r="BE23" s="4">
        <f>+AK23+AN23+AO23+AR23+AS23+AV23+AW23+AZ23+BA23+BD23</f>
        <v>200</v>
      </c>
      <c r="BF23" s="30">
        <v>50</v>
      </c>
      <c r="BG23" s="32">
        <v>450</v>
      </c>
      <c r="BH23" s="4">
        <f>+AN23+AO23+AR23+AS23+AV23+AW23+AZ23+BA23+BD23+BG23</f>
        <v>650</v>
      </c>
      <c r="BI23" s="30">
        <v>35</v>
      </c>
      <c r="BJ23" s="13">
        <v>640</v>
      </c>
      <c r="BK23" s="4">
        <f>+AR23+AS23+AV23+AW23+AZ23+BA23+BD23+BG23+BJ23</f>
        <v>1290</v>
      </c>
      <c r="BL23" s="30">
        <v>28</v>
      </c>
      <c r="BM23" s="39">
        <v>200</v>
      </c>
      <c r="BN23" s="13">
        <v>400</v>
      </c>
      <c r="BO23" s="4">
        <f>+AV23+AW23+AZ23+BA23+BD23+BG23+BJ23+BM23+BN23</f>
        <v>1890</v>
      </c>
      <c r="BP23" s="30">
        <v>23</v>
      </c>
      <c r="BQ23" s="31"/>
      <c r="BR23" s="4">
        <f>+AZ23+BA23+BD23+BG23+BJ23+BM23+BN23+BQ23</f>
        <v>1890</v>
      </c>
      <c r="BS23" s="30">
        <v>20</v>
      </c>
    </row>
    <row r="24" spans="1:71" ht="15">
      <c r="A24" s="25">
        <v>25</v>
      </c>
      <c r="B24" s="1">
        <v>7</v>
      </c>
      <c r="C24" s="17" t="s">
        <v>11</v>
      </c>
      <c r="D24" s="11"/>
      <c r="E24" s="12"/>
      <c r="F24" s="11" t="s">
        <v>63</v>
      </c>
      <c r="G24" s="13">
        <v>120</v>
      </c>
      <c r="H24" s="11" t="s">
        <v>63</v>
      </c>
      <c r="I24" s="13">
        <v>120</v>
      </c>
      <c r="J24" s="11" t="s">
        <v>63</v>
      </c>
      <c r="K24" s="13">
        <v>190</v>
      </c>
      <c r="L24" s="11" t="s">
        <v>57</v>
      </c>
      <c r="M24" s="13">
        <v>400</v>
      </c>
      <c r="N24" s="6">
        <f>SUM(M24,K24,I24,G24,E24)</f>
        <v>830</v>
      </c>
      <c r="O24" s="6">
        <v>20</v>
      </c>
      <c r="P24" s="11" t="s">
        <v>80</v>
      </c>
      <c r="Q24" s="13">
        <v>130</v>
      </c>
      <c r="R24" s="14">
        <f>SUM(Q24,M24,K24,I24,G24,E24)</f>
        <v>960</v>
      </c>
      <c r="S24" s="24">
        <v>22</v>
      </c>
      <c r="T24" s="11"/>
      <c r="U24" s="12"/>
      <c r="V24" s="15">
        <f>SUM(U24,Q24,M24,K24,I24,G24)</f>
        <v>960</v>
      </c>
      <c r="W24" s="20">
        <v>22</v>
      </c>
      <c r="X24" s="11"/>
      <c r="Y24" s="12"/>
      <c r="Z24" s="16">
        <f>SUM(Y24,U24,Q24,M24,K24,I24)</f>
        <v>840</v>
      </c>
      <c r="AA24" s="22">
        <v>24</v>
      </c>
      <c r="AB24" s="11"/>
      <c r="AC24" s="12"/>
      <c r="AD24" s="4">
        <f>SUM(AC24,Y24,U24,Q24,M24,K24)</f>
        <v>720</v>
      </c>
      <c r="AE24" s="6">
        <v>25</v>
      </c>
      <c r="AF24" s="11"/>
      <c r="AG24" s="28">
        <v>400</v>
      </c>
      <c r="AH24" s="12"/>
      <c r="AI24" s="4">
        <f>+AH24+AG24+AC24+Y24+U24+Q24+M24</f>
        <v>930</v>
      </c>
      <c r="AJ24" s="6">
        <v>27</v>
      </c>
      <c r="AK24" s="13">
        <v>120</v>
      </c>
      <c r="AL24" s="4">
        <f>+Q24+U24+Y24+AC24+AG24+AH24+AK24</f>
        <v>650</v>
      </c>
      <c r="AM24" s="30">
        <v>31</v>
      </c>
      <c r="AN24" s="31"/>
      <c r="AO24" s="32">
        <v>240</v>
      </c>
      <c r="AP24" s="4">
        <f>+U24+Y24+AC24+AG24+AH24+AK24+AN24+AO24</f>
        <v>760</v>
      </c>
      <c r="AQ24" s="30">
        <v>28</v>
      </c>
      <c r="AR24" s="28">
        <v>350</v>
      </c>
      <c r="AS24" s="32">
        <v>700</v>
      </c>
      <c r="AT24" s="4">
        <f>+Y24+AC24+AG24+AH24+AK24+AN24+AO24+AR24+AS24</f>
        <v>1810</v>
      </c>
      <c r="AU24" s="30">
        <v>22</v>
      </c>
      <c r="AV24" s="31"/>
      <c r="AW24" s="32">
        <v>400</v>
      </c>
      <c r="AX24" s="4">
        <f>+AC24+AG24+AH24+AK24+AN24+AO24+AR24+AS24+AV24+AW24</f>
        <v>2210</v>
      </c>
      <c r="AY24" s="30">
        <v>18</v>
      </c>
      <c r="AZ24" s="39">
        <v>200</v>
      </c>
      <c r="BA24" s="13">
        <v>300</v>
      </c>
      <c r="BB24" s="4">
        <f>+AG24+AH24+AK24+AN24+AO24+AR24+AS24+AV24+AW24+AZ24+BA24</f>
        <v>2710</v>
      </c>
      <c r="BC24" s="30">
        <v>18</v>
      </c>
      <c r="BD24" s="32">
        <v>300</v>
      </c>
      <c r="BE24" s="4">
        <f>+AK24+AN24+AO24+AR24+AS24+AV24+AW24+AZ24+BA24+BD24</f>
        <v>2610</v>
      </c>
      <c r="BF24" s="26">
        <v>16</v>
      </c>
      <c r="BG24" s="32">
        <v>120</v>
      </c>
      <c r="BH24" s="4">
        <f>+AN24+AO24+AR24+AS24+AV24+AW24+AZ24+BA24+BD24+BG24</f>
        <v>2610</v>
      </c>
      <c r="BI24" s="26">
        <v>15</v>
      </c>
      <c r="BJ24" s="32">
        <v>150</v>
      </c>
      <c r="BK24" s="4">
        <f>+AR24+AS24+AV24+AW24+AZ24+BA24+BD24+BG24+BJ24</f>
        <v>2520</v>
      </c>
      <c r="BL24" s="26">
        <v>15</v>
      </c>
      <c r="BM24" s="39">
        <v>200</v>
      </c>
      <c r="BN24" s="32">
        <v>400</v>
      </c>
      <c r="BO24" s="4">
        <f>+AV24+AW24+AZ24+BA24+BD24+BG24+BJ24+BM24+BN24</f>
        <v>2070</v>
      </c>
      <c r="BP24" s="30">
        <v>20</v>
      </c>
      <c r="BQ24" s="32">
        <v>190</v>
      </c>
      <c r="BR24" s="4">
        <f>+AZ24+BA24+BD24+BG24+BJ24+BM24+BN24+BQ24</f>
        <v>1860</v>
      </c>
      <c r="BS24" s="30">
        <v>21</v>
      </c>
    </row>
    <row r="25" spans="1:71" ht="15">
      <c r="A25" s="25">
        <v>46</v>
      </c>
      <c r="B25" s="1">
        <v>27</v>
      </c>
      <c r="C25" s="17" t="s">
        <v>107</v>
      </c>
      <c r="D25" s="11" t="s">
        <v>80</v>
      </c>
      <c r="E25" s="12"/>
      <c r="F25" s="12"/>
      <c r="G25" s="12"/>
      <c r="H25" s="11"/>
      <c r="I25" s="12"/>
      <c r="J25" s="11"/>
      <c r="K25" s="12"/>
      <c r="L25" s="11"/>
      <c r="M25" s="12"/>
      <c r="N25" s="6">
        <f>SUM(M25,K25,I25,G25,E25)</f>
        <v>0</v>
      </c>
      <c r="O25" s="6" t="s">
        <v>98</v>
      </c>
      <c r="P25" s="11"/>
      <c r="Q25" s="12"/>
      <c r="R25" s="14">
        <f>SUM(Q25,M25,K25,I25,G25,E25)</f>
        <v>0</v>
      </c>
      <c r="S25" s="24" t="s">
        <v>98</v>
      </c>
      <c r="T25" s="11"/>
      <c r="U25" s="12"/>
      <c r="V25" s="15">
        <f>SUM(U25,Q25,M25,K25,I25,G25)</f>
        <v>0</v>
      </c>
      <c r="W25" s="20" t="s">
        <v>98</v>
      </c>
      <c r="X25" s="11"/>
      <c r="Y25" s="12"/>
      <c r="Z25" s="16">
        <f>SUM(Y25,U25,Q25,M25,K25,I25)</f>
        <v>0</v>
      </c>
      <c r="AA25" s="22" t="s">
        <v>98</v>
      </c>
      <c r="AB25" s="11"/>
      <c r="AC25" s="13">
        <v>20</v>
      </c>
      <c r="AD25" s="4">
        <f>MAX(AC25,Y25,U25,Q25,M25,K25)</f>
        <v>20</v>
      </c>
      <c r="AE25" s="6">
        <v>46</v>
      </c>
      <c r="AF25" s="11"/>
      <c r="AG25" s="28">
        <v>200</v>
      </c>
      <c r="AH25" s="13">
        <v>50</v>
      </c>
      <c r="AI25" s="4">
        <f>+AH25+AG25+AC25+Y25+U25+Q25+M25</f>
        <v>270</v>
      </c>
      <c r="AJ25" s="6">
        <v>39</v>
      </c>
      <c r="AK25" s="13">
        <v>70</v>
      </c>
      <c r="AL25" s="4">
        <f>+Q25+U25+Y25+AC25+AG25+AH25+AK25</f>
        <v>340</v>
      </c>
      <c r="AM25" s="30">
        <v>38</v>
      </c>
      <c r="AN25" s="31"/>
      <c r="AO25" s="32">
        <v>40</v>
      </c>
      <c r="AP25" s="4">
        <f>+U25+Y25+AC25+AG25+AH25+AK25+AN25+AO25</f>
        <v>380</v>
      </c>
      <c r="AQ25" s="30">
        <v>40</v>
      </c>
      <c r="AR25" s="28">
        <v>200</v>
      </c>
      <c r="AS25" s="32">
        <v>70</v>
      </c>
      <c r="AT25" s="4">
        <f>+Y25+AC25+AG25+AH25+AK25+AN25+AO25+AR25+AS25</f>
        <v>650</v>
      </c>
      <c r="AU25" s="30">
        <v>32</v>
      </c>
      <c r="AV25" s="31"/>
      <c r="AW25" s="32">
        <v>150</v>
      </c>
      <c r="AX25" s="4">
        <f>+AC25+AG25+AH25+AK25+AN25+AO25+AR25+AS25+AV25+AW25</f>
        <v>800</v>
      </c>
      <c r="AY25" s="30">
        <v>30</v>
      </c>
      <c r="AZ25" s="39">
        <v>100</v>
      </c>
      <c r="BA25" s="13">
        <v>90</v>
      </c>
      <c r="BB25" s="4">
        <f>+AG25+AH25+AK25+AN25+AO25+AR25+AS25+AV25+AW25+AZ25+BA25</f>
        <v>970</v>
      </c>
      <c r="BC25" s="30">
        <v>34</v>
      </c>
      <c r="BD25" s="32">
        <v>350</v>
      </c>
      <c r="BE25" s="4">
        <f>+AK25+AN25+AO25+AR25+AS25+AV25+AW25+AZ25+BA25+BD25</f>
        <v>1070</v>
      </c>
      <c r="BF25" s="30">
        <v>29</v>
      </c>
      <c r="BG25" s="32">
        <v>400</v>
      </c>
      <c r="BH25" s="4">
        <f>+AN25+AO25+AR25+AS25+AV25+AW25+AZ25+BA25+BD25+BG25</f>
        <v>1400</v>
      </c>
      <c r="BI25" s="30">
        <v>28</v>
      </c>
      <c r="BJ25" s="32">
        <v>300</v>
      </c>
      <c r="BK25" s="4">
        <f>+AR25+AS25+AV25+AW25+AZ25+BA25+BD25+BG25+BJ25</f>
        <v>1660</v>
      </c>
      <c r="BL25" s="30">
        <v>25</v>
      </c>
      <c r="BM25" s="39">
        <v>200</v>
      </c>
      <c r="BN25" s="32">
        <v>90</v>
      </c>
      <c r="BO25" s="4">
        <f>+AV25+AW25+AZ25+BA25+BD25+BG25+BJ25+BM25+BN25</f>
        <v>1680</v>
      </c>
      <c r="BP25" s="30">
        <v>25</v>
      </c>
      <c r="BQ25" s="32">
        <v>300</v>
      </c>
      <c r="BR25" s="4">
        <f>+AZ25+BA25+BD25+BG25+BJ25+BM25+BN25+BQ25</f>
        <v>1830</v>
      </c>
      <c r="BS25" s="30">
        <v>22</v>
      </c>
    </row>
    <row r="26" spans="1:71" ht="15">
      <c r="A26" s="25">
        <v>59</v>
      </c>
      <c r="B26" s="1">
        <v>27</v>
      </c>
      <c r="C26" s="17" t="s">
        <v>122</v>
      </c>
      <c r="D26" s="11" t="s">
        <v>64</v>
      </c>
      <c r="E26" s="13">
        <v>90</v>
      </c>
      <c r="F26" s="11"/>
      <c r="G26" s="12"/>
      <c r="H26" s="11"/>
      <c r="I26" s="12"/>
      <c r="J26" s="11"/>
      <c r="K26" s="12"/>
      <c r="L26" s="11"/>
      <c r="M26" s="12"/>
      <c r="N26" s="6">
        <v>0</v>
      </c>
      <c r="O26" s="6" t="s">
        <v>98</v>
      </c>
      <c r="P26" s="11"/>
      <c r="Q26" s="12"/>
      <c r="R26" s="14">
        <v>0</v>
      </c>
      <c r="S26" s="24" t="s">
        <v>98</v>
      </c>
      <c r="T26" s="11"/>
      <c r="U26" s="12"/>
      <c r="V26" s="15">
        <f>SUM(U26,Q26,M26,K26,I26,G26)</f>
        <v>0</v>
      </c>
      <c r="W26" s="20" t="s">
        <v>98</v>
      </c>
      <c r="X26" s="11"/>
      <c r="Y26" s="12"/>
      <c r="Z26" s="16">
        <f>SUM(Y26,U26,Q26,M26,K26,I26)</f>
        <v>0</v>
      </c>
      <c r="AA26" s="22" t="s">
        <v>98</v>
      </c>
      <c r="AB26" s="11"/>
      <c r="AC26" s="12"/>
      <c r="AD26" s="4">
        <f>MAX(AC26,Y26,U26,Q26,M26,K26)</f>
        <v>0</v>
      </c>
      <c r="AE26" s="6" t="s">
        <v>98</v>
      </c>
      <c r="AF26" s="11"/>
      <c r="AG26" s="12"/>
      <c r="AH26" s="12"/>
      <c r="AI26" s="4">
        <f>+AH26+AG26+AC26+Y26+U26+Q26+M26</f>
        <v>0</v>
      </c>
      <c r="AJ26" s="6" t="s">
        <v>98</v>
      </c>
      <c r="AK26" s="12"/>
      <c r="AL26" s="4">
        <f>+Q26+U26+Y26+AC26+AG26+AH26+AK26</f>
        <v>0</v>
      </c>
      <c r="AM26" s="30" t="s">
        <v>98</v>
      </c>
      <c r="AN26" s="31"/>
      <c r="AO26" s="32">
        <v>210</v>
      </c>
      <c r="AP26" s="4">
        <f>+U26+Y26+AC26+AG26+AH26+AK26+AN26+AO26</f>
        <v>210</v>
      </c>
      <c r="AQ26" s="30">
        <v>44</v>
      </c>
      <c r="AR26" s="28">
        <v>200</v>
      </c>
      <c r="AS26" s="32">
        <v>150</v>
      </c>
      <c r="AT26" s="4">
        <f>+Y26+AC26+AG26+AH26+AK26+AN26+AO26+AR26+AS26</f>
        <v>560</v>
      </c>
      <c r="AU26" s="30">
        <v>36</v>
      </c>
      <c r="AV26" s="31"/>
      <c r="AW26" s="32">
        <v>200</v>
      </c>
      <c r="AX26" s="4">
        <f>+AC26+AG26+AH26+AK26+AN26+AO26+AR26+AS26+AV26+AW26</f>
        <v>760</v>
      </c>
      <c r="AY26" s="30">
        <v>31</v>
      </c>
      <c r="AZ26" s="39">
        <v>100</v>
      </c>
      <c r="BA26" s="32">
        <v>350</v>
      </c>
      <c r="BB26" s="4">
        <f>+AG26+AH26+AK26+AN26+AO26+AR26+AS26+AV26+AW26+AZ26+BA26</f>
        <v>1210</v>
      </c>
      <c r="BC26" s="30">
        <v>29</v>
      </c>
      <c r="BD26" s="32">
        <v>250</v>
      </c>
      <c r="BE26" s="4">
        <f>+AK26+AN26+AO26+AR26+AS26+AV26+AW26+AZ26+BA26+BD26</f>
        <v>1460</v>
      </c>
      <c r="BF26" s="30">
        <v>24</v>
      </c>
      <c r="BG26" s="32">
        <v>300</v>
      </c>
      <c r="BH26" s="4">
        <f>+AN26+AO26+AR26+AS26+AV26+AW26+AZ26+BA26+BD26+BG26</f>
        <v>1760</v>
      </c>
      <c r="BI26" s="30">
        <v>23</v>
      </c>
      <c r="BJ26" s="32">
        <v>250</v>
      </c>
      <c r="BK26" s="4">
        <f>+AR26+AS26+AV26+AW26+AZ26+BA26+BD26+BG26+BJ26</f>
        <v>1800</v>
      </c>
      <c r="BL26" s="30">
        <v>23</v>
      </c>
      <c r="BM26" s="39">
        <v>350</v>
      </c>
      <c r="BN26" s="32">
        <v>120</v>
      </c>
      <c r="BO26" s="4">
        <f>+AV26+AW26+AZ26+BA26+BD26+BG26+BJ26+BM26+BN26</f>
        <v>1920</v>
      </c>
      <c r="BP26" s="30">
        <v>22</v>
      </c>
      <c r="BQ26" s="31"/>
      <c r="BR26" s="4">
        <f>+AZ26+BA26+BD26+BG26+BJ26+BM26+BN26+BQ26</f>
        <v>1720</v>
      </c>
      <c r="BS26" s="30">
        <v>23</v>
      </c>
    </row>
    <row r="27" spans="1:71" ht="15">
      <c r="A27" s="25">
        <v>53</v>
      </c>
      <c r="B27" s="1">
        <v>9</v>
      </c>
      <c r="C27" s="17" t="s">
        <v>132</v>
      </c>
      <c r="D27" s="11" t="s">
        <v>61</v>
      </c>
      <c r="E27" s="13">
        <v>200</v>
      </c>
      <c r="F27" s="11" t="s">
        <v>61</v>
      </c>
      <c r="G27" s="13">
        <v>200</v>
      </c>
      <c r="H27" s="11"/>
      <c r="I27" s="12"/>
      <c r="J27" s="11"/>
      <c r="K27" s="12"/>
      <c r="L27" s="11"/>
      <c r="M27" s="12"/>
      <c r="N27" s="6">
        <f>SUM(M27,K27,I27,G27,E27)</f>
        <v>400</v>
      </c>
      <c r="O27" s="6">
        <v>26</v>
      </c>
      <c r="P27" s="11"/>
      <c r="Q27" s="12"/>
      <c r="R27" s="14">
        <f>SUM(Q27,M27,K27,I27,G27,E27)</f>
        <v>400</v>
      </c>
      <c r="S27" s="24">
        <v>29</v>
      </c>
      <c r="T27" s="11"/>
      <c r="U27" s="12"/>
      <c r="V27" s="15">
        <f>SUM(U27,Q27,M27,K27,I27,G27)</f>
        <v>200</v>
      </c>
      <c r="W27" s="20">
        <v>35</v>
      </c>
      <c r="X27" s="11"/>
      <c r="Y27" s="12"/>
      <c r="Z27" s="16">
        <f>SUM(Y27,U27,Q27,M27,K27,I27)</f>
        <v>0</v>
      </c>
      <c r="AA27" s="22" t="s">
        <v>98</v>
      </c>
      <c r="AB27" s="11"/>
      <c r="AC27" s="12"/>
      <c r="AD27" s="4">
        <f>SUM(AC27,Y27,U27,Q27,M27,K27)</f>
        <v>0</v>
      </c>
      <c r="AE27" s="6" t="s">
        <v>98</v>
      </c>
      <c r="AF27" s="11"/>
      <c r="AG27" s="12"/>
      <c r="AH27" s="12"/>
      <c r="AI27" s="4">
        <f>+AH27+AG27+AC27+Y27+U27+Q27+M27</f>
        <v>0</v>
      </c>
      <c r="AJ27" s="6" t="s">
        <v>98</v>
      </c>
      <c r="AK27" s="12"/>
      <c r="AL27" s="4">
        <f>+Q27+U27+Y27+AC27+AG27+AH27+AK27</f>
        <v>0</v>
      </c>
      <c r="AM27" s="30" t="s">
        <v>98</v>
      </c>
      <c r="AN27" s="31"/>
      <c r="AO27" s="31"/>
      <c r="AP27" s="4">
        <f>+U27+Y27+AC27+AG27+AH27+AK27+AN27+AO27</f>
        <v>0</v>
      </c>
      <c r="AQ27" s="6" t="s">
        <v>98</v>
      </c>
      <c r="AR27" s="31"/>
      <c r="AS27" s="31"/>
      <c r="AT27" s="4">
        <f>+Y27+AC27+AG27+AH27+AK27+AN27+AO27+AR27+AS27</f>
        <v>0</v>
      </c>
      <c r="AU27" s="6" t="s">
        <v>98</v>
      </c>
      <c r="AV27" s="31"/>
      <c r="AW27" s="32">
        <v>300</v>
      </c>
      <c r="AX27" s="4">
        <f>+AC27+AG27+AH27+AK27+AN27+AO27+AR27+AS27+AV27+AW27</f>
        <v>300</v>
      </c>
      <c r="AY27" s="30">
        <v>43</v>
      </c>
      <c r="AZ27" s="39">
        <v>200</v>
      </c>
      <c r="BA27" s="13">
        <v>150</v>
      </c>
      <c r="BB27" s="4">
        <f>+AG27+AH27+AK27+AN27+AO27+AR27+AS27+AV27+AW27+AZ27+BA27</f>
        <v>650</v>
      </c>
      <c r="BC27" s="30">
        <v>38</v>
      </c>
      <c r="BD27" s="32">
        <v>250</v>
      </c>
      <c r="BE27" s="4">
        <f>+AK27+AN27+AO27+AR27+AS27+AV27+AW27+AZ27+BA27+BD27</f>
        <v>900</v>
      </c>
      <c r="BF27" s="30">
        <v>34</v>
      </c>
      <c r="BG27" s="32">
        <v>90</v>
      </c>
      <c r="BH27" s="4">
        <f>+AN27+AO27+AR27+AS27+AV27+AW27+AZ27+BA27+BD27+BG27</f>
        <v>990</v>
      </c>
      <c r="BI27" s="30">
        <v>30</v>
      </c>
      <c r="BJ27" s="32">
        <v>200</v>
      </c>
      <c r="BK27" s="4">
        <f>+AR27+AS27+AV27+AW27+AZ27+BA27+BD27+BG27+BJ27</f>
        <v>1190</v>
      </c>
      <c r="BL27" s="30">
        <v>30</v>
      </c>
      <c r="BM27" s="39">
        <v>200</v>
      </c>
      <c r="BN27" s="38">
        <v>450</v>
      </c>
      <c r="BO27" s="4">
        <f>+AV27+AW27+AZ27+BA27+BD27+BG27+BJ27+BM27+BN27</f>
        <v>1840</v>
      </c>
      <c r="BP27" s="30">
        <v>24</v>
      </c>
      <c r="BQ27" s="32">
        <v>150</v>
      </c>
      <c r="BR27" s="4">
        <f>+AZ27+BA27+BD27+BG27+BJ27+BM27+BN27+BQ27</f>
        <v>1690</v>
      </c>
      <c r="BS27" s="30">
        <v>24</v>
      </c>
    </row>
    <row r="28" spans="1:71" ht="15">
      <c r="A28" s="25">
        <v>22</v>
      </c>
      <c r="B28" s="1"/>
      <c r="C28" s="17" t="s">
        <v>89</v>
      </c>
      <c r="D28" s="11"/>
      <c r="E28" s="12"/>
      <c r="F28" s="11"/>
      <c r="G28" s="12"/>
      <c r="H28" s="11"/>
      <c r="I28" s="12"/>
      <c r="J28" s="11"/>
      <c r="K28" s="12"/>
      <c r="L28" s="11"/>
      <c r="M28" s="12"/>
      <c r="N28" s="6">
        <f>SUM(M28,K28,I28,G28,E28)</f>
        <v>0</v>
      </c>
      <c r="O28" s="6" t="s">
        <v>98</v>
      </c>
      <c r="P28" s="11"/>
      <c r="Q28" s="12"/>
      <c r="R28" s="14">
        <f>SUM(Q28,M28,K28,I28,G28,E28)</f>
        <v>0</v>
      </c>
      <c r="S28" s="24" t="s">
        <v>98</v>
      </c>
      <c r="T28" s="11"/>
      <c r="U28" s="12"/>
      <c r="V28" s="15">
        <f>SUM(U28,Q28,M28,K28,I28,G28)</f>
        <v>0</v>
      </c>
      <c r="W28" s="20" t="s">
        <v>98</v>
      </c>
      <c r="X28" s="11" t="s">
        <v>68</v>
      </c>
      <c r="Y28" s="13">
        <v>450</v>
      </c>
      <c r="Z28" s="16">
        <f>SUM(Y28,U28,Q28,M28,K28,I28)</f>
        <v>450</v>
      </c>
      <c r="AA28" s="22">
        <v>31</v>
      </c>
      <c r="AB28" s="11"/>
      <c r="AC28" s="13">
        <v>640</v>
      </c>
      <c r="AD28" s="4">
        <f>SUM(AC28,Y28,U28,Q28,M28,K28)</f>
        <v>1090</v>
      </c>
      <c r="AE28" s="6">
        <v>22</v>
      </c>
      <c r="AF28" s="11"/>
      <c r="AG28" s="28">
        <v>700</v>
      </c>
      <c r="AH28" s="13">
        <v>500</v>
      </c>
      <c r="AI28" s="4">
        <f>+AH28+AG28+AC28+Y28+U28+Q28+M28</f>
        <v>2290</v>
      </c>
      <c r="AJ28" s="26">
        <v>16</v>
      </c>
      <c r="AK28" s="13">
        <v>450</v>
      </c>
      <c r="AL28" s="4">
        <f>+Q28+U28+Y28+AC28+AG28+AH28+AK28</f>
        <v>2740</v>
      </c>
      <c r="AM28" s="26">
        <v>15</v>
      </c>
      <c r="AN28" s="31"/>
      <c r="AO28" s="32">
        <v>610</v>
      </c>
      <c r="AP28" s="4">
        <f>+U28+Y28+AC28+AG28+AH28+AK28+AN28+AO28</f>
        <v>3350</v>
      </c>
      <c r="AQ28" s="26">
        <v>13</v>
      </c>
      <c r="AR28" s="28">
        <v>350</v>
      </c>
      <c r="AS28" s="32">
        <v>590</v>
      </c>
      <c r="AT28" s="4">
        <f>+Y28+AC28+AG28+AH28+AK28+AN28+AO28+AR28+AS28</f>
        <v>4290</v>
      </c>
      <c r="AU28" s="26">
        <v>10</v>
      </c>
      <c r="AV28" s="31"/>
      <c r="AW28" s="32">
        <v>800</v>
      </c>
      <c r="AX28" s="4">
        <f>+AC28+AG28+AH28+AK28+AN28+AO28+AR28+AS28+AV28+AW28</f>
        <v>4640</v>
      </c>
      <c r="AY28" s="26">
        <v>9</v>
      </c>
      <c r="AZ28" s="39">
        <v>1000</v>
      </c>
      <c r="BA28" s="37">
        <v>640</v>
      </c>
      <c r="BB28" s="4">
        <f>+AG28+AH28+AK28+AN28+AO28+AR28+AS28+AV28+AW28+AZ28+BA28</f>
        <v>5640</v>
      </c>
      <c r="BC28" s="26">
        <v>9</v>
      </c>
      <c r="BD28" s="31"/>
      <c r="BE28" s="4">
        <f>+AK28+AN28+AO28+AR28+AS28+AV28+AW28+AZ28+BA28+BD28</f>
        <v>4440</v>
      </c>
      <c r="BF28" s="26">
        <v>9</v>
      </c>
      <c r="BG28" s="31"/>
      <c r="BH28" s="4">
        <f>+AN28+AO28+AR28+AS28+AV28+AW28+AZ28+BA28+BD28+BG28</f>
        <v>3990</v>
      </c>
      <c r="BI28" s="26">
        <v>9</v>
      </c>
      <c r="BJ28" s="31"/>
      <c r="BK28" s="4">
        <f>+AR28+AS28+AV28+AW28+AZ28+BA28+BD28+BG28+BJ28</f>
        <v>3380</v>
      </c>
      <c r="BL28" s="26">
        <v>11</v>
      </c>
      <c r="BM28" s="31"/>
      <c r="BN28" s="31"/>
      <c r="BO28" s="4">
        <f>+AV28+AW28+AZ28+BA28+BD28+BG28+BJ28+BM28+BN28</f>
        <v>2440</v>
      </c>
      <c r="BP28" s="26">
        <v>15</v>
      </c>
      <c r="BQ28" s="31"/>
      <c r="BR28" s="4">
        <f>+AZ28+BA28+BD28+BG28+BJ28+BM28+BN28+BQ28</f>
        <v>1640</v>
      </c>
      <c r="BS28" s="30">
        <v>25</v>
      </c>
    </row>
    <row r="29" spans="1:71" ht="15">
      <c r="A29" s="25">
        <v>53</v>
      </c>
      <c r="B29" s="1">
        <v>9</v>
      </c>
      <c r="C29" s="17" t="s">
        <v>146</v>
      </c>
      <c r="D29" s="11" t="s">
        <v>61</v>
      </c>
      <c r="E29" s="13">
        <v>200</v>
      </c>
      <c r="F29" s="11" t="s">
        <v>61</v>
      </c>
      <c r="G29" s="13">
        <v>200</v>
      </c>
      <c r="H29" s="11"/>
      <c r="I29" s="12"/>
      <c r="J29" s="11"/>
      <c r="K29" s="12"/>
      <c r="L29" s="11"/>
      <c r="M29" s="12"/>
      <c r="N29" s="6">
        <f>SUM(M29,K29,I29,G29,E29)</f>
        <v>400</v>
      </c>
      <c r="O29" s="6">
        <v>26</v>
      </c>
      <c r="P29" s="11"/>
      <c r="Q29" s="12"/>
      <c r="R29" s="14">
        <f>SUM(Q29,M29,K29,I29,G29,E29)</f>
        <v>400</v>
      </c>
      <c r="S29" s="24">
        <v>29</v>
      </c>
      <c r="T29" s="11"/>
      <c r="U29" s="12"/>
      <c r="V29" s="15">
        <f>SUM(U29,Q29,M29,K29,I29,G29)</f>
        <v>200</v>
      </c>
      <c r="W29" s="20">
        <v>35</v>
      </c>
      <c r="X29" s="11"/>
      <c r="Y29" s="12"/>
      <c r="Z29" s="16">
        <f>SUM(Y29,U29,Q29,M29,K29,I29)</f>
        <v>0</v>
      </c>
      <c r="AA29" s="22" t="s">
        <v>98</v>
      </c>
      <c r="AB29" s="11"/>
      <c r="AC29" s="12"/>
      <c r="AD29" s="4">
        <f>SUM(AC29,Y29,U29,Q29,M29,K29)</f>
        <v>0</v>
      </c>
      <c r="AE29" s="6" t="s">
        <v>98</v>
      </c>
      <c r="AF29" s="11"/>
      <c r="AG29" s="12"/>
      <c r="AH29" s="12"/>
      <c r="AI29" s="4">
        <f>+AH29+AG29+AC29+Y29+U29+Q29+M29</f>
        <v>0</v>
      </c>
      <c r="AJ29" s="6" t="s">
        <v>98</v>
      </c>
      <c r="AK29" s="12"/>
      <c r="AL29" s="4">
        <f>+Q29+U29+Y29+AC29+AG29+AH29+AK29</f>
        <v>0</v>
      </c>
      <c r="AM29" s="30" t="s">
        <v>98</v>
      </c>
      <c r="AN29" s="31"/>
      <c r="AO29" s="31"/>
      <c r="AP29" s="4">
        <f>+U29+Y29+AC29+AG29+AH29+AK29+AN29+AO29</f>
        <v>0</v>
      </c>
      <c r="AQ29" s="6" t="s">
        <v>98</v>
      </c>
      <c r="AR29" s="31"/>
      <c r="AS29" s="31"/>
      <c r="AT29" s="4">
        <f>+Y29+AC29+AG29+AH29+AK29+AN29+AO29+AR29+AS29</f>
        <v>0</v>
      </c>
      <c r="AU29" s="6" t="s">
        <v>98</v>
      </c>
      <c r="AV29" s="31"/>
      <c r="AW29" s="31"/>
      <c r="AX29" s="4">
        <f>+AC29+AG29+AH29+AK29+AN29+AO29+AR29+AS29+AV29+AW29</f>
        <v>0</v>
      </c>
      <c r="AY29" s="6" t="s">
        <v>98</v>
      </c>
      <c r="AZ29" s="39">
        <v>350</v>
      </c>
      <c r="BA29" s="13">
        <v>700</v>
      </c>
      <c r="BB29" s="4">
        <f>+AG29+AH29+AK29+AN29+AO29+AR29+AS29+AV29+AW29+AZ29+BA29</f>
        <v>1050</v>
      </c>
      <c r="BC29" s="30">
        <v>32</v>
      </c>
      <c r="BD29" s="13">
        <v>570</v>
      </c>
      <c r="BE29" s="4">
        <f>+AK29+AN29+AO29+AR29+AS29+AV29+AW29+AZ29+BA29+BD29</f>
        <v>1620</v>
      </c>
      <c r="BF29" s="30">
        <v>21</v>
      </c>
      <c r="BG29" s="31"/>
      <c r="BH29" s="4">
        <f>+AN29+AO29+AR29+AS29+AV29+AW29+AZ29+BA29+BD29+BG29</f>
        <v>1620</v>
      </c>
      <c r="BI29" s="30">
        <v>25</v>
      </c>
      <c r="BJ29" s="31"/>
      <c r="BK29" s="4">
        <f>+AR29+AS29+AV29+AW29+AZ29+BA29+BD29+BG29+BJ29</f>
        <v>1620</v>
      </c>
      <c r="BL29" s="30">
        <v>26</v>
      </c>
      <c r="BM29" s="31"/>
      <c r="BN29" s="31"/>
      <c r="BO29" s="4">
        <f>+AV29+AW29+AZ29+BA29+BD29+BG29+BJ29+BM29+BN29</f>
        <v>1620</v>
      </c>
      <c r="BP29" s="30">
        <v>26</v>
      </c>
      <c r="BQ29" s="31"/>
      <c r="BR29" s="4">
        <f>+AZ29+BA29+BD29+BG29+BJ29+BM29+BN29+BQ29</f>
        <v>1620</v>
      </c>
      <c r="BS29" s="30">
        <v>26</v>
      </c>
    </row>
    <row r="30" spans="1:71" ht="15">
      <c r="A30" s="25">
        <v>49</v>
      </c>
      <c r="B30" s="1">
        <v>4</v>
      </c>
      <c r="C30" s="17" t="s">
        <v>9</v>
      </c>
      <c r="D30" s="11" t="s">
        <v>66</v>
      </c>
      <c r="E30" s="13">
        <v>1200</v>
      </c>
      <c r="F30" s="13" t="s">
        <v>71</v>
      </c>
      <c r="G30" s="13">
        <v>730</v>
      </c>
      <c r="H30" s="13" t="s">
        <v>71</v>
      </c>
      <c r="I30" s="13">
        <v>730</v>
      </c>
      <c r="J30" s="11"/>
      <c r="K30" s="12"/>
      <c r="L30" s="11"/>
      <c r="M30" s="12"/>
      <c r="N30" s="6">
        <f>SUM(M30,K30,I30,G30,E30)</f>
        <v>2660</v>
      </c>
      <c r="O30" s="26">
        <v>7</v>
      </c>
      <c r="P30" s="11"/>
      <c r="Q30" s="12"/>
      <c r="R30" s="14">
        <f>SUM(Q30,M30,K30,I30,G30,E30)</f>
        <v>2660</v>
      </c>
      <c r="S30" s="23">
        <v>8</v>
      </c>
      <c r="T30" s="11"/>
      <c r="U30" s="12"/>
      <c r="V30" s="15">
        <f>SUM(U30,Q30,M30,K30,I30,G30)</f>
        <v>1460</v>
      </c>
      <c r="W30" s="19">
        <v>16</v>
      </c>
      <c r="X30" s="11"/>
      <c r="Y30" s="12"/>
      <c r="Z30" s="16">
        <f>SUM(Y30,U30,Q30,M30,K30,I30)</f>
        <v>730</v>
      </c>
      <c r="AA30" s="22">
        <v>26</v>
      </c>
      <c r="AB30" s="11"/>
      <c r="AC30" s="12"/>
      <c r="AD30" s="4">
        <f>SUM(AC30,Y30,U30,Q30,M30,K30)</f>
        <v>0</v>
      </c>
      <c r="AE30" s="6" t="s">
        <v>98</v>
      </c>
      <c r="AF30" s="11"/>
      <c r="AG30" s="28">
        <v>1250</v>
      </c>
      <c r="AH30" s="12"/>
      <c r="AI30" s="4">
        <f>+AH30+AG30+AC30+Y30+U30+Q30+M30</f>
        <v>1250</v>
      </c>
      <c r="AJ30" s="6">
        <v>25</v>
      </c>
      <c r="AK30" s="12"/>
      <c r="AL30" s="4">
        <f>+Q30+U30+Y30+AC30+AG30+AH30+AK30</f>
        <v>1250</v>
      </c>
      <c r="AM30" s="30">
        <v>24</v>
      </c>
      <c r="AN30" s="32">
        <v>400</v>
      </c>
      <c r="AO30" s="31"/>
      <c r="AP30" s="4">
        <f>+U30+Y30+AC30+AG30+AH30+AK30+AN30+AO30</f>
        <v>1650</v>
      </c>
      <c r="AQ30" s="30">
        <v>22</v>
      </c>
      <c r="AR30" s="28">
        <v>1000</v>
      </c>
      <c r="AS30" s="31"/>
      <c r="AT30" s="4">
        <f>+Y30+AC30+AG30+AH30+AK30+AN30+AO30+AR30+AS30</f>
        <v>2650</v>
      </c>
      <c r="AU30" s="26">
        <v>16</v>
      </c>
      <c r="AV30" s="31"/>
      <c r="AW30" s="31"/>
      <c r="AX30" s="4">
        <f>+AC30+AG30+AH30+AK30+AN30+AO30+AR30+AS30+AV30+AW30</f>
        <v>2650</v>
      </c>
      <c r="AY30" s="26">
        <v>15</v>
      </c>
      <c r="AZ30" s="39">
        <v>350</v>
      </c>
      <c r="BA30" s="37">
        <v>1150</v>
      </c>
      <c r="BB30" s="4">
        <f>+AG30+AH30+AK30+AN30+AO30+AR30+AS30+AV30+AW30+AZ30+BA30</f>
        <v>4150</v>
      </c>
      <c r="BC30" s="26">
        <v>12</v>
      </c>
      <c r="BD30" s="31"/>
      <c r="BE30" s="4">
        <f>+AK30+AN30+AO30+AR30+AS30+AV30+AW30+AZ30+BA30+BD30</f>
        <v>2900</v>
      </c>
      <c r="BF30" s="26">
        <v>14</v>
      </c>
      <c r="BG30" s="31"/>
      <c r="BH30" s="4">
        <f>+AN30+AO30+AR30+AS30+AV30+AW30+AZ30+BA30+BD30+BG30</f>
        <v>2900</v>
      </c>
      <c r="BI30" s="26">
        <v>13</v>
      </c>
      <c r="BJ30" s="31"/>
      <c r="BK30" s="4">
        <f>+AR30+AS30+AV30+AW30+AZ30+BA30+BD30+BG30+BJ30</f>
        <v>2500</v>
      </c>
      <c r="BL30" s="26">
        <v>16</v>
      </c>
      <c r="BM30" s="31"/>
      <c r="BN30" s="31"/>
      <c r="BO30" s="4">
        <f>+AV30+AW30+AZ30+BA30+BD30+BG30+BJ30+BM30+BN30</f>
        <v>1500</v>
      </c>
      <c r="BP30" s="30">
        <v>27</v>
      </c>
      <c r="BQ30" s="31"/>
      <c r="BR30" s="4">
        <f>+AZ30+BA30+BD30+BG30+BJ30+BM30+BN30+BQ30</f>
        <v>1500</v>
      </c>
      <c r="BS30" s="30">
        <v>27</v>
      </c>
    </row>
    <row r="31" spans="1:71" ht="15">
      <c r="A31" s="25">
        <v>50</v>
      </c>
      <c r="B31" s="1">
        <v>10</v>
      </c>
      <c r="C31" s="17" t="s">
        <v>13</v>
      </c>
      <c r="D31" s="11" t="s">
        <v>73</v>
      </c>
      <c r="E31" s="13">
        <v>650</v>
      </c>
      <c r="F31" s="13" t="s">
        <v>58</v>
      </c>
      <c r="G31" s="13">
        <v>350</v>
      </c>
      <c r="H31" s="13" t="s">
        <v>68</v>
      </c>
      <c r="I31" s="13">
        <v>450</v>
      </c>
      <c r="J31" s="11"/>
      <c r="K31" s="12"/>
      <c r="L31" s="11"/>
      <c r="M31" s="12"/>
      <c r="N31" s="6">
        <f>SUM(M31,K31,I31,G31,E31)</f>
        <v>1450</v>
      </c>
      <c r="O31" s="26">
        <v>15</v>
      </c>
      <c r="P31" s="11"/>
      <c r="Q31" s="12"/>
      <c r="R31" s="14">
        <f>SUM(Q31,M31,K31,I31,G31,E31)</f>
        <v>1450</v>
      </c>
      <c r="S31" s="24">
        <v>18</v>
      </c>
      <c r="T31" s="11"/>
      <c r="U31" s="12"/>
      <c r="V31" s="15">
        <f>SUM(U31,Q31,M31,K31,I31,G31)</f>
        <v>800</v>
      </c>
      <c r="W31" s="20">
        <v>25</v>
      </c>
      <c r="X31" s="11"/>
      <c r="Y31" s="12"/>
      <c r="Z31" s="16">
        <f>SUM(Y31,U31,Q31,M31,K31,I31)</f>
        <v>450</v>
      </c>
      <c r="AA31" s="22">
        <v>30</v>
      </c>
      <c r="AB31" s="11"/>
      <c r="AC31" s="12"/>
      <c r="AD31" s="4">
        <f>SUM(AC31,Y31,U31,Q31,M31,K31)</f>
        <v>0</v>
      </c>
      <c r="AE31" s="6" t="s">
        <v>98</v>
      </c>
      <c r="AF31" s="11"/>
      <c r="AG31" s="12"/>
      <c r="AH31" s="12"/>
      <c r="AI31" s="4">
        <f>+AH31+AG31+AC31+Y31+U31+Q31+M31</f>
        <v>0</v>
      </c>
      <c r="AJ31" s="6" t="s">
        <v>98</v>
      </c>
      <c r="AK31" s="12"/>
      <c r="AL31" s="4">
        <f>+Q31+U31+Y31+AC31+AG31+AH31+AK31</f>
        <v>0</v>
      </c>
      <c r="AM31" s="30" t="s">
        <v>98</v>
      </c>
      <c r="AN31" s="31"/>
      <c r="AO31" s="32">
        <v>500</v>
      </c>
      <c r="AP31" s="4">
        <f>+U31+Y31+AC31+AG31+AH31+AK31+AN31+AO31</f>
        <v>500</v>
      </c>
      <c r="AQ31" s="30">
        <v>35</v>
      </c>
      <c r="AR31" s="28">
        <v>200</v>
      </c>
      <c r="AS31" s="32">
        <v>710</v>
      </c>
      <c r="AT31" s="4">
        <f>+Y31+AC31+AG31+AH31+AK31+AN31+AO31+AR31+AS31</f>
        <v>1410</v>
      </c>
      <c r="AU31" s="30">
        <v>26</v>
      </c>
      <c r="AV31" s="31"/>
      <c r="AW31" s="32">
        <v>500</v>
      </c>
      <c r="AX31" s="4">
        <f>+AC31+AG31+AH31+AK31+AN31+AO31+AR31+AS31+AV31+AW31</f>
        <v>1910</v>
      </c>
      <c r="AY31" s="30">
        <v>23</v>
      </c>
      <c r="AZ31" s="39">
        <v>350</v>
      </c>
      <c r="BA31" s="31"/>
      <c r="BB31" s="4">
        <f>+AG31+AH31+AK31+AN31+AO31+AR31+AS31+AV31+AW31+AZ31+BA31</f>
        <v>2260</v>
      </c>
      <c r="BC31" s="30">
        <v>19</v>
      </c>
      <c r="BD31" s="31"/>
      <c r="BE31" s="4">
        <f>+AK31+AN31+AO31+AR31+AS31+AV31+AW31+AZ31+BA31+BD31</f>
        <v>2260</v>
      </c>
      <c r="BF31" s="30">
        <v>18</v>
      </c>
      <c r="BG31" s="31"/>
      <c r="BH31" s="4">
        <f>+AN31+AO31+AR31+AS31+AV31+AW31+AZ31+BA31+BD31+BG31</f>
        <v>2260</v>
      </c>
      <c r="BI31" s="30">
        <v>18</v>
      </c>
      <c r="BJ31" s="31"/>
      <c r="BK31" s="4">
        <f>+AR31+AS31+AV31+AW31+AZ31+BA31+BD31+BG31+BJ31</f>
        <v>1760</v>
      </c>
      <c r="BL31" s="30">
        <v>24</v>
      </c>
      <c r="BM31" s="39">
        <v>350</v>
      </c>
      <c r="BN31" s="31"/>
      <c r="BO31" s="4">
        <f>+AV31+AW31+AZ31+BA31+BD31+BG31+BJ31+BM31+BN31</f>
        <v>1200</v>
      </c>
      <c r="BP31" s="30">
        <v>29</v>
      </c>
      <c r="BQ31" s="28">
        <v>620</v>
      </c>
      <c r="BR31" s="4">
        <f>+AZ31+BA31+BD31+BG31+BJ31+BM31+BN31+BQ31</f>
        <v>1320</v>
      </c>
      <c r="BS31" s="30">
        <v>28</v>
      </c>
    </row>
    <row r="32" spans="1:71" ht="15">
      <c r="A32" s="25">
        <v>39</v>
      </c>
      <c r="B32" s="1">
        <v>27</v>
      </c>
      <c r="C32" s="17" t="s">
        <v>106</v>
      </c>
      <c r="D32" s="11" t="s">
        <v>65</v>
      </c>
      <c r="E32" s="12"/>
      <c r="F32" s="12"/>
      <c r="G32" s="12"/>
      <c r="H32" s="11"/>
      <c r="I32" s="12"/>
      <c r="J32" s="11"/>
      <c r="K32" s="12"/>
      <c r="L32" s="11"/>
      <c r="M32" s="12"/>
      <c r="N32" s="6">
        <f>SUM(M32,K32,I32,G32,E32)</f>
        <v>0</v>
      </c>
      <c r="O32" s="6" t="s">
        <v>98</v>
      </c>
      <c r="P32" s="11"/>
      <c r="Q32" s="12"/>
      <c r="R32" s="14">
        <f>SUM(Q32,M32,K32,I32,G32,E32)</f>
        <v>0</v>
      </c>
      <c r="S32" s="24" t="s">
        <v>98</v>
      </c>
      <c r="T32" s="11"/>
      <c r="U32" s="12"/>
      <c r="V32" s="15">
        <f>SUM(U32,Q32,M32,K32,I32,G32)</f>
        <v>0</v>
      </c>
      <c r="W32" s="20" t="s">
        <v>98</v>
      </c>
      <c r="X32" s="11"/>
      <c r="Y32" s="12"/>
      <c r="Z32" s="16">
        <f>SUM(Y32,U32,Q32,M32,K32,I32)</f>
        <v>0</v>
      </c>
      <c r="AA32" s="22" t="s">
        <v>98</v>
      </c>
      <c r="AB32" s="11"/>
      <c r="AC32" s="13">
        <v>150</v>
      </c>
      <c r="AD32" s="4">
        <f>MAX(AC32,Y32,U32,Q32,M32,K32)</f>
        <v>150</v>
      </c>
      <c r="AE32" s="6">
        <v>39</v>
      </c>
      <c r="AF32" s="11"/>
      <c r="AG32" s="12"/>
      <c r="AH32" s="13">
        <v>350</v>
      </c>
      <c r="AI32" s="4">
        <f>+AH32+AG32+AC32+Y32+U32+Q32+M32</f>
        <v>500</v>
      </c>
      <c r="AJ32" s="6">
        <v>34</v>
      </c>
      <c r="AK32" s="12"/>
      <c r="AL32" s="4">
        <f>+Q32+U32+Y32+AC32+AG32+AH32+AK32</f>
        <v>500</v>
      </c>
      <c r="AM32" s="30">
        <v>35</v>
      </c>
      <c r="AN32" s="31"/>
      <c r="AO32" s="32">
        <v>170</v>
      </c>
      <c r="AP32" s="4">
        <f>+U32+Y32+AC32+AG32+AH32+AK32+AN32+AO32</f>
        <v>670</v>
      </c>
      <c r="AQ32" s="30">
        <v>31</v>
      </c>
      <c r="AR32" s="28">
        <v>625</v>
      </c>
      <c r="AS32" s="32">
        <v>90</v>
      </c>
      <c r="AT32" s="4">
        <f>+Y32+AC32+AG32+AH32+AK32+AN32+AO32+AR32+AS32</f>
        <v>1385</v>
      </c>
      <c r="AU32" s="30">
        <v>27</v>
      </c>
      <c r="AV32" s="31"/>
      <c r="AW32" s="32">
        <v>120</v>
      </c>
      <c r="AX32" s="4">
        <f>+AC32+AG32+AH32+AK32+AN32+AO32+AR32+AS32+AV32+AW32</f>
        <v>1505</v>
      </c>
      <c r="AY32" s="30">
        <v>24</v>
      </c>
      <c r="AZ32" s="39">
        <v>200</v>
      </c>
      <c r="BA32" s="32">
        <v>400</v>
      </c>
      <c r="BB32" s="4">
        <f>+AG32+AH32+AK32+AN32+AO32+AR32+AS32+AV32+AW32+AZ32+BA32</f>
        <v>1955</v>
      </c>
      <c r="BC32" s="30">
        <v>21</v>
      </c>
      <c r="BD32" s="31"/>
      <c r="BE32" s="4">
        <f>+AK32+AN32+AO32+AR32+AS32+AV32+AW32+AZ32+BA32+BD32</f>
        <v>1605</v>
      </c>
      <c r="BF32" s="30">
        <v>22</v>
      </c>
      <c r="BG32" s="31"/>
      <c r="BH32" s="4">
        <f>+AN32+AO32+AR32+AS32+AV32+AW32+AZ32+BA32+BD32+BG32</f>
        <v>1605</v>
      </c>
      <c r="BI32" s="30">
        <v>26</v>
      </c>
      <c r="BJ32" s="31"/>
      <c r="BK32" s="4">
        <f>+AR32+AS32+AV32+AW32+AZ32+BA32+BD32+BG32+BJ32</f>
        <v>1435</v>
      </c>
      <c r="BL32" s="30">
        <v>27</v>
      </c>
      <c r="BM32" s="39">
        <v>200</v>
      </c>
      <c r="BN32" s="31"/>
      <c r="BO32" s="4">
        <f>+AV32+AW32+AZ32+BA32+BD32+BG32+BJ32+BM32+BN32</f>
        <v>920</v>
      </c>
      <c r="BP32" s="30">
        <v>33</v>
      </c>
      <c r="BQ32" s="32">
        <v>350</v>
      </c>
      <c r="BR32" s="4">
        <f>+AZ32+BA32+BD32+BG32+BJ32+BM32+BN32+BQ32</f>
        <v>1150</v>
      </c>
      <c r="BS32" s="30">
        <v>29</v>
      </c>
    </row>
    <row r="33" spans="1:71" ht="15">
      <c r="A33" s="25">
        <v>2</v>
      </c>
      <c r="B33" s="1">
        <v>29</v>
      </c>
      <c r="C33" s="17" t="s">
        <v>24</v>
      </c>
      <c r="D33" s="11" t="s">
        <v>70</v>
      </c>
      <c r="E33" s="13">
        <v>1150</v>
      </c>
      <c r="F33" s="13" t="s">
        <v>69</v>
      </c>
      <c r="G33" s="13">
        <v>570</v>
      </c>
      <c r="H33" s="13" t="s">
        <v>77</v>
      </c>
      <c r="I33" s="13">
        <v>900</v>
      </c>
      <c r="J33" s="11" t="s">
        <v>72</v>
      </c>
      <c r="K33" s="13">
        <v>800</v>
      </c>
      <c r="L33" s="11" t="s">
        <v>87</v>
      </c>
      <c r="M33" s="13">
        <v>1100</v>
      </c>
      <c r="N33" s="6">
        <f>SUM(M33,K33,I33,G33,E33)</f>
        <v>4520</v>
      </c>
      <c r="O33" s="26">
        <v>2</v>
      </c>
      <c r="P33" s="11" t="s">
        <v>75</v>
      </c>
      <c r="Q33" s="13">
        <v>1450</v>
      </c>
      <c r="R33" s="14">
        <f>SUM(Q33,M33,K33,I33,G33,E33)</f>
        <v>5970</v>
      </c>
      <c r="S33" s="23">
        <v>1</v>
      </c>
      <c r="T33" s="11" t="s">
        <v>77</v>
      </c>
      <c r="U33" s="13">
        <v>900</v>
      </c>
      <c r="V33" s="15">
        <f>SUM(U33,Q33,M33,K33,I33,G33)</f>
        <v>5720</v>
      </c>
      <c r="W33" s="19">
        <v>1</v>
      </c>
      <c r="X33" s="11" t="s">
        <v>71</v>
      </c>
      <c r="Y33" s="13">
        <v>730</v>
      </c>
      <c r="Z33" s="16">
        <f>SUM(Y33,U33,Q33,M33,K33,I33)</f>
        <v>5880</v>
      </c>
      <c r="AA33" s="21">
        <v>1</v>
      </c>
      <c r="AB33" s="11"/>
      <c r="AC33" s="13">
        <v>1000</v>
      </c>
      <c r="AD33" s="4">
        <f>SUM(AC33,Y33,U33,Q33,M33,K33)</f>
        <v>5980</v>
      </c>
      <c r="AE33" s="26">
        <v>2</v>
      </c>
      <c r="AF33" s="11"/>
      <c r="AG33" s="28">
        <v>3500</v>
      </c>
      <c r="AH33" s="13">
        <v>1000</v>
      </c>
      <c r="AI33" s="4">
        <f>+AH33+AG33+AC33+Y33+U33+Q33+M33</f>
        <v>9680</v>
      </c>
      <c r="AJ33" s="26">
        <v>1</v>
      </c>
      <c r="AK33" s="13">
        <v>1150</v>
      </c>
      <c r="AL33" s="4">
        <f>+Q33+U33+Y33+AC33+AG33+AH33+AK33</f>
        <v>9730</v>
      </c>
      <c r="AM33" s="26">
        <v>1</v>
      </c>
      <c r="AN33" s="31"/>
      <c r="AO33" s="32">
        <v>800</v>
      </c>
      <c r="AP33" s="4">
        <f>+U33+Y33+AC33+AG33+AH33+AK33+AN33+AO33</f>
        <v>9080</v>
      </c>
      <c r="AQ33" s="26">
        <v>1</v>
      </c>
      <c r="AR33" s="28">
        <v>350</v>
      </c>
      <c r="AS33" s="32">
        <v>800</v>
      </c>
      <c r="AT33" s="4">
        <f>+Y33+AC33+AG33+AH33+AK33+AN33+AO33+AR33+AS33</f>
        <v>9330</v>
      </c>
      <c r="AU33" s="26">
        <v>1</v>
      </c>
      <c r="AV33" s="32">
        <v>200</v>
      </c>
      <c r="AW33" s="32">
        <v>900</v>
      </c>
      <c r="AX33" s="4">
        <f>+AC33+AG33+AH33+AK33+AN33+AO33+AR33+AS33+AV33+AW33</f>
        <v>9700</v>
      </c>
      <c r="AY33" s="26">
        <v>1</v>
      </c>
      <c r="AZ33" s="39">
        <v>200</v>
      </c>
      <c r="BA33" s="31"/>
      <c r="BB33" s="4">
        <f>+AG33+AH33+AK33+AN33+AO33+AR33+AS33+AV33+AW33+AZ33+BA33</f>
        <v>8900</v>
      </c>
      <c r="BC33" s="26">
        <v>1</v>
      </c>
      <c r="BD33" s="31"/>
      <c r="BE33" s="4">
        <f>+AK33+AN33+AO33+AR33+AS33+AV33+AW33+AZ33+BA33+BD33</f>
        <v>4400</v>
      </c>
      <c r="BF33" s="26">
        <v>10</v>
      </c>
      <c r="BG33" s="31"/>
      <c r="BH33" s="4">
        <f>+AN33+AO33+AR33+AS33+AV33+AW33+AZ33+BA33+BD33+BG33</f>
        <v>3250</v>
      </c>
      <c r="BI33" s="26">
        <v>12</v>
      </c>
      <c r="BJ33" s="31"/>
      <c r="BK33" s="4">
        <f>+AR33+AS33+AV33+AW33+AZ33+BA33+BD33+BG33+BJ33</f>
        <v>2450</v>
      </c>
      <c r="BL33" s="30">
        <v>17</v>
      </c>
      <c r="BM33" s="39">
        <v>200</v>
      </c>
      <c r="BN33" s="31"/>
      <c r="BO33" s="4">
        <f>+AV33+AW33+AZ33+BA33+BD33+BG33+BJ33+BM33+BN33</f>
        <v>1500</v>
      </c>
      <c r="BP33" s="30">
        <v>28</v>
      </c>
      <c r="BQ33" s="28">
        <v>740</v>
      </c>
      <c r="BR33" s="4">
        <f>+AZ33+BA33+BD33+BG33+BJ33+BM33+BN33+BQ33</f>
        <v>1140</v>
      </c>
      <c r="BS33" s="30">
        <v>30</v>
      </c>
    </row>
    <row r="34" spans="1:71" ht="15">
      <c r="A34" s="25">
        <v>27</v>
      </c>
      <c r="B34" s="1">
        <v>13</v>
      </c>
      <c r="C34" s="17" t="s">
        <v>15</v>
      </c>
      <c r="D34" s="11"/>
      <c r="E34" s="12"/>
      <c r="F34" s="11"/>
      <c r="G34" s="12"/>
      <c r="H34" s="11" t="s">
        <v>64</v>
      </c>
      <c r="I34" s="13">
        <v>120</v>
      </c>
      <c r="J34" s="11" t="s">
        <v>83</v>
      </c>
      <c r="K34" s="13">
        <v>70</v>
      </c>
      <c r="L34" s="11" t="s">
        <v>62</v>
      </c>
      <c r="M34" s="13">
        <v>150</v>
      </c>
      <c r="N34" s="6">
        <f>SUM(M34,K34,I34,G34,E34)</f>
        <v>340</v>
      </c>
      <c r="O34" s="6">
        <v>28</v>
      </c>
      <c r="P34" s="11" t="s">
        <v>65</v>
      </c>
      <c r="Q34" s="13">
        <v>150</v>
      </c>
      <c r="R34" s="14">
        <f>SUM(Q34,M34,K34,I34,G34,E34)</f>
        <v>490</v>
      </c>
      <c r="S34" s="24">
        <v>28</v>
      </c>
      <c r="T34" s="11" t="s">
        <v>80</v>
      </c>
      <c r="U34" s="13">
        <v>50</v>
      </c>
      <c r="V34" s="15">
        <f>SUM(U34,Q34,M34,K34,I34,G34)</f>
        <v>540</v>
      </c>
      <c r="W34" s="20">
        <v>27</v>
      </c>
      <c r="X34" s="11" t="s">
        <v>84</v>
      </c>
      <c r="Y34" s="13">
        <v>50</v>
      </c>
      <c r="Z34" s="16">
        <f>SUM(Y34,U34,Q34,M34,K34,I34)</f>
        <v>590</v>
      </c>
      <c r="AA34" s="22">
        <v>27</v>
      </c>
      <c r="AB34" s="11"/>
      <c r="AC34" s="13">
        <v>30</v>
      </c>
      <c r="AD34" s="4">
        <f>SUM(AC34,Y34,U34,Q34,M34,K34)</f>
        <v>500</v>
      </c>
      <c r="AE34" s="6">
        <v>27</v>
      </c>
      <c r="AF34" s="11"/>
      <c r="AG34" s="28">
        <v>400</v>
      </c>
      <c r="AH34" s="13">
        <v>90</v>
      </c>
      <c r="AI34" s="4">
        <f>+AH34+AG34+AC34+Y34+U34+Q34+M34</f>
        <v>920</v>
      </c>
      <c r="AJ34" s="6">
        <v>28</v>
      </c>
      <c r="AK34" s="13">
        <v>30</v>
      </c>
      <c r="AL34" s="4">
        <f>+Q34+U34+Y34+AC34+AG34+AH34+AK34</f>
        <v>800</v>
      </c>
      <c r="AM34" s="30">
        <v>28</v>
      </c>
      <c r="AN34" s="31"/>
      <c r="AO34" s="32">
        <v>50</v>
      </c>
      <c r="AP34" s="4">
        <f>+U34+Y34+AC34+AG34+AH34+AK34+AN34+AO34</f>
        <v>700</v>
      </c>
      <c r="AQ34" s="30">
        <v>29</v>
      </c>
      <c r="AR34" s="28">
        <v>200</v>
      </c>
      <c r="AS34" s="32">
        <v>50</v>
      </c>
      <c r="AT34" s="4">
        <f>+Y34+AC34+AG34+AH34+AK34+AN34+AO34+AR34+AS34</f>
        <v>900</v>
      </c>
      <c r="AU34" s="30">
        <v>29</v>
      </c>
      <c r="AV34" s="31"/>
      <c r="AW34" s="32">
        <v>70</v>
      </c>
      <c r="AX34" s="4">
        <f>+AC34+AG34+AH34+AK34+AN34+AO34+AR34+AS34+AV34+AW34</f>
        <v>920</v>
      </c>
      <c r="AY34" s="30">
        <v>29</v>
      </c>
      <c r="AZ34" s="39">
        <v>200</v>
      </c>
      <c r="BA34" s="32">
        <v>200</v>
      </c>
      <c r="BB34" s="4">
        <f>+AG34+AH34+AK34+AN34+AO34+AR34+AS34+AV34+AW34+AZ34+BA34</f>
        <v>1290</v>
      </c>
      <c r="BC34" s="30">
        <v>28</v>
      </c>
      <c r="BD34" s="32">
        <v>120</v>
      </c>
      <c r="BE34" s="4">
        <f>+AK34+AN34+AO34+AR34+AS34+AV34+AW34+AZ34+BA34+BD34</f>
        <v>920</v>
      </c>
      <c r="BF34" s="30">
        <v>33</v>
      </c>
      <c r="BG34" s="32">
        <v>50</v>
      </c>
      <c r="BH34" s="4">
        <f>+AN34+AO34+AR34+AS34+AV34+AW34+AZ34+BA34+BD34+BG34</f>
        <v>940</v>
      </c>
      <c r="BI34" s="30">
        <v>31</v>
      </c>
      <c r="BJ34" s="32">
        <v>70</v>
      </c>
      <c r="BK34" s="4">
        <f>+AR34+AS34+AV34+AW34+AZ34+BA34+BD34+BG34+BJ34</f>
        <v>960</v>
      </c>
      <c r="BL34" s="30">
        <v>33</v>
      </c>
      <c r="BM34" s="39">
        <v>200</v>
      </c>
      <c r="BN34" s="32">
        <v>70</v>
      </c>
      <c r="BO34" s="4">
        <f>+AV34+AW34+AZ34+BA34+BD34+BG34+BJ34+BM34+BN34</f>
        <v>980</v>
      </c>
      <c r="BP34" s="30">
        <v>31</v>
      </c>
      <c r="BQ34" s="32">
        <v>70</v>
      </c>
      <c r="BR34" s="4">
        <f>+AZ34+BA34+BD34+BG34+BJ34+BM34+BN34+BQ34</f>
        <v>980</v>
      </c>
      <c r="BS34" s="30">
        <v>31</v>
      </c>
    </row>
    <row r="35" spans="1:71" ht="15">
      <c r="A35" s="25">
        <v>56</v>
      </c>
      <c r="B35" s="1">
        <v>36</v>
      </c>
      <c r="C35" s="17" t="s">
        <v>141</v>
      </c>
      <c r="D35" s="11" t="s">
        <v>62</v>
      </c>
      <c r="E35" s="13">
        <v>150</v>
      </c>
      <c r="F35" s="11"/>
      <c r="G35" s="12"/>
      <c r="H35" s="11"/>
      <c r="I35" s="12"/>
      <c r="J35" s="11"/>
      <c r="K35" s="12"/>
      <c r="L35" s="11"/>
      <c r="M35" s="12"/>
      <c r="N35" s="6">
        <f>SUM(M35,K35,I35,G35,E35)</f>
        <v>150</v>
      </c>
      <c r="O35" s="6">
        <v>36</v>
      </c>
      <c r="P35" s="11"/>
      <c r="Q35" s="12"/>
      <c r="R35" s="14">
        <f>SUM(Q35,M35,K35,I35,G35,E35)</f>
        <v>150</v>
      </c>
      <c r="S35" s="24">
        <v>41</v>
      </c>
      <c r="T35" s="11"/>
      <c r="U35" s="12"/>
      <c r="V35" s="15">
        <f>SUM(U35,Q35,M35,K35,I35,G35)</f>
        <v>0</v>
      </c>
      <c r="W35" s="20" t="s">
        <v>98</v>
      </c>
      <c r="X35" s="11"/>
      <c r="Y35" s="12"/>
      <c r="Z35" s="16">
        <f>SUM(Y35,U35,Q35,M35,K35,I35)</f>
        <v>0</v>
      </c>
      <c r="AA35" s="22" t="s">
        <v>98</v>
      </c>
      <c r="AB35" s="11"/>
      <c r="AC35" s="12"/>
      <c r="AD35" s="4">
        <f>SUM(AC35,Y35,U35,Q35,M35,K35)</f>
        <v>0</v>
      </c>
      <c r="AE35" s="6" t="s">
        <v>98</v>
      </c>
      <c r="AF35" s="11"/>
      <c r="AG35" s="12"/>
      <c r="AH35" s="12"/>
      <c r="AI35" s="4">
        <f>+AH35+AG35+AC35+Y35+U35+Q35+M35</f>
        <v>0</v>
      </c>
      <c r="AJ35" s="6" t="s">
        <v>98</v>
      </c>
      <c r="AK35" s="12"/>
      <c r="AL35" s="4">
        <f>+Q35+U35+Y35+AC35+AG35+AH35+AK35</f>
        <v>0</v>
      </c>
      <c r="AM35" s="30" t="s">
        <v>98</v>
      </c>
      <c r="AN35" s="31"/>
      <c r="AO35" s="31"/>
      <c r="AP35" s="4">
        <f>+U35+Y35+AC35+AG35+AH35+AK35+AN35+AO35</f>
        <v>0</v>
      </c>
      <c r="AQ35" s="6" t="s">
        <v>98</v>
      </c>
      <c r="AR35" s="31"/>
      <c r="AS35" s="31"/>
      <c r="AT35" s="4">
        <f>+Y35+AC35+AG35+AH35+AK35+AN35+AO35+AR35+AS35</f>
        <v>0</v>
      </c>
      <c r="AU35" s="6" t="s">
        <v>98</v>
      </c>
      <c r="AV35" s="31"/>
      <c r="AW35" s="31"/>
      <c r="AX35" s="4">
        <f>+AC35+AG35+AH35+AK35+AN35+AO35+AR35+AS35+AV35+AW35</f>
        <v>0</v>
      </c>
      <c r="AY35" s="6" t="s">
        <v>98</v>
      </c>
      <c r="AZ35" s="39">
        <v>200</v>
      </c>
      <c r="BA35" s="13">
        <v>250</v>
      </c>
      <c r="BB35" s="4">
        <f>+AG35+AH35+AK35+AN35+AO35+AR35+AS35+AV35+AW35+AZ35+BA35</f>
        <v>450</v>
      </c>
      <c r="BC35" s="30">
        <v>43</v>
      </c>
      <c r="BD35" s="31"/>
      <c r="BE35" s="4">
        <f>+AK35+AN35+AO35+AR35+AS35+AV35+AW35+AZ35+BA35+BD35</f>
        <v>450</v>
      </c>
      <c r="BF35" s="30">
        <v>41</v>
      </c>
      <c r="BG35" s="31"/>
      <c r="BH35" s="4">
        <f>+AN35+AO35+AR35+AS35+AV35+AW35+AZ35+BA35+BD35+BG35</f>
        <v>450</v>
      </c>
      <c r="BI35" s="30">
        <v>41</v>
      </c>
      <c r="BJ35" s="32">
        <v>500</v>
      </c>
      <c r="BK35" s="4">
        <f>+AR35+AS35+AV35+AW35+AZ35+BA35+BD35+BG35+BJ35</f>
        <v>950</v>
      </c>
      <c r="BL35" s="30">
        <v>34</v>
      </c>
      <c r="BM35" s="31"/>
      <c r="BN35" s="31"/>
      <c r="BO35" s="4">
        <f>+AV35+AW35+AZ35+BA35+BD35+BG35+BJ35+BM35+BN35</f>
        <v>950</v>
      </c>
      <c r="BP35" s="30">
        <v>32</v>
      </c>
      <c r="BQ35" s="31"/>
      <c r="BR35" s="4">
        <f>+AZ35+BA35+BD35+BG35+BJ35+BM35+BN35+BQ35</f>
        <v>950</v>
      </c>
      <c r="BS35" s="30">
        <v>32</v>
      </c>
    </row>
    <row r="36" spans="1:71" ht="15">
      <c r="A36" s="25">
        <v>54</v>
      </c>
      <c r="B36" s="1">
        <v>35</v>
      </c>
      <c r="C36" s="17" t="s">
        <v>168</v>
      </c>
      <c r="D36" s="11" t="s">
        <v>59</v>
      </c>
      <c r="E36" s="13">
        <v>300</v>
      </c>
      <c r="F36" s="11"/>
      <c r="G36" s="12"/>
      <c r="H36" s="11"/>
      <c r="I36" s="12"/>
      <c r="J36" s="11"/>
      <c r="K36" s="12"/>
      <c r="L36" s="11"/>
      <c r="M36" s="12"/>
      <c r="N36" s="6">
        <f>SUM(M36,K36,I36,G36,E36)</f>
        <v>300</v>
      </c>
      <c r="O36" s="6">
        <v>30</v>
      </c>
      <c r="P36" s="11"/>
      <c r="Q36" s="12"/>
      <c r="R36" s="14">
        <f>SUM(Q36,M36,K36,I36,G36,E36)</f>
        <v>300</v>
      </c>
      <c r="S36" s="24">
        <v>32</v>
      </c>
      <c r="T36" s="11"/>
      <c r="U36" s="12"/>
      <c r="V36" s="15">
        <f>SUM(U36,Q36,M36,K36,I36,G36)</f>
        <v>0</v>
      </c>
      <c r="W36" s="20" t="s">
        <v>98</v>
      </c>
      <c r="X36" s="11"/>
      <c r="Y36" s="12"/>
      <c r="Z36" s="16">
        <f>SUM(Y36,U36,Q36,M36,K36,I36)</f>
        <v>0</v>
      </c>
      <c r="AA36" s="22" t="s">
        <v>98</v>
      </c>
      <c r="AB36" s="11"/>
      <c r="AC36" s="12"/>
      <c r="AD36" s="4">
        <f>SUM(AC36,Y36,U36,Q36,M36,K36)</f>
        <v>0</v>
      </c>
      <c r="AE36" s="6" t="s">
        <v>98</v>
      </c>
      <c r="AF36" s="11"/>
      <c r="AG36" s="12"/>
      <c r="AH36" s="12"/>
      <c r="AI36" s="4">
        <f>+AH36+AG36+AC36+Y36+U36+Q36+M36</f>
        <v>0</v>
      </c>
      <c r="AJ36" s="6" t="s">
        <v>98</v>
      </c>
      <c r="AK36" s="12"/>
      <c r="AL36" s="4">
        <f>+Q36+U36+Y36+AC36+AG36+AH36+AK36</f>
        <v>0</v>
      </c>
      <c r="AM36" s="30" t="s">
        <v>98</v>
      </c>
      <c r="AN36" s="31"/>
      <c r="AO36" s="31"/>
      <c r="AP36" s="4">
        <f>+U36+Y36+AC36+AG36+AH36+AK36+AN36+AO36</f>
        <v>0</v>
      </c>
      <c r="AQ36" s="6" t="s">
        <v>98</v>
      </c>
      <c r="AR36" s="31"/>
      <c r="AS36" s="31"/>
      <c r="AT36" s="4">
        <f>+Y36+AC36+AG36+AH36+AK36+AN36+AO36+AR36+AS36</f>
        <v>0</v>
      </c>
      <c r="AU36" s="6" t="s">
        <v>98</v>
      </c>
      <c r="AV36" s="31"/>
      <c r="AW36" s="31"/>
      <c r="AX36" s="4">
        <f>+AC36+AG36+AH36+AK36+AN36+AO36+AR36+AS36+AV36+AW36</f>
        <v>0</v>
      </c>
      <c r="AY36" s="6" t="s">
        <v>98</v>
      </c>
      <c r="AZ36" s="31"/>
      <c r="BA36" s="31"/>
      <c r="BB36" s="4">
        <f>+AG36+AH36+AK36+AN36+AO36+AR36+AS36+AV36+AW36+AZ36+BA36</f>
        <v>0</v>
      </c>
      <c r="BC36" s="6" t="s">
        <v>98</v>
      </c>
      <c r="BD36" s="31"/>
      <c r="BE36" s="4">
        <f>+AK36+AN36+AO36+AR36+AS36+AV36+AW36+AZ36+BA36+BD36</f>
        <v>0</v>
      </c>
      <c r="BF36" s="30" t="s">
        <v>98</v>
      </c>
      <c r="BG36" s="31"/>
      <c r="BH36" s="4">
        <f>+AN36+AO36+AR36+AS36+AV36+AW36+AZ36+BA36+BD36+BG36</f>
        <v>0</v>
      </c>
      <c r="BI36" s="30" t="s">
        <v>98</v>
      </c>
      <c r="BJ36" s="31"/>
      <c r="BK36" s="4">
        <f>+AR36+AS36+AV36+AW36+AZ36+BA36+BD36+BG36+BJ36</f>
        <v>0</v>
      </c>
      <c r="BL36" s="30" t="s">
        <v>98</v>
      </c>
      <c r="BM36" s="31"/>
      <c r="BN36" s="31"/>
      <c r="BO36" s="4">
        <f>+AV36+AW36+AZ36+BA36+BD36+BG36+BJ36+BM36+BN36</f>
        <v>0</v>
      </c>
      <c r="BP36" s="30" t="s">
        <v>98</v>
      </c>
      <c r="BQ36" s="38">
        <v>600</v>
      </c>
      <c r="BR36" s="4">
        <f>+AZ36+BA36+BD36+BG36+BJ36+BM36+BN36+BQ36</f>
        <v>600</v>
      </c>
      <c r="BS36" s="30">
        <v>33</v>
      </c>
    </row>
    <row r="37" spans="1:71" ht="15">
      <c r="A37" s="25">
        <v>16</v>
      </c>
      <c r="B37" s="1">
        <v>50</v>
      </c>
      <c r="C37" s="17" t="s">
        <v>42</v>
      </c>
      <c r="D37" s="11"/>
      <c r="E37" s="12"/>
      <c r="F37" s="11"/>
      <c r="G37" s="12"/>
      <c r="H37" s="11"/>
      <c r="I37" s="12"/>
      <c r="J37" s="11" t="s">
        <v>80</v>
      </c>
      <c r="K37" s="13">
        <v>130</v>
      </c>
      <c r="L37" s="11" t="s">
        <v>85</v>
      </c>
      <c r="M37" s="13">
        <v>500</v>
      </c>
      <c r="N37" s="6">
        <f>SUM(M37,K37,I37,G37,E37)</f>
        <v>630</v>
      </c>
      <c r="O37" s="6">
        <v>22</v>
      </c>
      <c r="P37" s="11" t="s">
        <v>74</v>
      </c>
      <c r="Q37" s="13">
        <v>500</v>
      </c>
      <c r="R37" s="14">
        <f>SUM(Q37,M37,K37,I37,G37,E37)</f>
        <v>1130</v>
      </c>
      <c r="S37" s="24">
        <v>20</v>
      </c>
      <c r="T37" s="11" t="s">
        <v>60</v>
      </c>
      <c r="U37" s="13">
        <v>250</v>
      </c>
      <c r="V37" s="15">
        <f>SUM(U37,Q37,M37,K37,I37,G37)</f>
        <v>1380</v>
      </c>
      <c r="W37" s="20">
        <v>18</v>
      </c>
      <c r="X37" s="11"/>
      <c r="Y37" s="12"/>
      <c r="Z37" s="16">
        <f>SUM(Y37,U37,Q37,M37,K37,I37)</f>
        <v>1380</v>
      </c>
      <c r="AA37" s="21">
        <v>16</v>
      </c>
      <c r="AB37" s="11"/>
      <c r="AC37" s="12"/>
      <c r="AD37" s="4">
        <f>SUM(AC37,Y37,U37,Q37,M37,K37)</f>
        <v>1380</v>
      </c>
      <c r="AE37" s="26">
        <v>16</v>
      </c>
      <c r="AF37" s="11"/>
      <c r="AG37" s="28">
        <v>400</v>
      </c>
      <c r="AH37" s="12"/>
      <c r="AI37" s="4">
        <f>+AH37+AG37+AC37+Y37+U37+Q37+M37</f>
        <v>1650</v>
      </c>
      <c r="AJ37" s="6">
        <v>23</v>
      </c>
      <c r="AK37" s="12"/>
      <c r="AL37" s="4">
        <f>+Q37+U37+Y37+AC37+AG37+AH37+AK37</f>
        <v>1150</v>
      </c>
      <c r="AM37" s="30">
        <v>25</v>
      </c>
      <c r="AN37" s="31"/>
      <c r="AO37" s="32">
        <v>300</v>
      </c>
      <c r="AP37" s="4">
        <f>+U37+Y37+AC37+AG37+AH37+AK37+AN37+AO37</f>
        <v>950</v>
      </c>
      <c r="AQ37" s="30">
        <v>27</v>
      </c>
      <c r="AR37" s="28">
        <v>200</v>
      </c>
      <c r="AS37" s="32">
        <v>540</v>
      </c>
      <c r="AT37" s="4">
        <f>+Y37+AC37+AG37+AH37+AK37+AN37+AO37+AR37+AS37</f>
        <v>1440</v>
      </c>
      <c r="AU37" s="30">
        <v>24</v>
      </c>
      <c r="AV37" s="31"/>
      <c r="AW37" s="31"/>
      <c r="AX37" s="4">
        <f>+AC37+AG37+AH37+AK37+AN37+AO37+AR37+AS37+AV37+AW37</f>
        <v>1440</v>
      </c>
      <c r="AY37" s="30">
        <v>26</v>
      </c>
      <c r="AZ37" s="39">
        <v>350</v>
      </c>
      <c r="BA37" s="31"/>
      <c r="BB37" s="4">
        <f>+AG37+AH37+AK37+AN37+AO37+AR37+AS37+AV37+AW37+AZ37+BA37</f>
        <v>1790</v>
      </c>
      <c r="BC37" s="30">
        <v>22</v>
      </c>
      <c r="BD37" s="31"/>
      <c r="BE37" s="4">
        <f>+AK37+AN37+AO37+AR37+AS37+AV37+AW37+AZ37+BA37+BD37</f>
        <v>1390</v>
      </c>
      <c r="BF37" s="30">
        <v>26</v>
      </c>
      <c r="BG37" s="31"/>
      <c r="BH37" s="4">
        <f>+AN37+AO37+AR37+AS37+AV37+AW37+AZ37+BA37+BD37+BG37</f>
        <v>1390</v>
      </c>
      <c r="BI37" s="30">
        <v>29</v>
      </c>
      <c r="BJ37" s="31"/>
      <c r="BK37" s="4">
        <f>+AR37+AS37+AV37+AW37+AZ37+BA37+BD37+BG37+BJ37</f>
        <v>1090</v>
      </c>
      <c r="BL37" s="30">
        <v>32</v>
      </c>
      <c r="BM37" s="39">
        <v>200</v>
      </c>
      <c r="BN37" s="31"/>
      <c r="BO37" s="4">
        <f>+AV37+AW37+AZ37+BA37+BD37+BG37+BJ37+BM37+BN37</f>
        <v>550</v>
      </c>
      <c r="BP37" s="30">
        <v>34</v>
      </c>
      <c r="BQ37" s="31"/>
      <c r="BR37" s="4">
        <f>+AZ37+BA37+BD37+BG37+BJ37+BM37+BN37+BQ37</f>
        <v>550</v>
      </c>
      <c r="BS37" s="30">
        <v>34</v>
      </c>
    </row>
    <row r="38" spans="1:71" ht="15">
      <c r="A38" s="25">
        <v>56</v>
      </c>
      <c r="B38" s="1">
        <v>36</v>
      </c>
      <c r="C38" s="17" t="s">
        <v>164</v>
      </c>
      <c r="D38" s="11" t="s">
        <v>62</v>
      </c>
      <c r="E38" s="13">
        <v>150</v>
      </c>
      <c r="F38" s="11"/>
      <c r="G38" s="12"/>
      <c r="H38" s="11"/>
      <c r="I38" s="12"/>
      <c r="J38" s="11"/>
      <c r="K38" s="12"/>
      <c r="L38" s="5"/>
      <c r="M38" s="12"/>
      <c r="N38" s="6">
        <f>SUM(M38,K38,I38,G38,E38)</f>
        <v>150</v>
      </c>
      <c r="O38" s="6">
        <v>36</v>
      </c>
      <c r="P38" s="11"/>
      <c r="Q38" s="12"/>
      <c r="R38" s="14">
        <f>SUM(Q38,M38,K38,I38,G38,E38)</f>
        <v>150</v>
      </c>
      <c r="S38" s="24">
        <v>41</v>
      </c>
      <c r="T38" s="11"/>
      <c r="U38" s="12"/>
      <c r="V38" s="15">
        <f>SUM(U38,Q38,M38,K38,I38,G38)</f>
        <v>0</v>
      </c>
      <c r="W38" s="20" t="s">
        <v>98</v>
      </c>
      <c r="X38" s="11"/>
      <c r="Y38" s="12"/>
      <c r="Z38" s="16">
        <f>SUM(Y38,U38,Q38,M38,K38,I38)</f>
        <v>0</v>
      </c>
      <c r="AA38" s="22" t="s">
        <v>98</v>
      </c>
      <c r="AB38" s="11"/>
      <c r="AC38" s="12"/>
      <c r="AD38" s="4">
        <f>SUM(AC38,Y38,U38,Q38,M38,K38)</f>
        <v>0</v>
      </c>
      <c r="AE38" s="6" t="s">
        <v>98</v>
      </c>
      <c r="AF38" s="11"/>
      <c r="AG38" s="12"/>
      <c r="AH38" s="12"/>
      <c r="AI38" s="4">
        <f>+AH38+AG38+AC38+Y38+U38+Q38+M38</f>
        <v>0</v>
      </c>
      <c r="AJ38" s="6" t="s">
        <v>98</v>
      </c>
      <c r="AK38" s="12"/>
      <c r="AL38" s="4">
        <f>+Q38+U38+Y38+AC38+AG38+AH38+AK38</f>
        <v>0</v>
      </c>
      <c r="AM38" s="30" t="s">
        <v>98</v>
      </c>
      <c r="AN38" s="31"/>
      <c r="AO38" s="31"/>
      <c r="AP38" s="4">
        <f>+U38+Y38+AC38+AG38+AH38+AK38+AN38+AO38</f>
        <v>0</v>
      </c>
      <c r="AQ38" s="6" t="s">
        <v>98</v>
      </c>
      <c r="AR38" s="31"/>
      <c r="AS38" s="31"/>
      <c r="AT38" s="4">
        <f>+Y38+AC38+AG38+AH38+AK38+AN38+AO38+AR38+AS38</f>
        <v>0</v>
      </c>
      <c r="AU38" s="6" t="s">
        <v>98</v>
      </c>
      <c r="AV38" s="31"/>
      <c r="AW38" s="31"/>
      <c r="AX38" s="4">
        <f>+AC38+AG38+AH38+AK38+AN38+AO38+AR38+AS38+AV38+AW38</f>
        <v>0</v>
      </c>
      <c r="AY38" s="6" t="s">
        <v>98</v>
      </c>
      <c r="AZ38" s="31"/>
      <c r="BA38" s="31"/>
      <c r="BB38" s="4">
        <f>+AG38+AH38+AK38+AN38+AO38+AR38+AS38+AV38+AW38+AZ38+BA38</f>
        <v>0</v>
      </c>
      <c r="BC38" s="6" t="s">
        <v>98</v>
      </c>
      <c r="BD38" s="31"/>
      <c r="BE38" s="4">
        <f>+AK38+AN38+AO38+AR38+AS38+AV38+AW38+AZ38+BA38+BD38</f>
        <v>0</v>
      </c>
      <c r="BF38" s="30" t="s">
        <v>98</v>
      </c>
      <c r="BG38" s="31"/>
      <c r="BH38" s="4">
        <f>+AN38+AO38+AR38+AS38+AV38+AW38+AZ38+BA38+BD38+BG38</f>
        <v>0</v>
      </c>
      <c r="BI38" s="30" t="s">
        <v>98</v>
      </c>
      <c r="BJ38" s="31"/>
      <c r="BK38" s="4">
        <f>+AR38+AS38+AV38+AW38+AZ38+BA38+BD38+BG38+BJ38</f>
        <v>0</v>
      </c>
      <c r="BL38" s="30" t="s">
        <v>98</v>
      </c>
      <c r="BM38" s="39">
        <v>200</v>
      </c>
      <c r="BN38" s="32">
        <v>250</v>
      </c>
      <c r="BO38" s="4">
        <f>+AV38+AW38+AZ38+BA38+BD38+BG38+BJ38+BM38+BN38</f>
        <v>450</v>
      </c>
      <c r="BP38" s="30">
        <v>35</v>
      </c>
      <c r="BQ38" s="31"/>
      <c r="BR38" s="4">
        <f>+AZ38+BA38+BD38+BG38+BJ38+BM38+BN38+BQ38</f>
        <v>450</v>
      </c>
      <c r="BS38" s="30">
        <v>35</v>
      </c>
    </row>
    <row r="39" spans="1:71" ht="15">
      <c r="A39" s="25">
        <v>54</v>
      </c>
      <c r="B39" s="1">
        <v>35</v>
      </c>
      <c r="C39" s="17" t="s">
        <v>157</v>
      </c>
      <c r="D39" s="11" t="s">
        <v>59</v>
      </c>
      <c r="E39" s="13">
        <v>300</v>
      </c>
      <c r="F39" s="11"/>
      <c r="G39" s="12"/>
      <c r="H39" s="11"/>
      <c r="I39" s="12"/>
      <c r="J39" s="11"/>
      <c r="K39" s="12"/>
      <c r="L39" s="11"/>
      <c r="M39" s="12"/>
      <c r="N39" s="6">
        <f>SUM(M39,K39,I39,G39,E39)</f>
        <v>300</v>
      </c>
      <c r="O39" s="6">
        <v>30</v>
      </c>
      <c r="P39" s="11"/>
      <c r="Q39" s="12"/>
      <c r="R39" s="14">
        <f>SUM(Q39,M39,K39,I39,G39,E39)</f>
        <v>300</v>
      </c>
      <c r="S39" s="24">
        <v>32</v>
      </c>
      <c r="T39" s="11"/>
      <c r="U39" s="12"/>
      <c r="V39" s="15">
        <f>SUM(U39,Q39,M39,K39,I39,G39)</f>
        <v>0</v>
      </c>
      <c r="W39" s="20" t="s">
        <v>98</v>
      </c>
      <c r="X39" s="11"/>
      <c r="Y39" s="12"/>
      <c r="Z39" s="16">
        <f>SUM(Y39,U39,Q39,M39,K39,I39)</f>
        <v>0</v>
      </c>
      <c r="AA39" s="22" t="s">
        <v>98</v>
      </c>
      <c r="AB39" s="11"/>
      <c r="AC39" s="12"/>
      <c r="AD39" s="4">
        <f>SUM(AC39,Y39,U39,Q39,M39,K39)</f>
        <v>0</v>
      </c>
      <c r="AE39" s="6" t="s">
        <v>98</v>
      </c>
      <c r="AF39" s="11"/>
      <c r="AG39" s="12"/>
      <c r="AH39" s="12"/>
      <c r="AI39" s="4">
        <f>+AH39+AG39+AC39+Y39+U39+Q39+M39</f>
        <v>0</v>
      </c>
      <c r="AJ39" s="6" t="s">
        <v>98</v>
      </c>
      <c r="AK39" s="12"/>
      <c r="AL39" s="4">
        <f>+Q39+U39+Y39+AC39+AG39+AH39+AK39</f>
        <v>0</v>
      </c>
      <c r="AM39" s="30" t="s">
        <v>98</v>
      </c>
      <c r="AN39" s="31"/>
      <c r="AO39" s="31"/>
      <c r="AP39" s="4">
        <f>+U39+Y39+AC39+AG39+AH39+AK39+AN39+AO39</f>
        <v>0</v>
      </c>
      <c r="AQ39" s="6" t="s">
        <v>98</v>
      </c>
      <c r="AR39" s="31"/>
      <c r="AS39" s="31"/>
      <c r="AT39" s="4">
        <f>+Y39+AC39+AG39+AH39+AK39+AN39+AO39+AR39+AS39</f>
        <v>0</v>
      </c>
      <c r="AU39" s="6" t="s">
        <v>98</v>
      </c>
      <c r="AV39" s="31"/>
      <c r="AW39" s="31"/>
      <c r="AX39" s="4">
        <f>+AC39+AG39+AH39+AK39+AN39+AO39+AR39+AS39+AV39+AW39</f>
        <v>0</v>
      </c>
      <c r="AY39" s="6" t="s">
        <v>98</v>
      </c>
      <c r="AZ39" s="31"/>
      <c r="BA39" s="31"/>
      <c r="BB39" s="4">
        <f>+AG39+AH39+AK39+AN39+AO39+AR39+AS39+AV39+AW39+AZ39+BA39</f>
        <v>0</v>
      </c>
      <c r="BC39" s="6" t="s">
        <v>98</v>
      </c>
      <c r="BD39" s="32">
        <v>150</v>
      </c>
      <c r="BE39" s="4">
        <f>+AK39+AN39+AO39+AR39+AS39+AV39+AW39+AZ39+BA39+BD39</f>
        <v>150</v>
      </c>
      <c r="BF39" s="30">
        <v>52</v>
      </c>
      <c r="BG39" s="32">
        <v>30</v>
      </c>
      <c r="BH39" s="4">
        <f>+AN39+AO39+AR39+AS39+AV39+AW39+AZ39+BA39+BD39+BG39</f>
        <v>180</v>
      </c>
      <c r="BI39" s="30">
        <v>48</v>
      </c>
      <c r="BJ39" s="32">
        <v>90</v>
      </c>
      <c r="BK39" s="4">
        <f>+AR39+AS39+AV39+AW39+AZ39+BA39+BD39+BG39+BJ39</f>
        <v>270</v>
      </c>
      <c r="BL39" s="30">
        <v>44</v>
      </c>
      <c r="BM39" s="39">
        <v>100</v>
      </c>
      <c r="BN39" s="32">
        <v>30</v>
      </c>
      <c r="BO39" s="4">
        <f>+AV39+AW39+AZ39+BA39+BD39+BG39+BJ39+BM39+BN39</f>
        <v>400</v>
      </c>
      <c r="BP39" s="30">
        <v>37</v>
      </c>
      <c r="BQ39" s="32">
        <v>50</v>
      </c>
      <c r="BR39" s="4">
        <f>+AZ39+BA39+BD39+BG39+BJ39+BM39+BN39+BQ39</f>
        <v>450</v>
      </c>
      <c r="BS39" s="30">
        <v>36</v>
      </c>
    </row>
    <row r="40" spans="1:71" ht="15">
      <c r="A40" s="25">
        <v>61</v>
      </c>
      <c r="B40" s="1">
        <v>27</v>
      </c>
      <c r="C40" s="17" t="s">
        <v>124</v>
      </c>
      <c r="D40" s="11" t="s">
        <v>64</v>
      </c>
      <c r="E40" s="13">
        <v>90</v>
      </c>
      <c r="F40" s="11"/>
      <c r="G40" s="12"/>
      <c r="H40" s="11"/>
      <c r="I40" s="12"/>
      <c r="J40" s="11"/>
      <c r="K40" s="12"/>
      <c r="L40" s="11"/>
      <c r="M40" s="12"/>
      <c r="N40" s="6">
        <v>0</v>
      </c>
      <c r="O40" s="6" t="s">
        <v>98</v>
      </c>
      <c r="P40" s="11"/>
      <c r="Q40" s="12"/>
      <c r="R40" s="14">
        <v>0</v>
      </c>
      <c r="S40" s="24" t="s">
        <v>98</v>
      </c>
      <c r="T40" s="11"/>
      <c r="U40" s="12"/>
      <c r="V40" s="15">
        <f>SUM(U40,Q40,M40,K40,I40,G40)</f>
        <v>0</v>
      </c>
      <c r="W40" s="20" t="s">
        <v>98</v>
      </c>
      <c r="X40" s="11"/>
      <c r="Y40" s="12"/>
      <c r="Z40" s="16">
        <f>SUM(Y40,U40,Q40,M40,K40,I40)</f>
        <v>0</v>
      </c>
      <c r="AA40" s="22" t="s">
        <v>98</v>
      </c>
      <c r="AB40" s="11"/>
      <c r="AC40" s="12"/>
      <c r="AD40" s="4">
        <f>MAX(AC40,Y40,U40,Q40,M40,K40)</f>
        <v>0</v>
      </c>
      <c r="AE40" s="6" t="s">
        <v>98</v>
      </c>
      <c r="AF40" s="11"/>
      <c r="AG40" s="12"/>
      <c r="AH40" s="12"/>
      <c r="AI40" s="4">
        <f>+AH40+AG40+AC40+Y40+U40+Q40+M40</f>
        <v>0</v>
      </c>
      <c r="AJ40" s="6" t="s">
        <v>98</v>
      </c>
      <c r="AK40" s="12"/>
      <c r="AL40" s="4">
        <f>+Q40+U40+Y40+AC40+AG40+AH40+AK40</f>
        <v>0</v>
      </c>
      <c r="AM40" s="30" t="s">
        <v>98</v>
      </c>
      <c r="AN40" s="31"/>
      <c r="AO40" s="32">
        <v>150</v>
      </c>
      <c r="AP40" s="4">
        <f>+U40+Y40+AC40+AG40+AH40+AK40+AN40+AO40</f>
        <v>150</v>
      </c>
      <c r="AQ40" s="30">
        <v>48</v>
      </c>
      <c r="AR40" s="31"/>
      <c r="AS40" s="31"/>
      <c r="AT40" s="4">
        <f>+Y40+AC40+AG40+AH40+AK40+AN40+AO40+AR40+AS40</f>
        <v>150</v>
      </c>
      <c r="AU40" s="30">
        <v>46</v>
      </c>
      <c r="AV40" s="31"/>
      <c r="AW40" s="31"/>
      <c r="AX40" s="4">
        <f>+AC40+AG40+AH40+AK40+AN40+AO40+AR40+AS40+AV40+AW40</f>
        <v>150</v>
      </c>
      <c r="AY40" s="30">
        <v>47</v>
      </c>
      <c r="AZ40" s="31"/>
      <c r="BA40" s="31"/>
      <c r="BB40" s="4">
        <f>+AG40+AH40+AK40+AN40+AO40+AR40+AS40+AV40+AW40+AZ40+BA40</f>
        <v>150</v>
      </c>
      <c r="BC40" s="30">
        <v>55</v>
      </c>
      <c r="BD40" s="31"/>
      <c r="BE40" s="4">
        <f>+AK40+AN40+AO40+AR40+AS40+AV40+AW40+AZ40+BA40+BD40</f>
        <v>150</v>
      </c>
      <c r="BF40" s="30">
        <v>51</v>
      </c>
      <c r="BG40" s="31"/>
      <c r="BH40" s="4">
        <f>+AN40+AO40+AR40+AS40+AV40+AW40+AZ40+BA40+BD40+BG40</f>
        <v>150</v>
      </c>
      <c r="BI40" s="30">
        <v>49</v>
      </c>
      <c r="BJ40" s="31"/>
      <c r="BK40" s="4">
        <f>+AR40+AS40+AV40+AW40+AZ40+BA40+BD40+BG40+BJ40</f>
        <v>0</v>
      </c>
      <c r="BL40" s="30" t="s">
        <v>98</v>
      </c>
      <c r="BM40" s="39">
        <v>100</v>
      </c>
      <c r="BN40" s="32">
        <v>150</v>
      </c>
      <c r="BO40" s="4">
        <f>+AV40+AW40+AZ40+BA40+BD40+BG40+BJ40+BM40+BN40</f>
        <v>250</v>
      </c>
      <c r="BP40" s="30">
        <v>42</v>
      </c>
      <c r="BQ40" s="32">
        <v>170</v>
      </c>
      <c r="BR40" s="4">
        <f>+AZ40+BA40+BD40+BG40+BJ40+BM40+BN40+BQ40</f>
        <v>420</v>
      </c>
      <c r="BS40" s="30">
        <v>37</v>
      </c>
    </row>
    <row r="41" spans="1:71" ht="15">
      <c r="A41" s="25">
        <v>37</v>
      </c>
      <c r="B41" s="1">
        <v>26</v>
      </c>
      <c r="C41" s="17" t="s">
        <v>21</v>
      </c>
      <c r="D41" s="11" t="s">
        <v>65</v>
      </c>
      <c r="E41" s="13">
        <v>70</v>
      </c>
      <c r="F41" s="11" t="s">
        <v>96</v>
      </c>
      <c r="G41" s="13">
        <v>150</v>
      </c>
      <c r="H41" s="11"/>
      <c r="I41" s="12"/>
      <c r="J41" s="11"/>
      <c r="K41" s="12"/>
      <c r="L41" s="11"/>
      <c r="M41" s="12"/>
      <c r="N41" s="6">
        <f>SUM(M41,K41,I41,G41,E41)</f>
        <v>220</v>
      </c>
      <c r="O41" s="6">
        <v>33</v>
      </c>
      <c r="P41" s="11"/>
      <c r="Q41" s="12"/>
      <c r="R41" s="14">
        <f>SUM(Q41,M41,K41,I41,G41,E41)</f>
        <v>220</v>
      </c>
      <c r="S41" s="24">
        <v>38</v>
      </c>
      <c r="T41" s="11"/>
      <c r="U41" s="12"/>
      <c r="V41" s="15">
        <f>SUM(U41,Q41,M41,K41,I41,G41)</f>
        <v>150</v>
      </c>
      <c r="W41" s="20">
        <v>38</v>
      </c>
      <c r="X41" s="11" t="s">
        <v>82</v>
      </c>
      <c r="Y41" s="13">
        <v>90</v>
      </c>
      <c r="Z41" s="16">
        <f>SUM(Y41,U41,Q41,M41,K41,I41)</f>
        <v>90</v>
      </c>
      <c r="AA41" s="22">
        <v>44</v>
      </c>
      <c r="AB41" s="11"/>
      <c r="AC41" s="13">
        <v>70</v>
      </c>
      <c r="AD41" s="4">
        <f>SUM(AC41,Y41)</f>
        <v>160</v>
      </c>
      <c r="AE41" s="6">
        <v>37</v>
      </c>
      <c r="AF41" s="11"/>
      <c r="AG41" s="28">
        <v>400</v>
      </c>
      <c r="AH41" s="12"/>
      <c r="AI41" s="4">
        <f>+AH41+AG41+AC41+Y41+U41+Q41+M41</f>
        <v>560</v>
      </c>
      <c r="AJ41" s="6">
        <v>32</v>
      </c>
      <c r="AK41" s="12"/>
      <c r="AL41" s="4">
        <f>+Q41+U41+Y41+AC41+AG41+AH41+AK41</f>
        <v>560</v>
      </c>
      <c r="AM41" s="30">
        <v>33</v>
      </c>
      <c r="AN41" s="31"/>
      <c r="AO41" s="31"/>
      <c r="AP41" s="4">
        <f>+U41+Y41+AC41+AG41+AH41+AK41+AN41+AO41</f>
        <v>560</v>
      </c>
      <c r="AQ41" s="30">
        <v>33</v>
      </c>
      <c r="AR41" s="31"/>
      <c r="AS41" s="31"/>
      <c r="AT41" s="4">
        <f>+Y41+AC41+AG41+AH41+AK41+AN41+AO41+AR41+AS41</f>
        <v>560</v>
      </c>
      <c r="AU41" s="30">
        <v>35</v>
      </c>
      <c r="AV41" s="31"/>
      <c r="AW41" s="31"/>
      <c r="AX41" s="4">
        <f>+AC41+AG41+AH41+AK41+AN41+AO41+AR41+AS41+AV41+AW41</f>
        <v>470</v>
      </c>
      <c r="AY41" s="30">
        <v>37</v>
      </c>
      <c r="AZ41" s="39">
        <v>200</v>
      </c>
      <c r="BA41" s="32">
        <v>150</v>
      </c>
      <c r="BB41" s="4">
        <f>+AG41+AH41+AK41+AN41+AO41+AR41+AS41+AV41+AW41+AZ41+BA41</f>
        <v>750</v>
      </c>
      <c r="BC41" s="30">
        <v>37</v>
      </c>
      <c r="BD41" s="31"/>
      <c r="BE41" s="4">
        <f>+AK41+AN41+AO41+AR41+AS41+AV41+AW41+AZ41+BA41+BD41</f>
        <v>350</v>
      </c>
      <c r="BF41" s="30">
        <v>46</v>
      </c>
      <c r="BG41" s="31"/>
      <c r="BH41" s="4">
        <f>+AN41+AO41+AR41+AS41+AV41+AW41+AZ41+BA41+BD41+BG41</f>
        <v>350</v>
      </c>
      <c r="BI41" s="30">
        <v>46</v>
      </c>
      <c r="BJ41" s="31"/>
      <c r="BK41" s="4">
        <f>+AR41+AS41+AV41+AW41+AZ41+BA41+BD41+BG41+BJ41</f>
        <v>350</v>
      </c>
      <c r="BL41" s="30">
        <v>41</v>
      </c>
      <c r="BM41" s="31"/>
      <c r="BN41" s="31"/>
      <c r="BO41" s="4">
        <f>+AV41+AW41+AZ41+BA41+BD41+BG41+BJ41+BM41+BN41</f>
        <v>350</v>
      </c>
      <c r="BP41" s="30">
        <v>40</v>
      </c>
      <c r="BQ41" s="32">
        <v>30</v>
      </c>
      <c r="BR41" s="4">
        <f>+AZ41+BA41+BD41+BG41+BJ41+BM41+BN41+BQ41</f>
        <v>380</v>
      </c>
      <c r="BS41" s="30">
        <v>38</v>
      </c>
    </row>
    <row r="42" spans="1:71" ht="15">
      <c r="A42" s="25">
        <v>56</v>
      </c>
      <c r="B42" s="1">
        <v>36</v>
      </c>
      <c r="C42" s="17" t="s">
        <v>136</v>
      </c>
      <c r="D42" s="11" t="s">
        <v>62</v>
      </c>
      <c r="E42" s="13">
        <v>150</v>
      </c>
      <c r="F42" s="11"/>
      <c r="G42" s="12"/>
      <c r="H42" s="11"/>
      <c r="I42" s="12"/>
      <c r="J42" s="11"/>
      <c r="K42" s="12"/>
      <c r="L42" s="11"/>
      <c r="M42" s="12"/>
      <c r="N42" s="6">
        <f>SUM(M42,K42,I42,G42,E42)</f>
        <v>150</v>
      </c>
      <c r="O42" s="6">
        <v>36</v>
      </c>
      <c r="P42" s="11"/>
      <c r="Q42" s="12"/>
      <c r="R42" s="14">
        <f>SUM(Q42,M42,K42,I42,G42,E42)</f>
        <v>150</v>
      </c>
      <c r="S42" s="24">
        <v>41</v>
      </c>
      <c r="T42" s="11"/>
      <c r="U42" s="12"/>
      <c r="V42" s="15">
        <f>SUM(U42,Q42,M42,K42,I42,G42)</f>
        <v>0</v>
      </c>
      <c r="W42" s="20" t="s">
        <v>98</v>
      </c>
      <c r="X42" s="11"/>
      <c r="Y42" s="12"/>
      <c r="Z42" s="16">
        <f>SUM(Y42,U42,Q42,M42,K42,I42)</f>
        <v>0</v>
      </c>
      <c r="AA42" s="22" t="s">
        <v>98</v>
      </c>
      <c r="AB42" s="11"/>
      <c r="AC42" s="12"/>
      <c r="AD42" s="4">
        <f>SUM(AC42,Y42,U42,Q42,M42,K42)</f>
        <v>0</v>
      </c>
      <c r="AE42" s="6" t="s">
        <v>98</v>
      </c>
      <c r="AF42" s="11"/>
      <c r="AG42" s="12"/>
      <c r="AH42" s="12"/>
      <c r="AI42" s="4">
        <f>+AH42+AG42+AC42+Y42+U42+Q42+M42</f>
        <v>0</v>
      </c>
      <c r="AJ42" s="6" t="s">
        <v>98</v>
      </c>
      <c r="AK42" s="12"/>
      <c r="AL42" s="4">
        <f>+Q42+U42+Y42+AC42+AG42+AH42+AK42</f>
        <v>0</v>
      </c>
      <c r="AM42" s="30" t="s">
        <v>98</v>
      </c>
      <c r="AN42" s="31"/>
      <c r="AO42" s="31"/>
      <c r="AP42" s="4">
        <f>+U42+Y42+AC42+AG42+AH42+AK42+AN42+AO42</f>
        <v>0</v>
      </c>
      <c r="AQ42" s="6" t="s">
        <v>98</v>
      </c>
      <c r="AR42" s="31"/>
      <c r="AS42" s="31"/>
      <c r="AT42" s="4">
        <f>+Y42+AC42+AG42+AH42+AK42+AN42+AO42+AR42+AS42</f>
        <v>0</v>
      </c>
      <c r="AU42" s="6" t="s">
        <v>98</v>
      </c>
      <c r="AV42" s="31"/>
      <c r="AW42" s="31"/>
      <c r="AX42" s="4">
        <f>+AC42+AG42+AH42+AK42+AN42+AO42+AR42+AS42+AV42+AW42</f>
        <v>0</v>
      </c>
      <c r="AY42" s="6" t="s">
        <v>98</v>
      </c>
      <c r="AZ42" s="39">
        <v>100</v>
      </c>
      <c r="BA42" s="13">
        <v>70</v>
      </c>
      <c r="BB42" s="4">
        <f>+AG42+AH42+AK42+AN42+AO42+AR42+AS42+AV42+AW42+AZ42+BA42</f>
        <v>170</v>
      </c>
      <c r="BC42" s="30">
        <v>54</v>
      </c>
      <c r="BD42" s="32">
        <v>200</v>
      </c>
      <c r="BE42" s="4">
        <f>+AK42+AN42+AO42+AR42+AS42+AV42+AW42+AZ42+BA42+BD42</f>
        <v>370</v>
      </c>
      <c r="BF42" s="30">
        <v>45</v>
      </c>
      <c r="BG42" s="31"/>
      <c r="BH42" s="4">
        <f>+AN42+AO42+AR42+AS42+AV42+AW42+AZ42+BA42+BD42+BG42</f>
        <v>370</v>
      </c>
      <c r="BI42" s="30">
        <v>45</v>
      </c>
      <c r="BJ42" s="31"/>
      <c r="BK42" s="4">
        <f>+AR42+AS42+AV42+AW42+AZ42+BA42+BD42+BG42+BJ42</f>
        <v>370</v>
      </c>
      <c r="BL42" s="30">
        <v>39</v>
      </c>
      <c r="BM42" s="31"/>
      <c r="BN42" s="31"/>
      <c r="BO42" s="4">
        <f>+AV42+AW42+AZ42+BA42+BD42+BG42+BJ42+BM42+BN42</f>
        <v>370</v>
      </c>
      <c r="BP42" s="30">
        <v>38</v>
      </c>
      <c r="BQ42" s="31"/>
      <c r="BR42" s="4">
        <f>+AZ42+BA42+BD42+BG42+BJ42+BM42+BN42+BQ42</f>
        <v>370</v>
      </c>
      <c r="BS42" s="30">
        <v>39</v>
      </c>
    </row>
    <row r="43" spans="1:71" ht="15">
      <c r="A43" s="25">
        <v>55</v>
      </c>
      <c r="B43" s="1">
        <v>8</v>
      </c>
      <c r="C43" s="17" t="s">
        <v>134</v>
      </c>
      <c r="D43" s="11" t="s">
        <v>60</v>
      </c>
      <c r="E43" s="13">
        <v>250</v>
      </c>
      <c r="F43" s="11"/>
      <c r="G43" s="12"/>
      <c r="H43" s="11"/>
      <c r="I43" s="12"/>
      <c r="J43" s="11"/>
      <c r="K43" s="12"/>
      <c r="L43" s="11"/>
      <c r="M43" s="12"/>
      <c r="N43" s="6">
        <f>SUM(M43,K43,I43,G43,E43)</f>
        <v>250</v>
      </c>
      <c r="O43" s="6">
        <v>32</v>
      </c>
      <c r="P43" s="11"/>
      <c r="Q43" s="12"/>
      <c r="R43" s="14">
        <f>SUM(Q43,M43,K43,I43,G43,E43)</f>
        <v>250</v>
      </c>
      <c r="S43" s="24">
        <v>36</v>
      </c>
      <c r="T43" s="11"/>
      <c r="U43" s="12"/>
      <c r="V43" s="15">
        <f>SUM(U43,Q43,M43,K43,I43,G43)</f>
        <v>0</v>
      </c>
      <c r="W43" s="20" t="s">
        <v>98</v>
      </c>
      <c r="X43" s="11"/>
      <c r="Y43" s="12"/>
      <c r="Z43" s="16">
        <f>SUM(Y43,U43,Q43,M43,K43,I43)</f>
        <v>0</v>
      </c>
      <c r="AA43" s="22" t="s">
        <v>98</v>
      </c>
      <c r="AB43" s="11"/>
      <c r="AC43" s="12"/>
      <c r="AD43" s="4">
        <f>SUM(AC43,Y43,U43,Q43,M43,K43)</f>
        <v>0</v>
      </c>
      <c r="AE43" s="6" t="s">
        <v>98</v>
      </c>
      <c r="AF43" s="11"/>
      <c r="AG43" s="12"/>
      <c r="AH43" s="12"/>
      <c r="AI43" s="4">
        <f>+AH43+AG43+AC43+Y43+U43+Q43+M43</f>
        <v>0</v>
      </c>
      <c r="AJ43" s="6" t="s">
        <v>98</v>
      </c>
      <c r="AK43" s="12"/>
      <c r="AL43" s="4">
        <f>+Q43+U43+Y43+AC43+AG43+AH43+AK43</f>
        <v>0</v>
      </c>
      <c r="AM43" s="30" t="s">
        <v>98</v>
      </c>
      <c r="AN43" s="31"/>
      <c r="AO43" s="31"/>
      <c r="AP43" s="4">
        <f>+U43+Y43+AC43+AG43+AH43+AK43+AN43+AO43</f>
        <v>0</v>
      </c>
      <c r="AQ43" s="6" t="s">
        <v>98</v>
      </c>
      <c r="AR43" s="31"/>
      <c r="AS43" s="31"/>
      <c r="AT43" s="4">
        <f>+Y43+AC43+AG43+AH43+AK43+AN43+AO43+AR43+AS43</f>
        <v>0</v>
      </c>
      <c r="AU43" s="6" t="s">
        <v>98</v>
      </c>
      <c r="AV43" s="31"/>
      <c r="AW43" s="32">
        <v>90</v>
      </c>
      <c r="AX43" s="4">
        <f>+AC43+AG43+AH43+AK43+AN43+AO43+AR43+AS43+AV43+AW43</f>
        <v>90</v>
      </c>
      <c r="AY43" s="30">
        <v>48</v>
      </c>
      <c r="AZ43" s="39">
        <v>100</v>
      </c>
      <c r="BA43" s="32">
        <v>250</v>
      </c>
      <c r="BB43" s="4">
        <f>+AG43+AH43+AK43+AN43+AO43+AR43+AS43+AV43+AW43+AZ43+BA43</f>
        <v>440</v>
      </c>
      <c r="BC43" s="30">
        <v>44</v>
      </c>
      <c r="BD43" s="31"/>
      <c r="BE43" s="4">
        <f>+AK43+AN43+AO43+AR43+AS43+AV43+AW43+AZ43+BA43+BD43</f>
        <v>440</v>
      </c>
      <c r="BF43" s="30">
        <v>42</v>
      </c>
      <c r="BG43" s="31"/>
      <c r="BH43" s="4">
        <f>+AN43+AO43+AR43+AS43+AV43+AW43+AZ43+BA43+BD43+BG43</f>
        <v>440</v>
      </c>
      <c r="BI43" s="30">
        <v>42</v>
      </c>
      <c r="BJ43" s="31"/>
      <c r="BK43" s="4">
        <f>+AR43+AS43+AV43+AW43+AZ43+BA43+BD43+BG43+BJ43</f>
        <v>440</v>
      </c>
      <c r="BL43" s="30">
        <v>37</v>
      </c>
      <c r="BM43" s="31"/>
      <c r="BN43" s="31"/>
      <c r="BO43" s="4">
        <f>+AV43+AW43+AZ43+BA43+BD43+BG43+BJ43+BM43+BN43</f>
        <v>440</v>
      </c>
      <c r="BP43" s="30">
        <v>36</v>
      </c>
      <c r="BQ43" s="31"/>
      <c r="BR43" s="4">
        <f>+AZ43+BA43+BD43+BG43+BJ43+BM43+BN43+BQ43</f>
        <v>350</v>
      </c>
      <c r="BS43" s="30">
        <v>40</v>
      </c>
    </row>
    <row r="44" spans="1:71" ht="15">
      <c r="A44" s="25">
        <v>7</v>
      </c>
      <c r="B44" s="1">
        <v>45</v>
      </c>
      <c r="C44" s="17" t="s">
        <v>37</v>
      </c>
      <c r="D44" s="11"/>
      <c r="E44" s="12"/>
      <c r="F44" s="11"/>
      <c r="G44" s="12"/>
      <c r="H44" s="11"/>
      <c r="I44" s="12"/>
      <c r="J44" s="11" t="s">
        <v>57</v>
      </c>
      <c r="K44" s="13">
        <v>400</v>
      </c>
      <c r="L44" s="11" t="s">
        <v>71</v>
      </c>
      <c r="M44" s="13">
        <v>730</v>
      </c>
      <c r="N44" s="6">
        <f>SUM(M44,K44,I44,G44,E44)</f>
        <v>1130</v>
      </c>
      <c r="O44" s="6">
        <v>18</v>
      </c>
      <c r="P44" s="11" t="s">
        <v>69</v>
      </c>
      <c r="Q44" s="13">
        <v>570</v>
      </c>
      <c r="R44" s="14">
        <f>SUM(Q44,M44,K44,I44,G44,E44)</f>
        <v>1700</v>
      </c>
      <c r="S44" s="23">
        <v>12</v>
      </c>
      <c r="T44" s="11" t="s">
        <v>76</v>
      </c>
      <c r="U44" s="13">
        <v>450</v>
      </c>
      <c r="V44" s="15">
        <f>SUM(U44,Q44,M44,K44,I44,G44)</f>
        <v>2150</v>
      </c>
      <c r="W44" s="19">
        <v>10</v>
      </c>
      <c r="X44" s="11" t="s">
        <v>57</v>
      </c>
      <c r="Y44" s="13">
        <v>400</v>
      </c>
      <c r="Z44" s="16">
        <f>SUM(Y44,U44,Q44,M44,K44,I44)</f>
        <v>2550</v>
      </c>
      <c r="AA44" s="21">
        <v>9</v>
      </c>
      <c r="AB44" s="11"/>
      <c r="AC44" s="13">
        <v>670</v>
      </c>
      <c r="AD44" s="4">
        <f>SUM(AC44,Y44,U44,Q44,M44,K44)</f>
        <v>3220</v>
      </c>
      <c r="AE44" s="26">
        <v>7</v>
      </c>
      <c r="AF44" s="11"/>
      <c r="AG44" s="28">
        <v>2000</v>
      </c>
      <c r="AH44" s="13">
        <v>590</v>
      </c>
      <c r="AI44" s="4">
        <f>+AH44+AG44+AC44+Y44+U44+Q44+M44</f>
        <v>5410</v>
      </c>
      <c r="AJ44" s="26">
        <v>5</v>
      </c>
      <c r="AK44" s="13">
        <v>540</v>
      </c>
      <c r="AL44" s="4">
        <f>+Q44+U44+Y44+AC44+AG44+AH44+AK44</f>
        <v>5220</v>
      </c>
      <c r="AM44" s="26">
        <v>4</v>
      </c>
      <c r="AN44" s="31"/>
      <c r="AO44" s="32">
        <v>570</v>
      </c>
      <c r="AP44" s="4">
        <f>+U44+Y44+AC44+AG44+AH44+AK44+AN44+AO44</f>
        <v>5220</v>
      </c>
      <c r="AQ44" s="26">
        <v>6</v>
      </c>
      <c r="AR44" s="31"/>
      <c r="AS44" s="31"/>
      <c r="AT44" s="4">
        <f>+Y44+AC44+AG44+AH44+AK44+AN44+AO44+AR44+AS44</f>
        <v>4770</v>
      </c>
      <c r="AU44" s="26">
        <v>7</v>
      </c>
      <c r="AV44" s="31"/>
      <c r="AW44" s="31"/>
      <c r="AX44" s="4">
        <f>+AC44+AG44+AH44+AK44+AN44+AO44+AR44+AS44+AV44+AW44</f>
        <v>4370</v>
      </c>
      <c r="AY44" s="26">
        <v>12</v>
      </c>
      <c r="AZ44" s="39">
        <v>350</v>
      </c>
      <c r="BA44" s="29">
        <v>0</v>
      </c>
      <c r="BB44" s="4">
        <f>+AG44+AH44+AK44+AN44+AO44+AR44+AS44+AV44+AW44+AZ44+BA44</f>
        <v>4050</v>
      </c>
      <c r="BC44" s="26">
        <v>13</v>
      </c>
      <c r="BD44" s="31"/>
      <c r="BE44" s="4">
        <f>+AK44+AN44+AO44+AR44+AS44+AV44+AW44+AZ44+BA44+BD44</f>
        <v>1460</v>
      </c>
      <c r="BF44" s="30">
        <v>23</v>
      </c>
      <c r="BG44" s="31"/>
      <c r="BH44" s="4">
        <f>+AN44+AO44+AR44+AS44+AV44+AW44+AZ44+BA44+BD44+BG44</f>
        <v>920</v>
      </c>
      <c r="BI44" s="30">
        <v>32</v>
      </c>
      <c r="BJ44" s="31"/>
      <c r="BK44" s="4">
        <f>+AR44+AS44+AV44+AW44+AZ44+BA44+BD44+BG44+BJ44</f>
        <v>350</v>
      </c>
      <c r="BL44" s="30">
        <v>40</v>
      </c>
      <c r="BM44" s="31"/>
      <c r="BN44" s="31"/>
      <c r="BO44" s="4">
        <f>+AV44+AW44+AZ44+BA44+BD44+BG44+BJ44+BM44+BN44</f>
        <v>350</v>
      </c>
      <c r="BP44" s="30">
        <v>39</v>
      </c>
      <c r="BQ44" s="31"/>
      <c r="BR44" s="4">
        <f>+AZ44+BA44+BD44+BG44+BJ44+BM44+BN44+BQ44</f>
        <v>350</v>
      </c>
      <c r="BS44" s="30">
        <v>41</v>
      </c>
    </row>
    <row r="45" spans="1:71" ht="15">
      <c r="A45" s="25">
        <v>54</v>
      </c>
      <c r="B45" s="1">
        <v>35</v>
      </c>
      <c r="C45" s="17" t="s">
        <v>165</v>
      </c>
      <c r="D45" s="11" t="s">
        <v>59</v>
      </c>
      <c r="E45" s="13">
        <v>300</v>
      </c>
      <c r="F45" s="11"/>
      <c r="G45" s="12"/>
      <c r="H45" s="11"/>
      <c r="I45" s="12"/>
      <c r="J45" s="11"/>
      <c r="K45" s="12"/>
      <c r="L45" s="11"/>
      <c r="M45" s="12"/>
      <c r="N45" s="6">
        <f>SUM(M45,K45,I45,G45,E45)</f>
        <v>300</v>
      </c>
      <c r="O45" s="6">
        <v>30</v>
      </c>
      <c r="P45" s="11"/>
      <c r="Q45" s="12"/>
      <c r="R45" s="14">
        <f>SUM(Q45,M45,K45,I45,G45,E45)</f>
        <v>300</v>
      </c>
      <c r="S45" s="24">
        <v>32</v>
      </c>
      <c r="T45" s="11"/>
      <c r="U45" s="12"/>
      <c r="V45" s="15">
        <f>SUM(U45,Q45,M45,K45,I45,G45)</f>
        <v>0</v>
      </c>
      <c r="W45" s="20" t="s">
        <v>98</v>
      </c>
      <c r="X45" s="11"/>
      <c r="Y45" s="12"/>
      <c r="Z45" s="16">
        <f>SUM(Y45,U45,Q45,M45,K45,I45)</f>
        <v>0</v>
      </c>
      <c r="AA45" s="22" t="s">
        <v>98</v>
      </c>
      <c r="AB45" s="11"/>
      <c r="AC45" s="12"/>
      <c r="AD45" s="4">
        <f>SUM(AC45,Y45,U45,Q45,M45,K45)</f>
        <v>0</v>
      </c>
      <c r="AE45" s="6" t="s">
        <v>98</v>
      </c>
      <c r="AF45" s="11"/>
      <c r="AG45" s="12"/>
      <c r="AH45" s="12"/>
      <c r="AI45" s="4">
        <f>+AH45+AG45+AC45+Y45+U45+Q45+M45</f>
        <v>0</v>
      </c>
      <c r="AJ45" s="6" t="s">
        <v>98</v>
      </c>
      <c r="AK45" s="12"/>
      <c r="AL45" s="4">
        <f>+Q45+U45+Y45+AC45+AG45+AH45+AK45</f>
        <v>0</v>
      </c>
      <c r="AM45" s="30" t="s">
        <v>98</v>
      </c>
      <c r="AN45" s="31"/>
      <c r="AO45" s="31"/>
      <c r="AP45" s="4">
        <f>+U45+Y45+AC45+AG45+AH45+AK45+AN45+AO45</f>
        <v>0</v>
      </c>
      <c r="AQ45" s="6" t="s">
        <v>98</v>
      </c>
      <c r="AR45" s="31"/>
      <c r="AS45" s="31"/>
      <c r="AT45" s="4">
        <f>+Y45+AC45+AG45+AH45+AK45+AN45+AO45+AR45+AS45</f>
        <v>0</v>
      </c>
      <c r="AU45" s="6" t="s">
        <v>98</v>
      </c>
      <c r="AV45" s="31"/>
      <c r="AW45" s="31"/>
      <c r="AX45" s="4">
        <f>+AC45+AG45+AH45+AK45+AN45+AO45+AR45+AS45+AV45+AW45</f>
        <v>0</v>
      </c>
      <c r="AY45" s="6" t="s">
        <v>98</v>
      </c>
      <c r="AZ45" s="31"/>
      <c r="BA45" s="31"/>
      <c r="BB45" s="4">
        <f>+AG45+AH45+AK45+AN45+AO45+AR45+AS45+AV45+AW45+AZ45+BA45</f>
        <v>0</v>
      </c>
      <c r="BC45" s="6" t="s">
        <v>98</v>
      </c>
      <c r="BD45" s="31"/>
      <c r="BE45" s="4">
        <f>+AK45+AN45+AO45+AR45+AS45+AV45+AW45+AZ45+BA45+BD45</f>
        <v>0</v>
      </c>
      <c r="BF45" s="30" t="s">
        <v>98</v>
      </c>
      <c r="BG45" s="31"/>
      <c r="BH45" s="4">
        <f>+AN45+AO45+AR45+AS45+AV45+AW45+AZ45+BA45+BD45+BG45</f>
        <v>0</v>
      </c>
      <c r="BI45" s="30" t="s">
        <v>98</v>
      </c>
      <c r="BJ45" s="31"/>
      <c r="BK45" s="4">
        <f>+AR45+AS45+AV45+AW45+AZ45+BA45+BD45+BG45+BJ45</f>
        <v>0</v>
      </c>
      <c r="BL45" s="30" t="s">
        <v>98</v>
      </c>
      <c r="BM45" s="39">
        <v>200</v>
      </c>
      <c r="BN45" s="31"/>
      <c r="BO45" s="4">
        <f>+AV45+AW45+AZ45+BA45+BD45+BG45+BJ45+BM45+BN45</f>
        <v>200</v>
      </c>
      <c r="BP45" s="30">
        <v>45</v>
      </c>
      <c r="BQ45" s="32">
        <v>130</v>
      </c>
      <c r="BR45" s="4">
        <f>+AZ45+BA45+BD45+BG45+BJ45+BM45+BN45+BQ45</f>
        <v>330</v>
      </c>
      <c r="BS45" s="30">
        <v>42</v>
      </c>
    </row>
    <row r="46" spans="1:71" ht="15">
      <c r="A46" s="25">
        <v>9</v>
      </c>
      <c r="B46" s="1">
        <v>37</v>
      </c>
      <c r="C46" s="17" t="s">
        <v>29</v>
      </c>
      <c r="D46" s="11" t="s">
        <v>63</v>
      </c>
      <c r="E46" s="13">
        <v>120</v>
      </c>
      <c r="F46" s="13" t="s">
        <v>60</v>
      </c>
      <c r="G46" s="13">
        <v>250</v>
      </c>
      <c r="H46" s="11"/>
      <c r="I46" s="12"/>
      <c r="J46" s="11" t="s">
        <v>61</v>
      </c>
      <c r="K46" s="13">
        <v>240</v>
      </c>
      <c r="L46" s="11" t="s">
        <v>86</v>
      </c>
      <c r="M46" s="13">
        <v>650</v>
      </c>
      <c r="N46" s="6">
        <f>SUM(M46,K46,I46,G46,E46)</f>
        <v>1260</v>
      </c>
      <c r="O46" s="6">
        <v>17</v>
      </c>
      <c r="P46" s="11" t="s">
        <v>71</v>
      </c>
      <c r="Q46" s="13">
        <v>730</v>
      </c>
      <c r="R46" s="14">
        <f>SUM(Q46,M46,K46,I46,G46,E46)</f>
        <v>1990</v>
      </c>
      <c r="S46" s="23">
        <v>11</v>
      </c>
      <c r="T46" s="11" t="s">
        <v>74</v>
      </c>
      <c r="U46" s="13">
        <v>500</v>
      </c>
      <c r="V46" s="15">
        <f>SUM(U46,Q46,M46,K46,I46,G46)</f>
        <v>2370</v>
      </c>
      <c r="W46" s="19">
        <v>9</v>
      </c>
      <c r="X46" s="11"/>
      <c r="Y46" s="12"/>
      <c r="Z46" s="16">
        <f>SUM(Y46,U46,Q46,M46,K46,I46)</f>
        <v>2120</v>
      </c>
      <c r="AA46" s="21">
        <v>11</v>
      </c>
      <c r="AB46" s="11"/>
      <c r="AC46" s="13">
        <v>400</v>
      </c>
      <c r="AD46" s="4">
        <f>SUM(AC46,Y46,U46,Q46,M46,K46)</f>
        <v>2520</v>
      </c>
      <c r="AE46" s="26">
        <v>9</v>
      </c>
      <c r="AF46" s="11"/>
      <c r="AG46" s="28">
        <v>400</v>
      </c>
      <c r="AH46" s="12"/>
      <c r="AI46" s="4">
        <f>+AH46+AG46+AC46+Y46+U46+Q46+M46</f>
        <v>2680</v>
      </c>
      <c r="AJ46" s="26">
        <v>12</v>
      </c>
      <c r="AK46" s="13">
        <v>300</v>
      </c>
      <c r="AL46" s="4">
        <f>+Q46+U46+Y46+AC46+AG46+AH46+AK46</f>
        <v>2330</v>
      </c>
      <c r="AM46" s="30">
        <v>17</v>
      </c>
      <c r="AN46" s="31"/>
      <c r="AO46" s="31"/>
      <c r="AP46" s="4">
        <f>+U46+Y46+AC46+AG46+AH46+AK46+AN46+AO46</f>
        <v>1600</v>
      </c>
      <c r="AQ46" s="30">
        <v>23</v>
      </c>
      <c r="AR46" s="28">
        <v>200</v>
      </c>
      <c r="AS46" s="31"/>
      <c r="AT46" s="4">
        <f>+Y46+AC46+AG46+AH46+AK46+AN46+AO46+AR46+AS46</f>
        <v>1300</v>
      </c>
      <c r="AU46" s="30">
        <v>28</v>
      </c>
      <c r="AV46" s="31"/>
      <c r="AW46" s="31"/>
      <c r="AX46" s="4">
        <f>+AC46+AG46+AH46+AK46+AN46+AO46+AR46+AS46+AV46+AW46</f>
        <v>1300</v>
      </c>
      <c r="AY46" s="30">
        <v>27</v>
      </c>
      <c r="AZ46" s="39">
        <v>200</v>
      </c>
      <c r="BA46" s="31"/>
      <c r="BB46" s="4">
        <f>+AG46+AH46+AK46+AN46+AO46+AR46+AS46+AV46+AW46+AZ46+BA46</f>
        <v>1100</v>
      </c>
      <c r="BC46" s="30">
        <v>31</v>
      </c>
      <c r="BD46" s="31"/>
      <c r="BE46" s="4">
        <f>+AK46+AN46+AO46+AR46+AS46+AV46+AW46+AZ46+BA46+BD46</f>
        <v>700</v>
      </c>
      <c r="BF46" s="30">
        <v>37</v>
      </c>
      <c r="BG46" s="31"/>
      <c r="BH46" s="4">
        <f>+AN46+AO46+AR46+AS46+AV46+AW46+AZ46+BA46+BD46+BG46</f>
        <v>400</v>
      </c>
      <c r="BI46" s="30">
        <v>43</v>
      </c>
      <c r="BJ46" s="31"/>
      <c r="BK46" s="4">
        <f>+AR46+AS46+AV46+AW46+AZ46+BA46+BD46+BG46+BJ46</f>
        <v>400</v>
      </c>
      <c r="BL46" s="30">
        <v>38</v>
      </c>
      <c r="BM46" s="39">
        <v>100</v>
      </c>
      <c r="BN46" s="31"/>
      <c r="BO46" s="4">
        <f>+AV46+AW46+AZ46+BA46+BD46+BG46+BJ46+BM46+BN46</f>
        <v>300</v>
      </c>
      <c r="BP46" s="30">
        <v>41</v>
      </c>
      <c r="BQ46" s="31"/>
      <c r="BR46" s="4">
        <f>+AZ46+BA46+BD46+BG46+BJ46+BM46+BN46+BQ46</f>
        <v>300</v>
      </c>
      <c r="BS46" s="30">
        <v>43</v>
      </c>
    </row>
    <row r="47" spans="1:71" ht="15">
      <c r="A47" s="25">
        <v>26</v>
      </c>
      <c r="B47" s="1">
        <v>39</v>
      </c>
      <c r="C47" s="17" t="s">
        <v>31</v>
      </c>
      <c r="D47" s="11"/>
      <c r="E47" s="12"/>
      <c r="F47" s="11" t="s">
        <v>59</v>
      </c>
      <c r="G47" s="13">
        <v>300</v>
      </c>
      <c r="H47" s="13" t="s">
        <v>62</v>
      </c>
      <c r="I47" s="13">
        <v>150</v>
      </c>
      <c r="J47" s="11" t="s">
        <v>64</v>
      </c>
      <c r="K47" s="13">
        <v>170</v>
      </c>
      <c r="L47" s="11"/>
      <c r="M47" s="12"/>
      <c r="N47" s="6">
        <f>SUM(M47,K47,I47,G47,E47)</f>
        <v>620</v>
      </c>
      <c r="O47" s="6">
        <v>23</v>
      </c>
      <c r="P47" s="11"/>
      <c r="Q47" s="12"/>
      <c r="R47" s="14">
        <f>SUM(Q47,M47,K47,I47,G47,E47)</f>
        <v>620</v>
      </c>
      <c r="S47" s="24">
        <v>24</v>
      </c>
      <c r="T47" s="11"/>
      <c r="U47" s="12"/>
      <c r="V47" s="15">
        <f>SUM(U47,Q47,M47,K47,I47,G47)</f>
        <v>620</v>
      </c>
      <c r="W47" s="20">
        <v>26</v>
      </c>
      <c r="X47" s="11" t="s">
        <v>65</v>
      </c>
      <c r="Y47" s="13">
        <v>150</v>
      </c>
      <c r="Z47" s="16">
        <f>SUM(Y47,U47,Q47,M47,K47,I47)</f>
        <v>470</v>
      </c>
      <c r="AA47" s="22">
        <v>29</v>
      </c>
      <c r="AB47" s="11"/>
      <c r="AC47" s="13">
        <v>200</v>
      </c>
      <c r="AD47" s="4">
        <f>SUM(AC47,Y47,U47,Q47,M47,K47)</f>
        <v>520</v>
      </c>
      <c r="AE47" s="6">
        <v>26</v>
      </c>
      <c r="AF47" s="11"/>
      <c r="AG47" s="28">
        <v>400</v>
      </c>
      <c r="AH47" s="13">
        <v>300</v>
      </c>
      <c r="AI47" s="4">
        <f>+AH47+AG47+AC47+Y47+U47+Q47+M47</f>
        <v>1050</v>
      </c>
      <c r="AJ47" s="6">
        <v>26</v>
      </c>
      <c r="AK47" s="13">
        <v>700</v>
      </c>
      <c r="AL47" s="4">
        <f>+Q47+U47+Y47+AC47+AG47+AH47+AK47</f>
        <v>1750</v>
      </c>
      <c r="AM47" s="30">
        <v>21</v>
      </c>
      <c r="AN47" s="31"/>
      <c r="AO47" s="32">
        <v>450</v>
      </c>
      <c r="AP47" s="4">
        <f>+U47+Y47+AC47+AG47+AH47+AK47+AN47+AO47</f>
        <v>2200</v>
      </c>
      <c r="AQ47" s="30">
        <v>17</v>
      </c>
      <c r="AR47" s="28">
        <v>350</v>
      </c>
      <c r="AS47" s="32">
        <v>450</v>
      </c>
      <c r="AT47" s="4">
        <f>+Y47+AC47+AG47+AH47+AK47+AN47+AO47+AR47+AS47</f>
        <v>3000</v>
      </c>
      <c r="AU47" s="26">
        <v>15</v>
      </c>
      <c r="AV47" s="32">
        <v>400</v>
      </c>
      <c r="AW47" s="32">
        <v>450</v>
      </c>
      <c r="AX47" s="4">
        <f>+AC47+AG47+AH47+AK47+AN47+AO47+AR47+AS47+AV47+AW47</f>
        <v>3700</v>
      </c>
      <c r="AY47" s="26">
        <v>14</v>
      </c>
      <c r="AZ47" s="39">
        <v>200</v>
      </c>
      <c r="BA47" s="31"/>
      <c r="BB47" s="4">
        <f>+AG47+AH47+AK47+AN47+AO47+AR47+AS47+AV47+AW47+AZ47+BA47</f>
        <v>3700</v>
      </c>
      <c r="BC47" s="26">
        <v>15</v>
      </c>
      <c r="BD47" s="31"/>
      <c r="BE47" s="4">
        <f>+AK47+AN47+AO47+AR47+AS47+AV47+AW47+AZ47+BA47+BD47</f>
        <v>3000</v>
      </c>
      <c r="BF47" s="26">
        <v>13</v>
      </c>
      <c r="BG47" s="31"/>
      <c r="BH47" s="4">
        <f>+AN47+AO47+AR47+AS47+AV47+AW47+AZ47+BA47+BD47+BG47</f>
        <v>2300</v>
      </c>
      <c r="BI47" s="30">
        <v>17</v>
      </c>
      <c r="BJ47" s="31"/>
      <c r="BK47" s="4">
        <f>+AR47+AS47+AV47+AW47+AZ47+BA47+BD47+BG47+BJ47</f>
        <v>1850</v>
      </c>
      <c r="BL47" s="30">
        <v>22</v>
      </c>
      <c r="BM47" s="31"/>
      <c r="BN47" s="31"/>
      <c r="BO47" s="4">
        <f>+AV47+AW47+AZ47+BA47+BD47+BG47+BJ47+BM47+BN47</f>
        <v>1050</v>
      </c>
      <c r="BP47" s="30">
        <v>30</v>
      </c>
      <c r="BQ47" s="31"/>
      <c r="BR47" s="4">
        <f>+AZ47+BA47+BD47+BG47+BJ47+BM47+BN47+BQ47</f>
        <v>200</v>
      </c>
      <c r="BS47" s="30">
        <v>44</v>
      </c>
    </row>
    <row r="48" spans="1:71" ht="15">
      <c r="A48" s="25">
        <v>58</v>
      </c>
      <c r="B48" s="1">
        <v>27</v>
      </c>
      <c r="C48" s="17" t="s">
        <v>121</v>
      </c>
      <c r="D48" s="11" t="s">
        <v>64</v>
      </c>
      <c r="E48" s="12"/>
      <c r="F48" s="12"/>
      <c r="G48" s="12"/>
      <c r="H48" s="11"/>
      <c r="I48" s="12"/>
      <c r="J48" s="11"/>
      <c r="K48" s="12"/>
      <c r="L48" s="11"/>
      <c r="M48" s="12"/>
      <c r="N48" s="6">
        <f>SUM(M48,K48,I48,G48,E48)</f>
        <v>0</v>
      </c>
      <c r="O48" s="6" t="s">
        <v>98</v>
      </c>
      <c r="P48" s="11"/>
      <c r="Q48" s="12"/>
      <c r="R48" s="14">
        <f>SUM(Q48,M48,K48,I48,G48,E48)</f>
        <v>0</v>
      </c>
      <c r="S48" s="24" t="s">
        <v>98</v>
      </c>
      <c r="T48" s="11"/>
      <c r="U48" s="12"/>
      <c r="V48" s="15">
        <f>SUM(U48,Q48,M48,K48,I48,G48)</f>
        <v>0</v>
      </c>
      <c r="W48" s="20" t="s">
        <v>98</v>
      </c>
      <c r="X48" s="11"/>
      <c r="Y48" s="12"/>
      <c r="Z48" s="16">
        <f>SUM(Y48,U48,Q48,M48,K48,I48)</f>
        <v>0</v>
      </c>
      <c r="AA48" s="22" t="s">
        <v>98</v>
      </c>
      <c r="AB48" s="11"/>
      <c r="AC48" s="12"/>
      <c r="AD48" s="4">
        <f>MAX(AC48,Y48,U48,Q48,M48,K48)</f>
        <v>0</v>
      </c>
      <c r="AE48" s="6" t="s">
        <v>98</v>
      </c>
      <c r="AF48" s="11"/>
      <c r="AG48" s="12"/>
      <c r="AH48" s="12"/>
      <c r="AI48" s="4">
        <f>+AH48+AG48+AC48+Y48+U48+Q48+M48</f>
        <v>0</v>
      </c>
      <c r="AJ48" s="6" t="s">
        <v>98</v>
      </c>
      <c r="AK48" s="12"/>
      <c r="AL48" s="4">
        <f>+Q48+U48+Y48+AC48+AG48+AH48+AK48</f>
        <v>0</v>
      </c>
      <c r="AM48" s="30" t="s">
        <v>98</v>
      </c>
      <c r="AN48" s="31"/>
      <c r="AO48" s="32">
        <v>400</v>
      </c>
      <c r="AP48" s="4">
        <f>+U48+Y48+AC48+AG48+AH48+AK48+AN48+AO48</f>
        <v>400</v>
      </c>
      <c r="AQ48" s="30">
        <v>38</v>
      </c>
      <c r="AR48" s="28">
        <v>200</v>
      </c>
      <c r="AS48" s="31"/>
      <c r="AT48" s="4">
        <f>+Y48+AC48+AG48+AH48+AK48+AN48+AO48+AR48+AS48</f>
        <v>600</v>
      </c>
      <c r="AU48" s="30">
        <v>33</v>
      </c>
      <c r="AV48" s="31"/>
      <c r="AW48" s="31"/>
      <c r="AX48" s="4">
        <f>+AC48+AG48+AH48+AK48+AN48+AO48+AR48+AS48+AV48+AW48</f>
        <v>600</v>
      </c>
      <c r="AY48" s="30">
        <v>34</v>
      </c>
      <c r="AZ48" s="31"/>
      <c r="BA48" s="31"/>
      <c r="BB48" s="4">
        <f>+AG48+AH48+AK48+AN48+AO48+AR48+AS48+AV48+AW48+AZ48+BA48</f>
        <v>600</v>
      </c>
      <c r="BC48" s="30">
        <v>40</v>
      </c>
      <c r="BD48" s="31"/>
      <c r="BE48" s="4">
        <f>+AK48+AN48+AO48+AR48+AS48+AV48+AW48+AZ48+BA48+BD48</f>
        <v>600</v>
      </c>
      <c r="BF48" s="30">
        <v>39</v>
      </c>
      <c r="BG48" s="31"/>
      <c r="BH48" s="4">
        <f>+AN48+AO48+AR48+AS48+AV48+AW48+AZ48+BA48+BD48+BG48</f>
        <v>600</v>
      </c>
      <c r="BI48" s="30">
        <v>37</v>
      </c>
      <c r="BJ48" s="31"/>
      <c r="BK48" s="4">
        <f>+AR48+AS48+AV48+AW48+AZ48+BA48+BD48+BG48+BJ48</f>
        <v>200</v>
      </c>
      <c r="BL48" s="30">
        <v>45</v>
      </c>
      <c r="BM48" s="39">
        <v>200</v>
      </c>
      <c r="BN48" s="31"/>
      <c r="BO48" s="4">
        <f>+AV48+AW48+AZ48+BA48+BD48+BG48+BJ48+BM48+BN48</f>
        <v>200</v>
      </c>
      <c r="BP48" s="30">
        <v>43</v>
      </c>
      <c r="BQ48" s="31"/>
      <c r="BR48" s="4">
        <f>+AZ48+BA48+BD48+BG48+BJ48+BM48+BN48+BQ48</f>
        <v>200</v>
      </c>
      <c r="BS48" s="30">
        <v>45</v>
      </c>
    </row>
    <row r="49" spans="1:71" ht="15">
      <c r="A49" s="25">
        <v>30</v>
      </c>
      <c r="B49" s="1">
        <v>46</v>
      </c>
      <c r="C49" s="17" t="s">
        <v>38</v>
      </c>
      <c r="D49" s="11"/>
      <c r="E49" s="12"/>
      <c r="F49" s="11"/>
      <c r="G49" s="12"/>
      <c r="H49" s="11"/>
      <c r="I49" s="12"/>
      <c r="J49" s="11" t="s">
        <v>58</v>
      </c>
      <c r="K49" s="13">
        <v>350</v>
      </c>
      <c r="L49" s="11"/>
      <c r="M49" s="12"/>
      <c r="N49" s="6">
        <f>SUM(M49,K49,I49,G49,E49)</f>
        <v>350</v>
      </c>
      <c r="O49" s="6">
        <v>27</v>
      </c>
      <c r="P49" s="11"/>
      <c r="Q49" s="12"/>
      <c r="R49" s="14">
        <f>SUM(Q49,M49,K49,I49,G49,E49)</f>
        <v>350</v>
      </c>
      <c r="S49" s="24">
        <v>30</v>
      </c>
      <c r="T49" s="11"/>
      <c r="U49" s="12"/>
      <c r="V49" s="15">
        <f>SUM(U49,Q49,M49,K49,I49,G49)</f>
        <v>350</v>
      </c>
      <c r="W49" s="20">
        <v>31</v>
      </c>
      <c r="X49" s="11"/>
      <c r="Y49" s="12"/>
      <c r="Z49" s="16">
        <f>SUM(Y49,U49,Q49,M49,K49,I49)</f>
        <v>350</v>
      </c>
      <c r="AA49" s="22">
        <v>33</v>
      </c>
      <c r="AB49" s="11"/>
      <c r="AC49" s="12"/>
      <c r="AD49" s="4">
        <f>SUM(AC49,Y49,U49,Q49,M49,K49)</f>
        <v>350</v>
      </c>
      <c r="AE49" s="6">
        <v>30</v>
      </c>
      <c r="AF49" s="11"/>
      <c r="AG49" s="28">
        <v>400</v>
      </c>
      <c r="AH49" s="12"/>
      <c r="AI49" s="4">
        <f>+AH49+AG49+AC49+Y49+U49+Q49+M49</f>
        <v>400</v>
      </c>
      <c r="AJ49" s="6">
        <v>36</v>
      </c>
      <c r="AK49" s="12"/>
      <c r="AL49" s="4">
        <f>+Q49+U49+Y49+AC49+AG49+AH49+AK49</f>
        <v>400</v>
      </c>
      <c r="AM49" s="30">
        <v>36</v>
      </c>
      <c r="AN49" s="31"/>
      <c r="AO49" s="31"/>
      <c r="AP49" s="4">
        <f>+U49+Y49+AC49+AG49+AH49+AK49+AN49+AO49</f>
        <v>400</v>
      </c>
      <c r="AQ49" s="30">
        <v>37</v>
      </c>
      <c r="AR49" s="31"/>
      <c r="AS49" s="31"/>
      <c r="AT49" s="4">
        <f>+Y49+AC49+AG49+AH49+AK49+AN49+AO49+AR49+AS49</f>
        <v>400</v>
      </c>
      <c r="AU49" s="30">
        <v>40</v>
      </c>
      <c r="AV49" s="31"/>
      <c r="AW49" s="31"/>
      <c r="AX49" s="4">
        <f>+AC49+AG49+AH49+AK49+AN49+AO49+AR49+AS49+AV49+AW49</f>
        <v>400</v>
      </c>
      <c r="AY49" s="30">
        <v>41</v>
      </c>
      <c r="AZ49" s="31"/>
      <c r="BA49" s="31"/>
      <c r="BB49" s="4">
        <f>+AG49+AH49+AK49+AN49+AO49+AR49+AS49+AV49+AW49+AZ49+BA49</f>
        <v>400</v>
      </c>
      <c r="BC49" s="30">
        <v>49</v>
      </c>
      <c r="BD49" s="31"/>
      <c r="BE49" s="4">
        <f>+AK49+AN49+AO49+AR49+AS49+AV49+AW49+AZ49+BA49+BD49</f>
        <v>0</v>
      </c>
      <c r="BF49" s="30" t="s">
        <v>98</v>
      </c>
      <c r="BG49" s="31"/>
      <c r="BH49" s="4">
        <f>+AN49+AO49+AR49+AS49+AV49+AW49+AZ49+BA49+BD49+BG49</f>
        <v>0</v>
      </c>
      <c r="BI49" s="30" t="s">
        <v>98</v>
      </c>
      <c r="BJ49" s="31"/>
      <c r="BK49" s="4">
        <f>+AR49+AS49+AV49+AW49+AZ49+BA49+BD49+BG49+BJ49</f>
        <v>0</v>
      </c>
      <c r="BL49" s="30" t="s">
        <v>98</v>
      </c>
      <c r="BM49" s="39">
        <v>200</v>
      </c>
      <c r="BN49" s="31"/>
      <c r="BO49" s="4">
        <f>+AV49+AW49+AZ49+BA49+BD49+BG49+BJ49+BM49+BN49</f>
        <v>200</v>
      </c>
      <c r="BP49" s="30">
        <v>44</v>
      </c>
      <c r="BQ49" s="31"/>
      <c r="BR49" s="4">
        <f>+AZ49+BA49+BD49+BG49+BJ49+BM49+BN49+BQ49</f>
        <v>200</v>
      </c>
      <c r="BS49" s="30">
        <v>46</v>
      </c>
    </row>
    <row r="50" spans="1:71" ht="15">
      <c r="A50" s="25">
        <v>52</v>
      </c>
      <c r="B50" s="1">
        <v>32</v>
      </c>
      <c r="C50" s="17" t="s">
        <v>138</v>
      </c>
      <c r="D50" s="11" t="s">
        <v>55</v>
      </c>
      <c r="E50" s="13">
        <v>500</v>
      </c>
      <c r="F50" s="11"/>
      <c r="G50" s="12"/>
      <c r="H50" s="11"/>
      <c r="I50" s="12"/>
      <c r="J50" s="11"/>
      <c r="K50" s="12"/>
      <c r="L50" s="11"/>
      <c r="M50" s="12"/>
      <c r="N50" s="6">
        <f>SUM(M50,K50,I50,G50,E50)</f>
        <v>500</v>
      </c>
      <c r="O50" s="6">
        <v>25</v>
      </c>
      <c r="P50" s="11"/>
      <c r="Q50" s="12"/>
      <c r="R50" s="14">
        <f>SUM(Q50,M50,K50,I50,G50,E50)</f>
        <v>500</v>
      </c>
      <c r="S50" s="24">
        <v>26</v>
      </c>
      <c r="T50" s="11"/>
      <c r="U50" s="12"/>
      <c r="V50" s="15">
        <f>SUM(U50,Q50,M50,K50,I50,G50)</f>
        <v>0</v>
      </c>
      <c r="W50" s="20" t="s">
        <v>98</v>
      </c>
      <c r="X50" s="11"/>
      <c r="Y50" s="12"/>
      <c r="Z50" s="16">
        <f>SUM(Y50,U50,Q50,M50,K50,I50)</f>
        <v>0</v>
      </c>
      <c r="AA50" s="22" t="s">
        <v>98</v>
      </c>
      <c r="AB50" s="11"/>
      <c r="AC50" s="12"/>
      <c r="AD50" s="4">
        <f>SUM(AC50,Y50,U50,Q50,M50,K50)</f>
        <v>0</v>
      </c>
      <c r="AE50" s="6" t="s">
        <v>98</v>
      </c>
      <c r="AF50" s="11"/>
      <c r="AG50" s="12"/>
      <c r="AH50" s="12"/>
      <c r="AI50" s="4">
        <f>+AH50+AG50+AC50+Y50+U50+Q50+M50</f>
        <v>0</v>
      </c>
      <c r="AJ50" s="6" t="s">
        <v>98</v>
      </c>
      <c r="AK50" s="12"/>
      <c r="AL50" s="4">
        <f>+Q50+U50+Y50+AC50+AG50+AH50+AK50</f>
        <v>0</v>
      </c>
      <c r="AM50" s="30" t="s">
        <v>98</v>
      </c>
      <c r="AN50" s="31"/>
      <c r="AO50" s="31"/>
      <c r="AP50" s="4">
        <f>+U50+Y50+AC50+AG50+AH50+AK50+AN50+AO50</f>
        <v>0</v>
      </c>
      <c r="AQ50" s="6" t="s">
        <v>98</v>
      </c>
      <c r="AR50" s="31"/>
      <c r="AS50" s="31"/>
      <c r="AT50" s="4">
        <f>+Y50+AC50+AG50+AH50+AK50+AN50+AO50+AR50+AS50</f>
        <v>0</v>
      </c>
      <c r="AU50" s="6" t="s">
        <v>98</v>
      </c>
      <c r="AV50" s="31"/>
      <c r="AW50" s="31"/>
      <c r="AX50" s="4">
        <f>+AC50+AG50+AH50+AK50+AN50+AO50+AR50+AS50+AV50+AW50</f>
        <v>0</v>
      </c>
      <c r="AY50" s="6" t="s">
        <v>98</v>
      </c>
      <c r="AZ50" s="31"/>
      <c r="BA50" s="32">
        <v>120</v>
      </c>
      <c r="BB50" s="4">
        <f>+AG50+AH50+AK50+AN50+AO50+AR50+AS50+AV50+AW50+AZ50+BA50</f>
        <v>120</v>
      </c>
      <c r="BC50" s="30">
        <v>56</v>
      </c>
      <c r="BD50" s="31"/>
      <c r="BE50" s="4">
        <f>+AK50+AN50+AO50+AR50+AS50+AV50+AW50+AZ50+BA50+BD50</f>
        <v>120</v>
      </c>
      <c r="BF50" s="30">
        <v>54</v>
      </c>
      <c r="BG50" s="31"/>
      <c r="BH50" s="4">
        <f>+AN50+AO50+AR50+AS50+AV50+AW50+AZ50+BA50+BD50+BG50</f>
        <v>120</v>
      </c>
      <c r="BI50" s="30">
        <v>51</v>
      </c>
      <c r="BJ50" s="31"/>
      <c r="BK50" s="4">
        <f>+AR50+AS50+AV50+AW50+AZ50+BA50+BD50+BG50+BJ50</f>
        <v>120</v>
      </c>
      <c r="BL50" s="30">
        <v>46</v>
      </c>
      <c r="BM50" s="39"/>
      <c r="BN50" s="31"/>
      <c r="BO50" s="4">
        <f>+AV50+AW50+AZ50+BA50+BD50+BG50+BJ50+BM50+BN50</f>
        <v>120</v>
      </c>
      <c r="BP50" s="30">
        <v>46</v>
      </c>
      <c r="BQ50" s="31"/>
      <c r="BR50" s="4">
        <f>+AZ50+BA50+BD50+BG50+BJ50+BM50+BN50+BQ50</f>
        <v>120</v>
      </c>
      <c r="BS50" s="30">
        <v>47</v>
      </c>
    </row>
    <row r="51" spans="1:71" ht="15">
      <c r="A51" s="25">
        <v>57</v>
      </c>
      <c r="B51" s="1">
        <v>27</v>
      </c>
      <c r="C51" s="17" t="s">
        <v>137</v>
      </c>
      <c r="D51" s="11" t="s">
        <v>64</v>
      </c>
      <c r="E51" s="13">
        <v>90</v>
      </c>
      <c r="F51" s="11"/>
      <c r="G51" s="12"/>
      <c r="H51" s="11"/>
      <c r="I51" s="12"/>
      <c r="J51" s="11"/>
      <c r="K51" s="12"/>
      <c r="L51" s="11"/>
      <c r="M51" s="12"/>
      <c r="N51" s="6">
        <f>SUM(M51,K51,I51,G51,E51)</f>
        <v>90</v>
      </c>
      <c r="O51" s="6">
        <v>38</v>
      </c>
      <c r="P51" s="11"/>
      <c r="Q51" s="12"/>
      <c r="R51" s="14">
        <f>SUM(Q51,M51,K51,I51,G51,E51)</f>
        <v>90</v>
      </c>
      <c r="S51" s="24">
        <v>44</v>
      </c>
      <c r="T51" s="11"/>
      <c r="U51" s="12"/>
      <c r="V51" s="15">
        <f>SUM(U51,Q51,M51,K51,I51,G51)</f>
        <v>0</v>
      </c>
      <c r="W51" s="20" t="s">
        <v>98</v>
      </c>
      <c r="X51" s="11"/>
      <c r="Y51" s="12"/>
      <c r="Z51" s="16">
        <f>SUM(Y51,U51,Q51,M51,K51,I51)</f>
        <v>0</v>
      </c>
      <c r="AA51" s="22" t="s">
        <v>98</v>
      </c>
      <c r="AB51" s="11"/>
      <c r="AC51" s="12"/>
      <c r="AD51" s="4">
        <f>MAX(AC51,Y51,U51,Q51,M51,K51)</f>
        <v>0</v>
      </c>
      <c r="AE51" s="6" t="s">
        <v>98</v>
      </c>
      <c r="AF51" s="11"/>
      <c r="AG51" s="12"/>
      <c r="AH51" s="12"/>
      <c r="AI51" s="4">
        <f>+AH51+AG51+AC51+Y51+U51+Q51+M51</f>
        <v>0</v>
      </c>
      <c r="AJ51" s="6" t="s">
        <v>98</v>
      </c>
      <c r="AK51" s="12"/>
      <c r="AL51" s="4">
        <f>+Q51+U51+Y51+AC51+AG51+AH51+AK51</f>
        <v>0</v>
      </c>
      <c r="AM51" s="30" t="s">
        <v>98</v>
      </c>
      <c r="AN51" s="31"/>
      <c r="AO51" s="31"/>
      <c r="AP51" s="4">
        <f>+U51+Y51+AC51+AG51+AH51+AK51+AN51+AO51</f>
        <v>0</v>
      </c>
      <c r="AQ51" s="6" t="s">
        <v>98</v>
      </c>
      <c r="AR51" s="31"/>
      <c r="AS51" s="31"/>
      <c r="AT51" s="4">
        <f>+Y51+AC51+AG51+AH51+AK51+AN51+AO51+AR51+AS51</f>
        <v>0</v>
      </c>
      <c r="AU51" s="6" t="s">
        <v>98</v>
      </c>
      <c r="AV51" s="31"/>
      <c r="AW51" s="31"/>
      <c r="AX51" s="4">
        <f>+AC51+AG51+AH51+AK51+AN51+AO51+AR51+AS51+AV51+AW51</f>
        <v>0</v>
      </c>
      <c r="AY51" s="6" t="s">
        <v>98</v>
      </c>
      <c r="AZ51" s="31"/>
      <c r="BA51" s="13">
        <v>120</v>
      </c>
      <c r="BB51" s="4">
        <f>+AG51+AH51+AK51+AN51+AO51+AR51+AS51+AV51+AW51+AZ51+BA51</f>
        <v>120</v>
      </c>
      <c r="BC51" s="30">
        <v>57</v>
      </c>
      <c r="BD51" s="31"/>
      <c r="BE51" s="4">
        <f>+AK51+AN51+AO51+AR51+AS51+AV51+AW51+AZ51+BA51+BD51</f>
        <v>120</v>
      </c>
      <c r="BF51" s="30">
        <v>55</v>
      </c>
      <c r="BG51" s="31"/>
      <c r="BH51" s="4">
        <f>+AN51+AO51+AR51+AS51+AV51+AW51+AZ51+BA51+BD51+BG51</f>
        <v>120</v>
      </c>
      <c r="BI51" s="30">
        <v>52</v>
      </c>
      <c r="BJ51" s="31"/>
      <c r="BK51" s="4">
        <f>+AR51+AS51+AV51+AW51+AZ51+BA51+BD51+BG51+BJ51</f>
        <v>120</v>
      </c>
      <c r="BL51" s="30">
        <v>47</v>
      </c>
      <c r="BM51" s="31"/>
      <c r="BN51" s="31"/>
      <c r="BO51" s="4">
        <f>+AV51+AW51+AZ51+BA51+BD51+BG51+BJ51+BM51+BN51</f>
        <v>120</v>
      </c>
      <c r="BP51" s="30">
        <v>47</v>
      </c>
      <c r="BQ51" s="31"/>
      <c r="BR51" s="4">
        <f>+AZ51+BA51+BD51+BG51+BJ51+BM51+BN51+BQ51</f>
        <v>120</v>
      </c>
      <c r="BS51" s="30">
        <v>48</v>
      </c>
    </row>
    <row r="52" spans="1:71" ht="15">
      <c r="A52" s="25">
        <v>55</v>
      </c>
      <c r="B52" s="1">
        <v>8</v>
      </c>
      <c r="C52" s="17" t="s">
        <v>169</v>
      </c>
      <c r="D52" s="11" t="s">
        <v>60</v>
      </c>
      <c r="E52" s="13">
        <v>250</v>
      </c>
      <c r="F52" s="11"/>
      <c r="G52" s="12"/>
      <c r="H52" s="11"/>
      <c r="I52" s="12"/>
      <c r="J52" s="11"/>
      <c r="K52" s="12"/>
      <c r="L52" s="11"/>
      <c r="M52" s="12"/>
      <c r="N52" s="6">
        <f>SUM(M52,K52,I52,G52,E52)</f>
        <v>250</v>
      </c>
      <c r="O52" s="6">
        <v>32</v>
      </c>
      <c r="P52" s="11"/>
      <c r="Q52" s="12"/>
      <c r="R52" s="14">
        <f>SUM(Q52,M52,K52,I52,G52,E52)</f>
        <v>250</v>
      </c>
      <c r="S52" s="24">
        <v>36</v>
      </c>
      <c r="T52" s="11"/>
      <c r="U52" s="12"/>
      <c r="V52" s="15">
        <f>SUM(U52,Q52,M52,K52,I52,G52)</f>
        <v>0</v>
      </c>
      <c r="W52" s="20" t="s">
        <v>98</v>
      </c>
      <c r="X52" s="11"/>
      <c r="Y52" s="12"/>
      <c r="Z52" s="16">
        <f>SUM(Y52,U52,Q52,M52,K52,I52)</f>
        <v>0</v>
      </c>
      <c r="AA52" s="22" t="s">
        <v>98</v>
      </c>
      <c r="AB52" s="11"/>
      <c r="AC52" s="12"/>
      <c r="AD52" s="4">
        <f>SUM(AC52,Y52,U52,Q52,M52,K52)</f>
        <v>0</v>
      </c>
      <c r="AE52" s="6" t="s">
        <v>98</v>
      </c>
      <c r="AF52" s="11"/>
      <c r="AG52" s="12"/>
      <c r="AH52" s="12"/>
      <c r="AI52" s="4">
        <f>+AH52+AG52+AC52+Y52+U52+Q52+M52</f>
        <v>0</v>
      </c>
      <c r="AJ52" s="6" t="s">
        <v>98</v>
      </c>
      <c r="AK52" s="12"/>
      <c r="AL52" s="4">
        <f>+Q52+U52+Y52+AC52+AG52+AH52+AK52</f>
        <v>0</v>
      </c>
      <c r="AM52" s="30" t="s">
        <v>98</v>
      </c>
      <c r="AN52" s="31"/>
      <c r="AO52" s="31"/>
      <c r="AP52" s="4">
        <f>+U52+Y52+AC52+AG52+AH52+AK52+AN52+AO52</f>
        <v>0</v>
      </c>
      <c r="AQ52" s="6" t="s">
        <v>98</v>
      </c>
      <c r="AR52" s="31"/>
      <c r="AS52" s="31"/>
      <c r="AT52" s="4">
        <f>+Y52+AC52+AG52+AH52+AK52+AN52+AO52+AR52+AS52</f>
        <v>0</v>
      </c>
      <c r="AU52" s="6" t="s">
        <v>98</v>
      </c>
      <c r="AV52" s="31"/>
      <c r="AW52" s="31"/>
      <c r="AX52" s="4">
        <f>+AC52+AG52+AH52+AK52+AN52+AO52+AR52+AS52+AV52+AW52</f>
        <v>0</v>
      </c>
      <c r="AY52" s="6" t="s">
        <v>98</v>
      </c>
      <c r="AZ52" s="31"/>
      <c r="BA52" s="31"/>
      <c r="BB52" s="4">
        <f>+AG52+AH52+AK52+AN52+AO52+AR52+AS52+AV52+AW52+AZ52+BA52</f>
        <v>0</v>
      </c>
      <c r="BC52" s="6" t="s">
        <v>98</v>
      </c>
      <c r="BD52" s="31"/>
      <c r="BE52" s="4">
        <f>+AK52+AN52+AO52+AR52+AS52+AV52+AW52+AZ52+BA52+BD52</f>
        <v>0</v>
      </c>
      <c r="BF52" s="30" t="s">
        <v>98</v>
      </c>
      <c r="BG52" s="31"/>
      <c r="BH52" s="4">
        <f>+AN52+AO52+AR52+AS52+AV52+AW52+AZ52+BA52+BD52+BG52</f>
        <v>0</v>
      </c>
      <c r="BI52" s="30" t="s">
        <v>98</v>
      </c>
      <c r="BJ52" s="31"/>
      <c r="BK52" s="4">
        <f>+AR52+AS52+AV52+AW52+AZ52+BA52+BD52+BG52+BJ52</f>
        <v>0</v>
      </c>
      <c r="BL52" s="30" t="s">
        <v>98</v>
      </c>
      <c r="BM52" s="31"/>
      <c r="BN52" s="31"/>
      <c r="BO52" s="4">
        <f>+AV52+AW52+AZ52+BA52+BD52+BG52+BJ52+BM52+BN52</f>
        <v>0</v>
      </c>
      <c r="BP52" s="30" t="s">
        <v>98</v>
      </c>
      <c r="BQ52" s="32">
        <v>110</v>
      </c>
      <c r="BR52" s="4">
        <f>+AZ52+BA52+BD52+BG52+BJ52+BM52+BN52+BQ52</f>
        <v>110</v>
      </c>
      <c r="BS52" s="30">
        <v>49</v>
      </c>
    </row>
    <row r="53" spans="1:71" ht="15">
      <c r="A53" s="25">
        <v>40</v>
      </c>
      <c r="B53" s="1">
        <v>44</v>
      </c>
      <c r="C53" s="17" t="s">
        <v>153</v>
      </c>
      <c r="D53" s="11"/>
      <c r="E53" s="12"/>
      <c r="F53" s="11"/>
      <c r="G53" s="12"/>
      <c r="H53" s="11" t="s">
        <v>61</v>
      </c>
      <c r="I53" s="13">
        <v>200</v>
      </c>
      <c r="J53" s="11" t="s">
        <v>81</v>
      </c>
      <c r="K53" s="13">
        <v>110</v>
      </c>
      <c r="L53" s="11"/>
      <c r="M53" s="12"/>
      <c r="N53" s="6">
        <f>SUM(M53,K53,I53,G53,E53)</f>
        <v>310</v>
      </c>
      <c r="O53" s="6">
        <v>29</v>
      </c>
      <c r="P53" s="11"/>
      <c r="Q53" s="12"/>
      <c r="R53" s="14">
        <f>SUM(Q53,M53,K53,I53,G53,E53)</f>
        <v>310</v>
      </c>
      <c r="S53" s="24">
        <v>31</v>
      </c>
      <c r="T53" s="11"/>
      <c r="U53" s="12"/>
      <c r="V53" s="15">
        <f>SUM(U53,Q53,M53,K53,I53,G53)</f>
        <v>310</v>
      </c>
      <c r="W53" s="20">
        <v>33</v>
      </c>
      <c r="X53" s="11"/>
      <c r="Y53" s="12"/>
      <c r="Z53" s="16">
        <f>SUM(Y53,U53,Q53,M53,K53,I53)</f>
        <v>310</v>
      </c>
      <c r="AA53" s="22">
        <v>34</v>
      </c>
      <c r="AB53" s="11"/>
      <c r="AC53" s="12"/>
      <c r="AD53" s="4">
        <f>SUM(AC53,Y53,U53,Q53,M53,K53)</f>
        <v>110</v>
      </c>
      <c r="AE53" s="6">
        <v>40</v>
      </c>
      <c r="AF53" s="11"/>
      <c r="AG53" s="12"/>
      <c r="AH53" s="12"/>
      <c r="AI53" s="4">
        <f>+AH53+AG53+AC53+Y53+U53+Q53+M53</f>
        <v>0</v>
      </c>
      <c r="AJ53" s="6" t="s">
        <v>98</v>
      </c>
      <c r="AK53" s="12"/>
      <c r="AL53" s="4">
        <f>+Q53+U53+Y53+AC53+AG53+AH53+AK53</f>
        <v>0</v>
      </c>
      <c r="AM53" s="30" t="s">
        <v>98</v>
      </c>
      <c r="AN53" s="31"/>
      <c r="AO53" s="31"/>
      <c r="AP53" s="4">
        <f>+U53+Y53+AC53+AG53+AH53+AK53+AN53+AO53</f>
        <v>0</v>
      </c>
      <c r="AQ53" s="6" t="s">
        <v>98</v>
      </c>
      <c r="AR53" s="31"/>
      <c r="AS53" s="31"/>
      <c r="AT53" s="4">
        <f>+Y53+AC53+AG53+AH53+AK53+AN53+AO53+AR53+AS53</f>
        <v>0</v>
      </c>
      <c r="AU53" s="6" t="s">
        <v>98</v>
      </c>
      <c r="AV53" s="31"/>
      <c r="AW53" s="31"/>
      <c r="AX53" s="4">
        <f>+AC53+AG53+AH53+AK53+AN53+AO53+AR53+AS53+AV53+AW53</f>
        <v>0</v>
      </c>
      <c r="AY53" s="6" t="s">
        <v>98</v>
      </c>
      <c r="AZ53" s="39">
        <v>100</v>
      </c>
      <c r="BA53" s="31"/>
      <c r="BB53" s="4">
        <f>+AG53+AH53+AK53+AN53+AO53+AR53+AS53+AV53+AW53+AZ53+BA53</f>
        <v>100</v>
      </c>
      <c r="BC53" s="30">
        <v>58</v>
      </c>
      <c r="BD53" s="31"/>
      <c r="BE53" s="4">
        <f>+AK53+AN53+AO53+AR53+AS53+AV53+AW53+AZ53+BA53+BD53</f>
        <v>100</v>
      </c>
      <c r="BF53" s="30">
        <v>56</v>
      </c>
      <c r="BG53" s="31"/>
      <c r="BH53" s="4">
        <f>+AN53+AO53+AR53+AS53+AV53+AW53+AZ53+BA53+BD53+BG53</f>
        <v>100</v>
      </c>
      <c r="BI53" s="30">
        <v>54</v>
      </c>
      <c r="BJ53" s="31"/>
      <c r="BK53" s="4">
        <f>+AR53+AS53+AV53+AW53+AZ53+BA53+BD53+BG53+BJ53</f>
        <v>100</v>
      </c>
      <c r="BL53" s="30">
        <v>48</v>
      </c>
      <c r="BM53" s="31"/>
      <c r="BN53" s="31"/>
      <c r="BO53" s="4">
        <f>+AV53+AW53+AZ53+BA53+BD53+BG53+BJ53+BM53+BN53</f>
        <v>100</v>
      </c>
      <c r="BP53" s="30">
        <v>48</v>
      </c>
      <c r="BQ53" s="31"/>
      <c r="BR53" s="4">
        <f>+AZ53+BA53+BD53+BG53+BJ53+BM53+BN53+BQ53</f>
        <v>100</v>
      </c>
      <c r="BS53" s="30">
        <v>50</v>
      </c>
    </row>
    <row r="54" spans="1:71" ht="15">
      <c r="A54" s="25">
        <v>51</v>
      </c>
      <c r="B54" s="1">
        <v>28</v>
      </c>
      <c r="C54" s="17" t="s">
        <v>135</v>
      </c>
      <c r="D54" s="11" t="s">
        <v>71</v>
      </c>
      <c r="E54" s="13">
        <v>730</v>
      </c>
      <c r="F54" s="11" t="s">
        <v>72</v>
      </c>
      <c r="G54" s="13">
        <v>800</v>
      </c>
      <c r="H54" s="11"/>
      <c r="I54" s="12"/>
      <c r="J54" s="11"/>
      <c r="K54" s="12"/>
      <c r="L54" s="11"/>
      <c r="M54" s="12"/>
      <c r="N54" s="6">
        <f>SUM(M54,K54,I54,G54,E54)</f>
        <v>1530</v>
      </c>
      <c r="O54" s="26">
        <v>13</v>
      </c>
      <c r="P54" s="11"/>
      <c r="Q54" s="12"/>
      <c r="R54" s="14">
        <f>SUM(Q54,M54,K54,I54,G54,E54)</f>
        <v>1530</v>
      </c>
      <c r="S54" s="23">
        <v>15</v>
      </c>
      <c r="T54" s="11"/>
      <c r="U54" s="12"/>
      <c r="V54" s="15">
        <f>SUM(U54,Q54,M54,K54,I54,G54)</f>
        <v>800</v>
      </c>
      <c r="W54" s="20">
        <v>24</v>
      </c>
      <c r="X54" s="11"/>
      <c r="Y54" s="12"/>
      <c r="Z54" s="16">
        <f>SUM(Y54,U54,Q54,M54,K54,I54)</f>
        <v>0</v>
      </c>
      <c r="AA54" s="22" t="s">
        <v>98</v>
      </c>
      <c r="AB54" s="11"/>
      <c r="AC54" s="12"/>
      <c r="AD54" s="4">
        <f>SUM(AC54,Y54,U54,Q54,M54,K54)</f>
        <v>0</v>
      </c>
      <c r="AE54" s="6" t="s">
        <v>98</v>
      </c>
      <c r="AF54" s="11"/>
      <c r="AG54" s="12"/>
      <c r="AH54" s="12"/>
      <c r="AI54" s="4">
        <f>+AH54+AG54+AC54+Y54+U54+Q54+M54</f>
        <v>0</v>
      </c>
      <c r="AJ54" s="6" t="s">
        <v>98</v>
      </c>
      <c r="AK54" s="12"/>
      <c r="AL54" s="4">
        <f>+Q54+U54+Y54+AC54+AG54+AH54+AK54</f>
        <v>0</v>
      </c>
      <c r="AM54" s="30" t="s">
        <v>98</v>
      </c>
      <c r="AN54" s="31"/>
      <c r="AO54" s="31"/>
      <c r="AP54" s="4">
        <f>+U54+Y54+AC54+AG54+AH54+AK54+AN54+AO54</f>
        <v>0</v>
      </c>
      <c r="AQ54" s="6" t="s">
        <v>98</v>
      </c>
      <c r="AR54" s="31"/>
      <c r="AS54" s="31"/>
      <c r="AT54" s="4">
        <f>+Y54+AC54+AG54+AH54+AK54+AN54+AO54+AR54+AS54</f>
        <v>0</v>
      </c>
      <c r="AU54" s="6" t="s">
        <v>98</v>
      </c>
      <c r="AV54" s="31"/>
      <c r="AW54" s="31"/>
      <c r="AX54" s="4">
        <f>+AC54+AG54+AH54+AK54+AN54+AO54+AR54+AS54+AV54+AW54</f>
        <v>0</v>
      </c>
      <c r="AY54" s="6" t="s">
        <v>98</v>
      </c>
      <c r="AZ54" s="39">
        <v>100</v>
      </c>
      <c r="BA54" s="31"/>
      <c r="BB54" s="4">
        <f>+AG54+AH54+AK54+AN54+AO54+AR54+AS54+AV54+AW54+AZ54+BA54</f>
        <v>100</v>
      </c>
      <c r="BC54" s="30">
        <v>59</v>
      </c>
      <c r="BD54" s="31"/>
      <c r="BE54" s="4">
        <f>+AK54+AN54+AO54+AR54+AS54+AV54+AW54+AZ54+BA54+BD54</f>
        <v>100</v>
      </c>
      <c r="BF54" s="30">
        <v>57</v>
      </c>
      <c r="BG54" s="31"/>
      <c r="BH54" s="4">
        <f>+AN54+AO54+AR54+AS54+AV54+AW54+AZ54+BA54+BD54+BG54</f>
        <v>100</v>
      </c>
      <c r="BI54" s="30">
        <v>55</v>
      </c>
      <c r="BJ54" s="31"/>
      <c r="BK54" s="4">
        <f>+AR54+AS54+AV54+AW54+AZ54+BA54+BD54+BG54+BJ54</f>
        <v>100</v>
      </c>
      <c r="BL54" s="30">
        <v>49</v>
      </c>
      <c r="BM54" s="31"/>
      <c r="BN54" s="31"/>
      <c r="BO54" s="4">
        <f>+AV54+AW54+AZ54+BA54+BD54+BG54+BJ54+BM54+BN54</f>
        <v>100</v>
      </c>
      <c r="BP54" s="30">
        <v>49</v>
      </c>
      <c r="BQ54" s="31"/>
      <c r="BR54" s="4">
        <f>+AZ54+BA54+BD54+BG54+BJ54+BM54+BN54+BQ54</f>
        <v>100</v>
      </c>
      <c r="BS54" s="30">
        <v>51</v>
      </c>
    </row>
    <row r="55" spans="1:71" ht="15">
      <c r="A55" s="25">
        <v>53</v>
      </c>
      <c r="B55" s="1">
        <v>9</v>
      </c>
      <c r="C55" s="17" t="s">
        <v>12</v>
      </c>
      <c r="D55" s="11" t="s">
        <v>61</v>
      </c>
      <c r="E55" s="13">
        <v>200</v>
      </c>
      <c r="F55" s="11" t="s">
        <v>61</v>
      </c>
      <c r="G55" s="13">
        <v>200</v>
      </c>
      <c r="H55" s="11"/>
      <c r="I55" s="12"/>
      <c r="J55" s="11"/>
      <c r="K55" s="12"/>
      <c r="L55" s="11"/>
      <c r="M55" s="12"/>
      <c r="N55" s="6">
        <f>SUM(M55,K55,I55,G55,E55)</f>
        <v>400</v>
      </c>
      <c r="O55" s="6">
        <v>26</v>
      </c>
      <c r="P55" s="11"/>
      <c r="Q55" s="12"/>
      <c r="R55" s="14">
        <f>SUM(Q55,M55,K55,I55,G55,E55)</f>
        <v>400</v>
      </c>
      <c r="S55" s="24">
        <v>29</v>
      </c>
      <c r="T55" s="11"/>
      <c r="U55" s="12"/>
      <c r="V55" s="15">
        <f>SUM(U55,Q55,M55,K55,I55,G55)</f>
        <v>200</v>
      </c>
      <c r="W55" s="20">
        <v>35</v>
      </c>
      <c r="X55" s="11"/>
      <c r="Y55" s="12"/>
      <c r="Z55" s="16">
        <f>SUM(Y55,U55,Q55,M55,K55,I55)</f>
        <v>0</v>
      </c>
      <c r="AA55" s="22" t="s">
        <v>98</v>
      </c>
      <c r="AB55" s="11"/>
      <c r="AC55" s="12"/>
      <c r="AD55" s="4">
        <f>SUM(AC55,Y55,U55,Q55,M55,K55)</f>
        <v>0</v>
      </c>
      <c r="AE55" s="6" t="s">
        <v>98</v>
      </c>
      <c r="AF55" s="11"/>
      <c r="AG55" s="12"/>
      <c r="AH55" s="12"/>
      <c r="AI55" s="4">
        <f>+AH55+AG55+AC55+Y55+U55+Q55+M55</f>
        <v>0</v>
      </c>
      <c r="AJ55" s="6" t="s">
        <v>98</v>
      </c>
      <c r="AK55" s="12"/>
      <c r="AL55" s="4">
        <f>+Q55+U55+Y55+AC55+AG55+AH55+AK55</f>
        <v>0</v>
      </c>
      <c r="AM55" s="30" t="s">
        <v>98</v>
      </c>
      <c r="AN55" s="31"/>
      <c r="AO55" s="31"/>
      <c r="AP55" s="4">
        <f>+U55+Y55+AC55+AG55+AH55+AK55+AN55+AO55</f>
        <v>0</v>
      </c>
      <c r="AQ55" s="6" t="s">
        <v>98</v>
      </c>
      <c r="AR55" s="31"/>
      <c r="AS55" s="31"/>
      <c r="AT55" s="4">
        <f>+Y55+AC55+AG55+AH55+AK55+AN55+AO55+AR55+AS55</f>
        <v>0</v>
      </c>
      <c r="AU55" s="6" t="s">
        <v>98</v>
      </c>
      <c r="AV55" s="31"/>
      <c r="AW55" s="31"/>
      <c r="AX55" s="4">
        <f>+AC55+AG55+AH55+AK55+AN55+AO55+AR55+AS55+AV55+AW55</f>
        <v>0</v>
      </c>
      <c r="AY55" s="6" t="s">
        <v>98</v>
      </c>
      <c r="AZ55" s="31"/>
      <c r="BA55" s="31"/>
      <c r="BB55" s="4">
        <f>+AG55+AH55+AK55+AN55+AO55+AR55+AS55+AV55+AW55+AZ55+BA55</f>
        <v>0</v>
      </c>
      <c r="BC55" s="6" t="s">
        <v>98</v>
      </c>
      <c r="BD55" s="31"/>
      <c r="BE55" s="4">
        <f>+AK55+AN55+AO55+AR55+AS55+AV55+AW55+AZ55+BA55+BD55</f>
        <v>0</v>
      </c>
      <c r="BF55" s="30" t="s">
        <v>98</v>
      </c>
      <c r="BG55" s="31"/>
      <c r="BH55" s="4">
        <f>+AN55+AO55+AR55+AS55+AV55+AW55+AZ55+BA55+BD55+BG55</f>
        <v>0</v>
      </c>
      <c r="BI55" s="30" t="s">
        <v>98</v>
      </c>
      <c r="BJ55" s="31"/>
      <c r="BK55" s="4">
        <f>+AR55+AS55+AV55+AW55+AZ55+BA55+BD55+BG55+BJ55</f>
        <v>0</v>
      </c>
      <c r="BL55" s="30" t="s">
        <v>98</v>
      </c>
      <c r="BM55" s="39">
        <v>100</v>
      </c>
      <c r="BN55" s="31"/>
      <c r="BO55" s="4">
        <f>+AV55+AW55+AZ55+BA55+BD55+BG55+BJ55+BM55+BN55</f>
        <v>100</v>
      </c>
      <c r="BP55" s="30">
        <v>50</v>
      </c>
      <c r="BQ55" s="31"/>
      <c r="BR55" s="4">
        <f>+AZ55+BA55+BD55+BG55+BJ55+BM55+BN55+BQ55</f>
        <v>100</v>
      </c>
      <c r="BS55" s="30">
        <v>52</v>
      </c>
    </row>
    <row r="56" spans="1:71" ht="15">
      <c r="A56" s="25">
        <v>55</v>
      </c>
      <c r="B56" s="1">
        <v>8</v>
      </c>
      <c r="C56" s="17" t="s">
        <v>159</v>
      </c>
      <c r="D56" s="11" t="s">
        <v>60</v>
      </c>
      <c r="E56" s="13">
        <v>250</v>
      </c>
      <c r="F56" s="11"/>
      <c r="G56" s="12"/>
      <c r="H56" s="11"/>
      <c r="I56" s="12"/>
      <c r="J56" s="11"/>
      <c r="K56" s="12"/>
      <c r="L56" s="11"/>
      <c r="M56" s="12"/>
      <c r="N56" s="6">
        <f>SUM(M56,K56,I56,G56,E56)</f>
        <v>250</v>
      </c>
      <c r="O56" s="6">
        <v>32</v>
      </c>
      <c r="P56" s="11"/>
      <c r="Q56" s="12"/>
      <c r="R56" s="14">
        <f>SUM(Q56,M56,K56,I56,G56,E56)</f>
        <v>250</v>
      </c>
      <c r="S56" s="24">
        <v>36</v>
      </c>
      <c r="T56" s="11"/>
      <c r="U56" s="12"/>
      <c r="V56" s="15">
        <f>SUM(U56,Q56,M56,K56,I56,G56)</f>
        <v>0</v>
      </c>
      <c r="W56" s="20" t="s">
        <v>98</v>
      </c>
      <c r="X56" s="11"/>
      <c r="Y56" s="12"/>
      <c r="Z56" s="16">
        <f>SUM(Y56,U56,Q56,M56,K56,I56)</f>
        <v>0</v>
      </c>
      <c r="AA56" s="22" t="s">
        <v>98</v>
      </c>
      <c r="AB56" s="11"/>
      <c r="AC56" s="12"/>
      <c r="AD56" s="4">
        <f>SUM(AC56,Y56,U56,Q56,M56,K56)</f>
        <v>0</v>
      </c>
      <c r="AE56" s="6" t="s">
        <v>98</v>
      </c>
      <c r="AF56" s="11"/>
      <c r="AG56" s="12"/>
      <c r="AH56" s="12"/>
      <c r="AI56" s="4">
        <f>+AH56+AG56+AC56+Y56+U56+Q56+M56</f>
        <v>0</v>
      </c>
      <c r="AJ56" s="6" t="s">
        <v>98</v>
      </c>
      <c r="AK56" s="12"/>
      <c r="AL56" s="4">
        <f>+Q56+U56+Y56+AC56+AG56+AH56+AK56</f>
        <v>0</v>
      </c>
      <c r="AM56" s="30" t="s">
        <v>98</v>
      </c>
      <c r="AN56" s="31"/>
      <c r="AO56" s="31"/>
      <c r="AP56" s="4">
        <f>+U56+Y56+AC56+AG56+AH56+AK56+AN56+AO56</f>
        <v>0</v>
      </c>
      <c r="AQ56" s="6" t="s">
        <v>98</v>
      </c>
      <c r="AR56" s="31"/>
      <c r="AS56" s="31"/>
      <c r="AT56" s="4">
        <f>+Y56+AC56+AG56+AH56+AK56+AN56+AO56+AR56+AS56</f>
        <v>0</v>
      </c>
      <c r="AU56" s="6" t="s">
        <v>98</v>
      </c>
      <c r="AV56" s="31"/>
      <c r="AW56" s="31"/>
      <c r="AX56" s="4">
        <f>+AC56+AG56+AH56+AK56+AN56+AO56+AR56+AS56+AV56+AW56</f>
        <v>0</v>
      </c>
      <c r="AY56" s="6" t="s">
        <v>98</v>
      </c>
      <c r="AZ56" s="31"/>
      <c r="BA56" s="31"/>
      <c r="BB56" s="4">
        <f>+AG56+AH56+AK56+AN56+AO56+AR56+AS56+AV56+AW56+AZ56+BA56</f>
        <v>0</v>
      </c>
      <c r="BC56" s="6" t="s">
        <v>98</v>
      </c>
      <c r="BD56" s="31"/>
      <c r="BE56" s="4">
        <f>+AK56+AN56+AO56+AR56+AS56+AV56+AW56+AZ56+BA56+BD56</f>
        <v>0</v>
      </c>
      <c r="BF56" s="30" t="s">
        <v>98</v>
      </c>
      <c r="BG56" s="32">
        <v>70</v>
      </c>
      <c r="BH56" s="4">
        <f>+AN56+AO56+AR56+AS56+AV56+AW56+AZ56+BA56+BD56+BG56</f>
        <v>70</v>
      </c>
      <c r="BI56" s="30">
        <v>57</v>
      </c>
      <c r="BJ56" s="31"/>
      <c r="BK56" s="4">
        <f>+AR56+AS56+AV56+AW56+AZ56+BA56+BD56+BG56+BJ56</f>
        <v>70</v>
      </c>
      <c r="BL56" s="30">
        <v>50</v>
      </c>
      <c r="BM56" s="31"/>
      <c r="BN56" s="31"/>
      <c r="BO56" s="4">
        <f>+AV56+AW56+AZ56+BA56+BD56+BG56+BJ56+BM56+BN56</f>
        <v>70</v>
      </c>
      <c r="BP56" s="30">
        <v>51</v>
      </c>
      <c r="BQ56" s="31"/>
      <c r="BR56" s="4">
        <f>+AZ56+BA56+BD56+BG56+BJ56+BM56+BN56+BQ56</f>
        <v>70</v>
      </c>
      <c r="BS56" s="30">
        <v>53</v>
      </c>
    </row>
    <row r="57" spans="1:71" ht="15">
      <c r="A57" s="25">
        <v>62</v>
      </c>
      <c r="B57" s="1">
        <v>27</v>
      </c>
      <c r="C57" s="17" t="s">
        <v>125</v>
      </c>
      <c r="D57" s="11" t="s">
        <v>64</v>
      </c>
      <c r="E57" s="12"/>
      <c r="F57" s="12"/>
      <c r="G57" s="12"/>
      <c r="H57" s="11"/>
      <c r="I57" s="12"/>
      <c r="J57" s="11"/>
      <c r="K57" s="12"/>
      <c r="L57" s="11"/>
      <c r="M57" s="12"/>
      <c r="N57" s="6">
        <f>SUM(M57,K57,I57,G57,E57)</f>
        <v>0</v>
      </c>
      <c r="O57" s="6" t="s">
        <v>98</v>
      </c>
      <c r="P57" s="11"/>
      <c r="Q57" s="12"/>
      <c r="R57" s="14">
        <f>SUM(Q57,M57,K57,I57,G57,E57)</f>
        <v>0</v>
      </c>
      <c r="S57" s="24" t="s">
        <v>98</v>
      </c>
      <c r="T57" s="11"/>
      <c r="U57" s="12"/>
      <c r="V57" s="15">
        <f>SUM(U57,Q57,M57,K57,I57,G57)</f>
        <v>0</v>
      </c>
      <c r="W57" s="20" t="s">
        <v>98</v>
      </c>
      <c r="X57" s="11"/>
      <c r="Y57" s="12"/>
      <c r="Z57" s="16">
        <f>SUM(Y57,U57,Q57,M57,K57,I57)</f>
        <v>0</v>
      </c>
      <c r="AA57" s="22" t="s">
        <v>98</v>
      </c>
      <c r="AB57" s="11"/>
      <c r="AC57" s="12"/>
      <c r="AD57" s="4">
        <f>MAX(AC57,Y57,U57,Q57,M57,K57)</f>
        <v>0</v>
      </c>
      <c r="AE57" s="6" t="s">
        <v>98</v>
      </c>
      <c r="AF57" s="11"/>
      <c r="AG57" s="12"/>
      <c r="AH57" s="12"/>
      <c r="AI57" s="4">
        <f>+AH57+AG57+AC57+Y57+U57+Q57+M57</f>
        <v>0</v>
      </c>
      <c r="AJ57" s="6" t="s">
        <v>98</v>
      </c>
      <c r="AK57" s="12"/>
      <c r="AL57" s="4">
        <f>+Q57+U57+Y57+AC57+AG57+AH57+AK57</f>
        <v>0</v>
      </c>
      <c r="AM57" s="30" t="s">
        <v>98</v>
      </c>
      <c r="AN57" s="31"/>
      <c r="AO57" s="31"/>
      <c r="AP57" s="4">
        <f>+U57+Y57+AC57+AG57+AH57+AK57+AN57+AO57</f>
        <v>0</v>
      </c>
      <c r="AQ57" s="6" t="s">
        <v>98</v>
      </c>
      <c r="AR57" s="28">
        <v>350</v>
      </c>
      <c r="AS57" s="32">
        <v>400</v>
      </c>
      <c r="AT57" s="4">
        <f>+Y57+AC57+AG57+AH57+AK57+AN57+AO57+AR57+AS57</f>
        <v>750</v>
      </c>
      <c r="AU57" s="30">
        <v>30</v>
      </c>
      <c r="AV57" s="31"/>
      <c r="AW57" s="31"/>
      <c r="AX57" s="4">
        <f>+AC57+AG57+AH57+AK57+AN57+AO57+AR57+AS57+AV57+AW57</f>
        <v>750</v>
      </c>
      <c r="AY57" s="30">
        <v>32</v>
      </c>
      <c r="AZ57" s="31"/>
      <c r="BA57" s="31"/>
      <c r="BB57" s="4">
        <f>+AG57+AH57+AK57+AN57+AO57+AR57+AS57+AV57+AW57+AZ57+BA57</f>
        <v>750</v>
      </c>
      <c r="BC57" s="30">
        <v>36</v>
      </c>
      <c r="BD57" s="31"/>
      <c r="BE57" s="4">
        <f>+AK57+AN57+AO57+AR57+AS57+AV57+AW57+AZ57+BA57+BD57</f>
        <v>750</v>
      </c>
      <c r="BF57" s="30">
        <v>36</v>
      </c>
      <c r="BG57" s="31"/>
      <c r="BH57" s="4">
        <f>+AN57+AO57+AR57+AS57+AV57+AW57+AZ57+BA57+BD57+BG57</f>
        <v>750</v>
      </c>
      <c r="BI57" s="30">
        <v>34</v>
      </c>
      <c r="BJ57" s="31"/>
      <c r="BK57" s="4">
        <f>+AR57+AS57+AV57+AW57+AZ57+BA57+BD57+BG57+BJ57</f>
        <v>750</v>
      </c>
      <c r="BL57" s="30">
        <v>35</v>
      </c>
      <c r="BM57" s="31"/>
      <c r="BN57" s="31"/>
      <c r="BO57" s="4">
        <f>+AV57+AW57+AZ57+BA57+BD57+BG57+BJ57+BM57+BN57</f>
        <v>0</v>
      </c>
      <c r="BP57" s="30" t="s">
        <v>98</v>
      </c>
      <c r="BQ57" s="31"/>
      <c r="BR57" s="4">
        <f>+AZ57+BA57+BD57+BG57+BJ57+BM57+BN57+BQ57</f>
        <v>0</v>
      </c>
      <c r="BS57" s="30">
        <v>54</v>
      </c>
    </row>
    <row r="58" spans="1:71" ht="15">
      <c r="A58" s="25">
        <v>17</v>
      </c>
      <c r="B58" s="1">
        <v>19</v>
      </c>
      <c r="C58" s="17" t="s">
        <v>16</v>
      </c>
      <c r="D58" s="11" t="s">
        <v>58</v>
      </c>
      <c r="E58" s="13">
        <v>350</v>
      </c>
      <c r="F58" s="13" t="s">
        <v>73</v>
      </c>
      <c r="G58" s="13">
        <v>650</v>
      </c>
      <c r="H58" s="13" t="s">
        <v>78</v>
      </c>
      <c r="I58" s="13">
        <v>400</v>
      </c>
      <c r="J58" s="11" t="s">
        <v>62</v>
      </c>
      <c r="K58" s="13">
        <v>210</v>
      </c>
      <c r="L58" s="11"/>
      <c r="M58" s="12"/>
      <c r="N58" s="6">
        <f>SUM(M58,K58,I58,G58,E58)</f>
        <v>1610</v>
      </c>
      <c r="O58" s="26">
        <v>12</v>
      </c>
      <c r="P58" s="11"/>
      <c r="Q58" s="12"/>
      <c r="R58" s="14">
        <f>SUM(Q58,M58,K58,I58,G58,E58)</f>
        <v>1610</v>
      </c>
      <c r="S58" s="23">
        <v>14</v>
      </c>
      <c r="T58" s="11" t="s">
        <v>68</v>
      </c>
      <c r="U58" s="13">
        <v>450</v>
      </c>
      <c r="V58" s="15">
        <f>SUM(U58,Q58,M58,K58,I58,G58)</f>
        <v>1710</v>
      </c>
      <c r="W58" s="19">
        <v>13</v>
      </c>
      <c r="X58" s="11" t="s">
        <v>59</v>
      </c>
      <c r="Y58" s="13">
        <v>300</v>
      </c>
      <c r="Z58" s="16">
        <f>SUM(Y58,U58,Q58,M58,K58,I58)</f>
        <v>1360</v>
      </c>
      <c r="AA58" s="22">
        <v>18</v>
      </c>
      <c r="AB58" s="11"/>
      <c r="AC58" s="13">
        <v>400</v>
      </c>
      <c r="AD58" s="4">
        <f>SUM(AC58,Y58,U58,Q58,M58,K58)</f>
        <v>1360</v>
      </c>
      <c r="AE58" s="6">
        <v>17</v>
      </c>
      <c r="AF58" s="11"/>
      <c r="AG58" s="28">
        <v>400</v>
      </c>
      <c r="AH58" s="13">
        <v>150</v>
      </c>
      <c r="AI58" s="4">
        <f>+AH58+AG58+AC58+Y58+U58+Q58+M58</f>
        <v>1700</v>
      </c>
      <c r="AJ58" s="6">
        <v>20</v>
      </c>
      <c r="AK58" s="13">
        <v>350</v>
      </c>
      <c r="AL58" s="4">
        <f>+Q58+U58+Y58+AC58+AG58+AH58+AK58</f>
        <v>2050</v>
      </c>
      <c r="AM58" s="30">
        <v>19</v>
      </c>
      <c r="AN58" s="31"/>
      <c r="AO58" s="32">
        <v>90</v>
      </c>
      <c r="AP58" s="4">
        <f>+U58+Y58+AC58+AG58+AH58+AK58+AN58+AO58</f>
        <v>2140</v>
      </c>
      <c r="AQ58" s="30">
        <v>19</v>
      </c>
      <c r="AR58" s="28">
        <v>350</v>
      </c>
      <c r="AS58" s="32">
        <v>200</v>
      </c>
      <c r="AT58" s="4">
        <f>+Y58+AC58+AG58+AH58+AK58+AN58+AO58+AR58+AS58</f>
        <v>2240</v>
      </c>
      <c r="AU58" s="30">
        <v>18</v>
      </c>
      <c r="AV58" s="31"/>
      <c r="AW58" s="31"/>
      <c r="AX58" s="4">
        <f>+AC58+AG58+AH58+AK58+AN58+AO58+AR58+AS58+AV58+AW58</f>
        <v>1940</v>
      </c>
      <c r="AY58" s="30">
        <v>22</v>
      </c>
      <c r="AZ58" s="31"/>
      <c r="BA58" s="31"/>
      <c r="BB58" s="4">
        <f>+AG58+AH58+AK58+AN58+AO58+AR58+AS58+AV58+AW58+AZ58+BA58</f>
        <v>1540</v>
      </c>
      <c r="BC58" s="30">
        <v>26</v>
      </c>
      <c r="BD58" s="31"/>
      <c r="BE58" s="4">
        <f>+AK58+AN58+AO58+AR58+AS58+AV58+AW58+AZ58+BA58+BD58</f>
        <v>990</v>
      </c>
      <c r="BF58" s="30">
        <v>32</v>
      </c>
      <c r="BG58" s="31"/>
      <c r="BH58" s="4">
        <f>+AN58+AO58+AR58+AS58+AV58+AW58+AZ58+BA58+BD58+BG58</f>
        <v>640</v>
      </c>
      <c r="BI58" s="30">
        <v>36</v>
      </c>
      <c r="BJ58" s="31"/>
      <c r="BK58" s="4">
        <f>+AR58+AS58+AV58+AW58+AZ58+BA58+BD58+BG58+BJ58</f>
        <v>550</v>
      </c>
      <c r="BL58" s="30">
        <v>36</v>
      </c>
      <c r="BM58" s="31"/>
      <c r="BN58" s="31"/>
      <c r="BO58" s="4">
        <f>+AV58+AW58+AZ58+BA58+BD58+BG58+BJ58+BM58+BN58</f>
        <v>0</v>
      </c>
      <c r="BP58" s="30" t="s">
        <v>98</v>
      </c>
      <c r="BQ58" s="31"/>
      <c r="BR58" s="4">
        <f>+AZ58+BA58+BD58+BG58+BJ58+BM58+BN58+BQ58</f>
        <v>0</v>
      </c>
      <c r="BS58" s="30">
        <v>55</v>
      </c>
    </row>
    <row r="59" spans="1:71" ht="15">
      <c r="A59" s="25">
        <v>12</v>
      </c>
      <c r="B59" s="1">
        <v>55</v>
      </c>
      <c r="C59" s="17" t="s">
        <v>45</v>
      </c>
      <c r="D59" s="11"/>
      <c r="E59" s="12"/>
      <c r="F59" s="11"/>
      <c r="G59" s="12"/>
      <c r="H59" s="11"/>
      <c r="I59" s="12"/>
      <c r="J59" s="11"/>
      <c r="K59" s="12"/>
      <c r="L59" s="11"/>
      <c r="M59" s="12"/>
      <c r="N59" s="6">
        <f>SUM(M59,K59,I59,G59,E59)</f>
        <v>0</v>
      </c>
      <c r="O59" s="6" t="s">
        <v>98</v>
      </c>
      <c r="P59" s="11" t="s">
        <v>60</v>
      </c>
      <c r="Q59" s="13">
        <v>270</v>
      </c>
      <c r="R59" s="14">
        <f>SUM(Q59,M59,K59,I59,G59,E59)</f>
        <v>270</v>
      </c>
      <c r="S59" s="24">
        <v>35</v>
      </c>
      <c r="T59" s="11" t="s">
        <v>88</v>
      </c>
      <c r="U59" s="13">
        <v>600</v>
      </c>
      <c r="V59" s="15">
        <f>SUM(U59,Q59,M59,K59,I59,G59)</f>
        <v>870</v>
      </c>
      <c r="W59" s="20">
        <v>23</v>
      </c>
      <c r="X59" s="11" t="s">
        <v>74</v>
      </c>
      <c r="Y59" s="13">
        <v>500</v>
      </c>
      <c r="Z59" s="16">
        <f>SUM(Y59,U59,Q59,M59,K59,I59)</f>
        <v>1370</v>
      </c>
      <c r="AA59" s="22">
        <v>17</v>
      </c>
      <c r="AB59" s="11"/>
      <c r="AC59" s="13">
        <v>450</v>
      </c>
      <c r="AD59" s="4">
        <f>SUM(AC59,Y59,U59,Q59,M59,K59)</f>
        <v>1820</v>
      </c>
      <c r="AE59" s="26">
        <v>12</v>
      </c>
      <c r="AF59" s="11"/>
      <c r="AG59" s="28">
        <v>400</v>
      </c>
      <c r="AH59" s="13">
        <v>400</v>
      </c>
      <c r="AI59" s="4">
        <f>+AH59+AG59+AC59+Y59+U59+Q59+M59</f>
        <v>2620</v>
      </c>
      <c r="AJ59" s="26">
        <v>13</v>
      </c>
      <c r="AK59" s="13">
        <v>200</v>
      </c>
      <c r="AL59" s="4">
        <f>+Q59+U59+Y59+AC59+AG59+AH59+AK59</f>
        <v>2820</v>
      </c>
      <c r="AM59" s="26">
        <v>14</v>
      </c>
      <c r="AN59" s="31"/>
      <c r="AO59" s="32">
        <v>270</v>
      </c>
      <c r="AP59" s="4">
        <f>+U59+Y59+AC59+AG59+AH59+AK59+AN59+AO59</f>
        <v>2820</v>
      </c>
      <c r="AQ59" s="26">
        <v>15</v>
      </c>
      <c r="AR59" s="28">
        <v>200</v>
      </c>
      <c r="AS59" s="32">
        <v>120</v>
      </c>
      <c r="AT59" s="4">
        <f>+Y59+AC59+AG59+AH59+AK59+AN59+AO59+AR59+AS59</f>
        <v>2540</v>
      </c>
      <c r="AU59" s="30">
        <v>17</v>
      </c>
      <c r="AV59" s="31"/>
      <c r="AW59" s="31"/>
      <c r="AX59" s="4">
        <f>+AC59+AG59+AH59+AK59+AN59+AO59+AR59+AS59+AV59+AW59</f>
        <v>2040</v>
      </c>
      <c r="AY59" s="30">
        <v>21</v>
      </c>
      <c r="AZ59" s="31"/>
      <c r="BA59" s="31"/>
      <c r="BB59" s="4">
        <f>+AG59+AH59+AK59+AN59+AO59+AR59+AS59+AV59+AW59+AZ59+BA59</f>
        <v>1590</v>
      </c>
      <c r="BC59" s="30">
        <v>24</v>
      </c>
      <c r="BD59" s="31"/>
      <c r="BE59" s="4">
        <f>+AK59+AN59+AO59+AR59+AS59+AV59+AW59+AZ59+BA59+BD59</f>
        <v>790</v>
      </c>
      <c r="BF59" s="30">
        <v>35</v>
      </c>
      <c r="BG59" s="31"/>
      <c r="BH59" s="4">
        <f>+AN59+AO59+AR59+AS59+AV59+AW59+AZ59+BA59+BD59+BG59</f>
        <v>590</v>
      </c>
      <c r="BI59" s="30">
        <v>38</v>
      </c>
      <c r="BJ59" s="31"/>
      <c r="BK59" s="4">
        <f>+AR59+AS59+AV59+AW59+AZ59+BA59+BD59+BG59+BJ59</f>
        <v>320</v>
      </c>
      <c r="BL59" s="30">
        <v>42</v>
      </c>
      <c r="BM59" s="31"/>
      <c r="BN59" s="31"/>
      <c r="BO59" s="4">
        <f>+AV59+AW59+AZ59+BA59+BD59+BG59+BJ59+BM59+BN59</f>
        <v>0</v>
      </c>
      <c r="BP59" s="30" t="s">
        <v>98</v>
      </c>
      <c r="BQ59" s="31"/>
      <c r="BR59" s="4">
        <f>+AZ59+BA59+BD59+BG59+BJ59+BM59+BN59+BQ59</f>
        <v>0</v>
      </c>
      <c r="BS59" s="30">
        <v>56</v>
      </c>
    </row>
    <row r="60" spans="1:71" ht="15">
      <c r="A60" s="25">
        <v>60</v>
      </c>
      <c r="B60" s="1">
        <v>27</v>
      </c>
      <c r="C60" s="17" t="s">
        <v>123</v>
      </c>
      <c r="D60" s="11" t="s">
        <v>64</v>
      </c>
      <c r="E60" s="12"/>
      <c r="F60" s="12"/>
      <c r="G60" s="12"/>
      <c r="H60" s="11"/>
      <c r="I60" s="12"/>
      <c r="J60" s="11"/>
      <c r="K60" s="12"/>
      <c r="L60" s="11"/>
      <c r="M60" s="12"/>
      <c r="N60" s="6">
        <f>SUM(M60,K60,I60,G60,E60)</f>
        <v>0</v>
      </c>
      <c r="O60" s="6" t="s">
        <v>98</v>
      </c>
      <c r="P60" s="11"/>
      <c r="Q60" s="12"/>
      <c r="R60" s="14">
        <f>SUM(Q60,M60,K60,I60,G60,E60)</f>
        <v>0</v>
      </c>
      <c r="S60" s="24" t="s">
        <v>98</v>
      </c>
      <c r="T60" s="11"/>
      <c r="U60" s="12"/>
      <c r="V60" s="15">
        <f>SUM(U60,Q60,M60,K60,I60,G60)</f>
        <v>0</v>
      </c>
      <c r="W60" s="20" t="s">
        <v>98</v>
      </c>
      <c r="X60" s="11"/>
      <c r="Y60" s="12"/>
      <c r="Z60" s="16">
        <f>SUM(Y60,U60,Q60,M60,K60,I60)</f>
        <v>0</v>
      </c>
      <c r="AA60" s="22" t="s">
        <v>98</v>
      </c>
      <c r="AB60" s="11"/>
      <c r="AC60" s="12"/>
      <c r="AD60" s="4">
        <f>MAX(AC60,Y60,U60,Q60,M60,K60)</f>
        <v>0</v>
      </c>
      <c r="AE60" s="6" t="s">
        <v>98</v>
      </c>
      <c r="AF60" s="11"/>
      <c r="AG60" s="12"/>
      <c r="AH60" s="12"/>
      <c r="AI60" s="4">
        <f>+AH60+AG60+AC60+Y60+U60+Q60+M60</f>
        <v>0</v>
      </c>
      <c r="AJ60" s="6" t="s">
        <v>98</v>
      </c>
      <c r="AK60" s="12"/>
      <c r="AL60" s="4">
        <f>+Q60+U60+Y60+AC60+AG60+AH60+AK60</f>
        <v>0</v>
      </c>
      <c r="AM60" s="30" t="s">
        <v>98</v>
      </c>
      <c r="AN60" s="31"/>
      <c r="AO60" s="32">
        <v>190</v>
      </c>
      <c r="AP60" s="4">
        <f>+U60+Y60+AC60+AG60+AH60+AK60+AN60+AO60</f>
        <v>190</v>
      </c>
      <c r="AQ60" s="30">
        <v>46</v>
      </c>
      <c r="AR60" s="31"/>
      <c r="AS60" s="32">
        <v>300</v>
      </c>
      <c r="AT60" s="4">
        <f>+Y60+AC60+AG60+AH60+AK60+AN60+AO60+AR60+AS60</f>
        <v>490</v>
      </c>
      <c r="AU60" s="30">
        <v>37</v>
      </c>
      <c r="AV60" s="31"/>
      <c r="AW60" s="31"/>
      <c r="AX60" s="4">
        <f>+AC60+AG60+AH60+AK60+AN60+AO60+AR60+AS60+AV60+AW60</f>
        <v>490</v>
      </c>
      <c r="AY60" s="30">
        <v>36</v>
      </c>
      <c r="AZ60" s="31"/>
      <c r="BA60" s="31"/>
      <c r="BB60" s="4">
        <f>+AG60+AH60+AK60+AN60+AO60+AR60+AS60+AV60+AW60+AZ60+BA60</f>
        <v>490</v>
      </c>
      <c r="BC60" s="30">
        <v>42</v>
      </c>
      <c r="BD60" s="31"/>
      <c r="BE60" s="4">
        <f>+AK60+AN60+AO60+AR60+AS60+AV60+AW60+AZ60+BA60+BD60</f>
        <v>490</v>
      </c>
      <c r="BF60" s="30">
        <v>40</v>
      </c>
      <c r="BG60" s="31"/>
      <c r="BH60" s="4">
        <f>+AN60+AO60+AR60+AS60+AV60+AW60+AZ60+BA60+BD60+BG60</f>
        <v>490</v>
      </c>
      <c r="BI60" s="30">
        <v>40</v>
      </c>
      <c r="BJ60" s="31"/>
      <c r="BK60" s="4">
        <f>+AR60+AS60+AV60+AW60+AZ60+BA60+BD60+BG60+BJ60</f>
        <v>300</v>
      </c>
      <c r="BL60" s="30">
        <v>43</v>
      </c>
      <c r="BM60" s="31"/>
      <c r="BN60" s="31"/>
      <c r="BO60" s="4">
        <f>+AV60+AW60+AZ60+BA60+BD60+BG60+BJ60+BM60+BN60</f>
        <v>0</v>
      </c>
      <c r="BP60" s="30" t="s">
        <v>98</v>
      </c>
      <c r="BQ60" s="31"/>
      <c r="BR60" s="4">
        <f>+AZ60+BA60+BD60+BG60+BJ60+BM60+BN60+BQ60</f>
        <v>0</v>
      </c>
      <c r="BS60" s="30">
        <v>57</v>
      </c>
    </row>
    <row r="61" spans="1:71" ht="15">
      <c r="A61" s="25">
        <v>42</v>
      </c>
      <c r="B61" s="1">
        <v>51</v>
      </c>
      <c r="C61" s="17" t="s">
        <v>128</v>
      </c>
      <c r="D61" s="11"/>
      <c r="E61" s="12"/>
      <c r="F61" s="11"/>
      <c r="G61" s="12"/>
      <c r="H61" s="11"/>
      <c r="I61" s="12"/>
      <c r="J61" s="11" t="s">
        <v>82</v>
      </c>
      <c r="K61" s="13">
        <v>90</v>
      </c>
      <c r="L61" s="11"/>
      <c r="M61" s="12"/>
      <c r="N61" s="6">
        <f>SUM(M61,K61,I61,G61,E61)</f>
        <v>90</v>
      </c>
      <c r="O61" s="6">
        <v>37</v>
      </c>
      <c r="P61" s="11"/>
      <c r="Q61" s="12"/>
      <c r="R61" s="14">
        <f>SUM(Q61,M61,K61,I61,G61,E61)</f>
        <v>90</v>
      </c>
      <c r="S61" s="24">
        <v>43</v>
      </c>
      <c r="T61" s="11"/>
      <c r="U61" s="12"/>
      <c r="V61" s="15">
        <f>SUM(U61,Q61,M61,K61,I61,G61)</f>
        <v>90</v>
      </c>
      <c r="W61" s="20">
        <v>41</v>
      </c>
      <c r="X61" s="11"/>
      <c r="Y61" s="12"/>
      <c r="Z61" s="16">
        <f>SUM(Y61,U61,Q61,M61,K61,I61)</f>
        <v>90</v>
      </c>
      <c r="AA61" s="22">
        <v>45</v>
      </c>
      <c r="AB61" s="11"/>
      <c r="AC61" s="12"/>
      <c r="AD61" s="4">
        <f>SUM(AC61,Y61,U61,Q61,M61,K61)</f>
        <v>90</v>
      </c>
      <c r="AE61" s="6">
        <v>42</v>
      </c>
      <c r="AF61" s="11"/>
      <c r="AG61" s="12"/>
      <c r="AH61" s="12"/>
      <c r="AI61" s="4">
        <f>+AH61+AG61+AC61+Y61+U61+Q61+M61</f>
        <v>0</v>
      </c>
      <c r="AJ61" s="6" t="s">
        <v>98</v>
      </c>
      <c r="AK61" s="12"/>
      <c r="AL61" s="4">
        <f>+Q61+U61+Y61+AC61+AG61+AH61+AK61</f>
        <v>0</v>
      </c>
      <c r="AM61" s="30" t="s">
        <v>98</v>
      </c>
      <c r="AN61" s="31"/>
      <c r="AO61" s="31"/>
      <c r="AP61" s="4">
        <f>+U61+Y61+AC61+AG61+AH61+AK61+AN61+AO61</f>
        <v>0</v>
      </c>
      <c r="AQ61" s="6" t="s">
        <v>98</v>
      </c>
      <c r="AR61" s="31"/>
      <c r="AS61" s="32">
        <v>30</v>
      </c>
      <c r="AT61" s="4">
        <f>+Y61+AC61+AG61+AH61+AK61+AN61+AO61+AR61+AS61</f>
        <v>30</v>
      </c>
      <c r="AU61" s="30">
        <v>49</v>
      </c>
      <c r="AV61" s="31"/>
      <c r="AW61" s="31"/>
      <c r="AX61" s="4">
        <f>+AC61+AG61+AH61+AK61+AN61+AO61+AR61+AS61+AV61+AW61</f>
        <v>30</v>
      </c>
      <c r="AY61" s="30">
        <v>50</v>
      </c>
      <c r="AZ61" s="31"/>
      <c r="BA61" s="31"/>
      <c r="BB61" s="4">
        <f>+AG61+AH61+AK61+AN61+AO61+AR61+AS61+AV61+AW61+AZ61+BA61</f>
        <v>30</v>
      </c>
      <c r="BC61" s="30">
        <v>61</v>
      </c>
      <c r="BD61" s="31"/>
      <c r="BE61" s="4">
        <f>+AK61+AN61+AO61+AR61+AS61+AV61+AW61+AZ61+BA61+BD61</f>
        <v>30</v>
      </c>
      <c r="BF61" s="30">
        <v>59</v>
      </c>
      <c r="BG61" s="31"/>
      <c r="BH61" s="4">
        <f>+AN61+AO61+AR61+AS61+AV61+AW61+AZ61+BA61+BD61+BG61</f>
        <v>30</v>
      </c>
      <c r="BI61" s="30">
        <v>58</v>
      </c>
      <c r="BJ61" s="31"/>
      <c r="BK61" s="4">
        <f>+AR61+AS61+AV61+AW61+AZ61+BA61+BD61+BG61+BJ61</f>
        <v>30</v>
      </c>
      <c r="BL61" s="30">
        <v>51</v>
      </c>
      <c r="BM61" s="31"/>
      <c r="BN61" s="31"/>
      <c r="BO61" s="4">
        <f>+AV61+AW61+AZ61+BA61+BD61+BG61+BJ61+BM61+BN61</f>
        <v>0</v>
      </c>
      <c r="BP61" s="30" t="s">
        <v>98</v>
      </c>
      <c r="BQ61" s="31"/>
      <c r="BR61" s="4">
        <f>+AZ61+BA61+BD61+BG61+BJ61+BM61+BN61+BQ61</f>
        <v>0</v>
      </c>
      <c r="BS61" s="30">
        <v>58</v>
      </c>
    </row>
    <row r="62" spans="1:71" ht="15">
      <c r="A62" s="25">
        <v>48</v>
      </c>
      <c r="B62" s="1">
        <v>33</v>
      </c>
      <c r="C62" s="17" t="s">
        <v>26</v>
      </c>
      <c r="D62" s="11" t="s">
        <v>56</v>
      </c>
      <c r="E62" s="13">
        <v>650</v>
      </c>
      <c r="F62" s="11"/>
      <c r="G62" s="12"/>
      <c r="H62" s="11" t="s">
        <v>54</v>
      </c>
      <c r="I62" s="13">
        <v>1000</v>
      </c>
      <c r="J62" s="11"/>
      <c r="K62" s="12"/>
      <c r="L62" s="11"/>
      <c r="M62" s="12"/>
      <c r="N62" s="6">
        <f>SUM(M62,K62,I62,G62,E62)</f>
        <v>1650</v>
      </c>
      <c r="O62" s="26">
        <v>11</v>
      </c>
      <c r="P62" s="11"/>
      <c r="Q62" s="12"/>
      <c r="R62" s="14">
        <f>SUM(Q62,M62,K62,I62,G62,E62)</f>
        <v>1650</v>
      </c>
      <c r="S62" s="23">
        <v>13</v>
      </c>
      <c r="T62" s="11"/>
      <c r="U62" s="12"/>
      <c r="V62" s="15">
        <f>SUM(U62,Q62,M62,K62,I62,G62)</f>
        <v>1000</v>
      </c>
      <c r="W62" s="20">
        <v>20</v>
      </c>
      <c r="X62" s="11"/>
      <c r="Y62" s="12"/>
      <c r="Z62" s="16">
        <f>SUM(Y62,U62,Q62,M62,K62,I62)</f>
        <v>1000</v>
      </c>
      <c r="AA62" s="22">
        <v>22</v>
      </c>
      <c r="AB62" s="11"/>
      <c r="AC62" s="12"/>
      <c r="AD62" s="4">
        <f>SUM(AC62,Y62,U62,Q62,M62,K62)</f>
        <v>0</v>
      </c>
      <c r="AE62" s="6" t="s">
        <v>98</v>
      </c>
      <c r="AF62" s="11"/>
      <c r="AG62" s="12"/>
      <c r="AH62" s="12"/>
      <c r="AI62" s="4">
        <f>+AH62+AG62+AC62+Y62+U62+Q62+M62</f>
        <v>0</v>
      </c>
      <c r="AJ62" s="6" t="s">
        <v>98</v>
      </c>
      <c r="AK62" s="12"/>
      <c r="AL62" s="4">
        <f>+Q62+U62+Y62+AC62+AG62+AH62+AK62</f>
        <v>0</v>
      </c>
      <c r="AM62" s="30" t="s">
        <v>98</v>
      </c>
      <c r="AN62" s="31"/>
      <c r="AO62" s="32">
        <v>1450</v>
      </c>
      <c r="AP62" s="4">
        <f>+U62+Y62+AC62+AG62+AH62+AK62+AN62+AO62</f>
        <v>1450</v>
      </c>
      <c r="AQ62" s="30">
        <v>26</v>
      </c>
      <c r="AR62" s="31"/>
      <c r="AS62" s="31"/>
      <c r="AT62" s="4">
        <f>+Y62+AC62+AG62+AH62+AK62+AN62+AO62+AR62+AS62</f>
        <v>1450</v>
      </c>
      <c r="AU62" s="30">
        <v>23</v>
      </c>
      <c r="AV62" s="31"/>
      <c r="AW62" s="31"/>
      <c r="AX62" s="4">
        <f>+AC62+AG62+AH62+AK62+AN62+AO62+AR62+AS62+AV62+AW62</f>
        <v>1450</v>
      </c>
      <c r="AY62" s="30">
        <v>25</v>
      </c>
      <c r="AZ62" s="31"/>
      <c r="BA62" s="31"/>
      <c r="BB62" s="4">
        <f>+AG62+AH62+AK62+AN62+AO62+AR62+AS62+AV62+AW62+AZ62+BA62</f>
        <v>1450</v>
      </c>
      <c r="BC62" s="30">
        <v>27</v>
      </c>
      <c r="BD62" s="31"/>
      <c r="BE62" s="4">
        <f>+AK62+AN62+AO62+AR62+AS62+AV62+AW62+AZ62+BA62+BD62</f>
        <v>1450</v>
      </c>
      <c r="BF62" s="30">
        <v>25</v>
      </c>
      <c r="BG62" s="31"/>
      <c r="BH62" s="4">
        <f>+AN62+AO62+AR62+AS62+AV62+AW62+AZ62+BA62+BD62+BG62</f>
        <v>1450</v>
      </c>
      <c r="BI62" s="30">
        <v>27</v>
      </c>
      <c r="BJ62" s="31"/>
      <c r="BK62" s="4">
        <f>+AR62+AS62+AV62+AW62+AZ62+BA62+BD62+BG62+BJ62</f>
        <v>0</v>
      </c>
      <c r="BL62" s="30" t="s">
        <v>98</v>
      </c>
      <c r="BM62" s="31"/>
      <c r="BN62" s="31"/>
      <c r="BO62" s="4">
        <f>+AV62+AW62+AZ62+BA62+BD62+BG62+BJ62+BM62+BN62</f>
        <v>0</v>
      </c>
      <c r="BP62" s="30" t="s">
        <v>98</v>
      </c>
      <c r="BQ62" s="31"/>
      <c r="BR62" s="4">
        <f>+AZ62+BA62+BD62+BG62+BJ62+BM62+BN62+BQ62</f>
        <v>0</v>
      </c>
      <c r="BS62" s="30">
        <v>59</v>
      </c>
    </row>
    <row r="63" spans="1:71" ht="15">
      <c r="A63" s="25">
        <v>8</v>
      </c>
      <c r="B63" s="1">
        <v>47</v>
      </c>
      <c r="C63" s="17" t="s">
        <v>39</v>
      </c>
      <c r="D63" s="11"/>
      <c r="E63" s="12"/>
      <c r="F63" s="11"/>
      <c r="G63" s="12"/>
      <c r="H63" s="11"/>
      <c r="I63" s="12"/>
      <c r="J63" s="11" t="s">
        <v>59</v>
      </c>
      <c r="K63" s="13">
        <v>300</v>
      </c>
      <c r="L63" s="11" t="s">
        <v>60</v>
      </c>
      <c r="M63" s="13">
        <v>250</v>
      </c>
      <c r="N63" s="6">
        <f>SUM(M63,K63,I63,G63,E63)</f>
        <v>550</v>
      </c>
      <c r="O63" s="6">
        <v>24</v>
      </c>
      <c r="P63" s="11" t="s">
        <v>68</v>
      </c>
      <c r="Q63" s="13">
        <v>450</v>
      </c>
      <c r="R63" s="14">
        <f>SUM(Q63,M63,K63,I63,G63,E63)</f>
        <v>1000</v>
      </c>
      <c r="S63" s="24">
        <v>21</v>
      </c>
      <c r="T63" s="11" t="s">
        <v>71</v>
      </c>
      <c r="U63" s="13">
        <v>730</v>
      </c>
      <c r="V63" s="15">
        <f>SUM(U63,Q63,M63,K63,I63,G63)</f>
        <v>1730</v>
      </c>
      <c r="W63" s="19">
        <v>12</v>
      </c>
      <c r="X63" s="11" t="s">
        <v>77</v>
      </c>
      <c r="Y63" s="13">
        <v>900</v>
      </c>
      <c r="Z63" s="16">
        <f>SUM(Y63,U63,Q63,M63,K63,I63)</f>
        <v>2630</v>
      </c>
      <c r="AA63" s="21">
        <v>7</v>
      </c>
      <c r="AB63" s="11"/>
      <c r="AC63" s="12"/>
      <c r="AD63" s="4">
        <f>SUM(AC63,Y63,U63,Q63,M63,K63)</f>
        <v>2630</v>
      </c>
      <c r="AE63" s="26">
        <v>8</v>
      </c>
      <c r="AF63" s="11"/>
      <c r="AG63" s="28">
        <v>400</v>
      </c>
      <c r="AH63" s="13">
        <v>620</v>
      </c>
      <c r="AI63" s="4">
        <f>+AH63+AG63+AC63+Y63+U63+Q63+M63</f>
        <v>3350</v>
      </c>
      <c r="AJ63" s="26">
        <v>8</v>
      </c>
      <c r="AK63" s="13">
        <v>580</v>
      </c>
      <c r="AL63" s="4">
        <f>+Q63+U63+Y63+AC63+AG63+AH63+AK63</f>
        <v>3680</v>
      </c>
      <c r="AM63" s="26">
        <v>9</v>
      </c>
      <c r="AN63" s="31"/>
      <c r="AO63" s="32">
        <v>500</v>
      </c>
      <c r="AP63" s="4">
        <f>+U63+Y63+AC63+AG63+AH63+AK63+AN63+AO63</f>
        <v>3730</v>
      </c>
      <c r="AQ63" s="26">
        <v>10</v>
      </c>
      <c r="AR63" s="31"/>
      <c r="AS63" s="31"/>
      <c r="AT63" s="4">
        <f>+Y63+AC63+AG63+AH63+AK63+AN63+AO63+AR63+AS63</f>
        <v>3000</v>
      </c>
      <c r="AU63" s="26">
        <v>14</v>
      </c>
      <c r="AV63" s="31"/>
      <c r="AW63" s="31"/>
      <c r="AX63" s="4">
        <f>+AC63+AG63+AH63+AK63+AN63+AO63+AR63+AS63+AV63+AW63</f>
        <v>2100</v>
      </c>
      <c r="AY63" s="30">
        <v>19</v>
      </c>
      <c r="AZ63" s="31"/>
      <c r="BA63" s="31"/>
      <c r="BB63" s="4">
        <f>+AG63+AH63+AK63+AN63+AO63+AR63+AS63+AV63+AW63+AZ63+BA63</f>
        <v>2100</v>
      </c>
      <c r="BC63" s="30">
        <v>20</v>
      </c>
      <c r="BD63" s="31"/>
      <c r="BE63" s="4">
        <f>+AK63+AN63+AO63+AR63+AS63+AV63+AW63+AZ63+BA63+BD63</f>
        <v>1080</v>
      </c>
      <c r="BF63" s="30">
        <v>28</v>
      </c>
      <c r="BG63" s="31"/>
      <c r="BH63" s="4">
        <f>+AN63+AO63+AR63+AS63+AV63+AW63+AZ63+BA63+BD63+BG63</f>
        <v>500</v>
      </c>
      <c r="BI63" s="30">
        <v>39</v>
      </c>
      <c r="BJ63" s="31"/>
      <c r="BK63" s="4">
        <f>+AR63+AS63+AV63+AW63+AZ63+BA63+BD63+BG63+BJ63</f>
        <v>0</v>
      </c>
      <c r="BL63" s="30" t="s">
        <v>98</v>
      </c>
      <c r="BM63" s="31"/>
      <c r="BN63" s="31"/>
      <c r="BO63" s="4">
        <f>+AV63+AW63+AZ63+BA63+BD63+BG63+BJ63+BM63+BN63</f>
        <v>0</v>
      </c>
      <c r="BP63" s="30" t="s">
        <v>98</v>
      </c>
      <c r="BQ63" s="31"/>
      <c r="BR63" s="4">
        <f>+AZ63+BA63+BD63+BG63+BJ63+BM63+BN63+BQ63</f>
        <v>0</v>
      </c>
      <c r="BS63" s="30">
        <v>60</v>
      </c>
    </row>
    <row r="64" spans="1:71" ht="15">
      <c r="A64" s="25">
        <v>47</v>
      </c>
      <c r="B64" s="1">
        <v>3</v>
      </c>
      <c r="C64" s="17" t="s">
        <v>8</v>
      </c>
      <c r="D64" s="11"/>
      <c r="E64" s="12"/>
      <c r="F64" s="11"/>
      <c r="G64" s="12"/>
      <c r="H64" s="11" t="s">
        <v>75</v>
      </c>
      <c r="I64" s="18">
        <v>1450</v>
      </c>
      <c r="J64" s="11"/>
      <c r="K64" s="12"/>
      <c r="L64" s="11"/>
      <c r="M64" s="12"/>
      <c r="N64" s="6">
        <f>SUM(M64,K64,I64,G64,E64)</f>
        <v>1450</v>
      </c>
      <c r="O64" s="26">
        <v>14</v>
      </c>
      <c r="P64" s="11"/>
      <c r="Q64" s="12"/>
      <c r="R64" s="14">
        <f>SUM(Q64,M64,K64,I64,G64,E64)</f>
        <v>1450</v>
      </c>
      <c r="S64" s="24">
        <v>17</v>
      </c>
      <c r="T64" s="11"/>
      <c r="U64" s="12"/>
      <c r="V64" s="15">
        <f>SUM(U64,Q64,M64,K64,I64,G64)</f>
        <v>1450</v>
      </c>
      <c r="W64" s="20">
        <v>17</v>
      </c>
      <c r="X64" s="11"/>
      <c r="Y64" s="12"/>
      <c r="Z64" s="16">
        <f>SUM(Y64,U64,Q64,M64,K64,I64)</f>
        <v>1450</v>
      </c>
      <c r="AA64" s="21">
        <v>15</v>
      </c>
      <c r="AB64" s="11"/>
      <c r="AC64" s="12"/>
      <c r="AD64" s="4">
        <f>SUM(AC64,Y64,U64,Q64,M64,K64)</f>
        <v>0</v>
      </c>
      <c r="AE64" s="6" t="s">
        <v>98</v>
      </c>
      <c r="AF64" s="11"/>
      <c r="AG64" s="12"/>
      <c r="AH64" s="12"/>
      <c r="AI64" s="4">
        <f>+AH64+AG64+AC64+Y64+U64+Q64+M64</f>
        <v>0</v>
      </c>
      <c r="AJ64" s="6" t="s">
        <v>98</v>
      </c>
      <c r="AK64" s="12"/>
      <c r="AL64" s="4">
        <f>+Q64+U64+Y64+AC64+AG64+AH64+AK64</f>
        <v>0</v>
      </c>
      <c r="AM64" s="30" t="s">
        <v>98</v>
      </c>
      <c r="AN64" s="32">
        <v>200</v>
      </c>
      <c r="AO64" s="31"/>
      <c r="AP64" s="4">
        <f>+U64+Y64+AC64+AG64+AH64+AK64+AN64+AO64</f>
        <v>200</v>
      </c>
      <c r="AQ64" s="30">
        <v>45</v>
      </c>
      <c r="AR64" s="31"/>
      <c r="AS64" s="31"/>
      <c r="AT64" s="4">
        <f>+Y64+AC64+AG64+AH64+AK64+AN64+AO64+AR64+AS64</f>
        <v>200</v>
      </c>
      <c r="AU64" s="30">
        <v>44</v>
      </c>
      <c r="AV64" s="31"/>
      <c r="AW64" s="31"/>
      <c r="AX64" s="4">
        <f>+AC64+AG64+AH64+AK64+AN64+AO64+AR64+AS64+AV64+AW64</f>
        <v>200</v>
      </c>
      <c r="AY64" s="30">
        <v>46</v>
      </c>
      <c r="AZ64" s="31"/>
      <c r="BA64" s="31"/>
      <c r="BB64" s="4">
        <f>+AG64+AH64+AK64+AN64+AO64+AR64+AS64+AV64+AW64+AZ64+BA64</f>
        <v>200</v>
      </c>
      <c r="BC64" s="30">
        <v>53</v>
      </c>
      <c r="BD64" s="31"/>
      <c r="BE64" s="4">
        <f>+AK64+AN64+AO64+AR64+AS64+AV64+AW64+AZ64+BA64+BD64</f>
        <v>200</v>
      </c>
      <c r="BF64" s="30">
        <v>49</v>
      </c>
      <c r="BG64" s="31"/>
      <c r="BH64" s="4">
        <f>+AN64+AO64+AR64+AS64+AV64+AW64+AZ64+BA64+BD64+BG64</f>
        <v>200</v>
      </c>
      <c r="BI64" s="30">
        <v>47</v>
      </c>
      <c r="BJ64" s="31"/>
      <c r="BK64" s="4">
        <f>+AR64+AS64+AV64+AW64+AZ64+BA64+BD64+BG64+BJ64</f>
        <v>0</v>
      </c>
      <c r="BL64" s="30" t="s">
        <v>98</v>
      </c>
      <c r="BM64" s="31"/>
      <c r="BN64" s="31"/>
      <c r="BO64" s="4">
        <f>+AV64+AW64+AZ64+BA64+BD64+BG64+BJ64+BM64+BN64</f>
        <v>0</v>
      </c>
      <c r="BP64" s="30" t="s">
        <v>98</v>
      </c>
      <c r="BQ64" s="31"/>
      <c r="BR64" s="4">
        <f>+AZ64+BA64+BD64+BG64+BJ64+BM64+BN64+BQ64</f>
        <v>0</v>
      </c>
      <c r="BS64" s="30">
        <v>61</v>
      </c>
    </row>
    <row r="65" spans="1:71" ht="15">
      <c r="A65" s="25">
        <v>60</v>
      </c>
      <c r="B65" s="1">
        <v>27</v>
      </c>
      <c r="C65" s="17" t="s">
        <v>112</v>
      </c>
      <c r="D65" s="11" t="s">
        <v>64</v>
      </c>
      <c r="E65" s="12"/>
      <c r="F65" s="12"/>
      <c r="G65" s="12"/>
      <c r="H65" s="11"/>
      <c r="I65" s="12"/>
      <c r="J65" s="11"/>
      <c r="K65" s="12"/>
      <c r="L65" s="11"/>
      <c r="M65" s="12"/>
      <c r="N65" s="6">
        <f>SUM(M65,K65,I65,G65,E65)</f>
        <v>0</v>
      </c>
      <c r="O65" s="6" t="s">
        <v>98</v>
      </c>
      <c r="P65" s="11"/>
      <c r="Q65" s="12"/>
      <c r="R65" s="14">
        <f>SUM(Q65,M65,K65,I65,G65,E65)</f>
        <v>0</v>
      </c>
      <c r="S65" s="24" t="s">
        <v>98</v>
      </c>
      <c r="T65" s="11"/>
      <c r="U65" s="12"/>
      <c r="V65" s="15">
        <f>SUM(U65,Q65,M65,K65,I65,G65)</f>
        <v>0</v>
      </c>
      <c r="W65" s="20" t="s">
        <v>98</v>
      </c>
      <c r="X65" s="11"/>
      <c r="Y65" s="12"/>
      <c r="Z65" s="16">
        <f>SUM(Y65,U65,Q65,M65,K65,I65)</f>
        <v>0</v>
      </c>
      <c r="AA65" s="22" t="s">
        <v>98</v>
      </c>
      <c r="AB65" s="11"/>
      <c r="AC65" s="12"/>
      <c r="AD65" s="4">
        <f>MAX(AC65,Y65,U65,Q65,M65,K65)</f>
        <v>0</v>
      </c>
      <c r="AE65" s="6" t="s">
        <v>98</v>
      </c>
      <c r="AF65" s="11"/>
      <c r="AG65" s="12"/>
      <c r="AH65" s="13">
        <v>70</v>
      </c>
      <c r="AI65" s="4">
        <f>+AH65+AG65+AC65+Y65+U65+Q65+M65</f>
        <v>70</v>
      </c>
      <c r="AJ65" s="6">
        <v>45</v>
      </c>
      <c r="AK65" s="13">
        <v>90</v>
      </c>
      <c r="AL65" s="4">
        <f>+Q65+U65+Y65+AC65+AG65+AH65+AK65</f>
        <v>160</v>
      </c>
      <c r="AM65" s="30">
        <v>42</v>
      </c>
      <c r="AN65" s="31"/>
      <c r="AO65" s="32">
        <v>130</v>
      </c>
      <c r="AP65" s="4">
        <f>+U65+Y65+AC65+AG65+AH65+AK65+AN65+AO65</f>
        <v>290</v>
      </c>
      <c r="AQ65" s="30">
        <v>42</v>
      </c>
      <c r="AR65" s="31"/>
      <c r="AS65" s="31"/>
      <c r="AT65" s="4">
        <f>+Y65+AC65+AG65+AH65+AK65+AN65+AO65+AR65+AS65</f>
        <v>290</v>
      </c>
      <c r="AU65" s="30">
        <v>42</v>
      </c>
      <c r="AV65" s="31"/>
      <c r="AW65" s="31"/>
      <c r="AX65" s="4">
        <f>+AC65+AG65+AH65+AK65+AN65+AO65+AR65+AS65+AV65+AW65</f>
        <v>290</v>
      </c>
      <c r="AY65" s="30">
        <v>44</v>
      </c>
      <c r="AZ65" s="31"/>
      <c r="BA65" s="31"/>
      <c r="BB65" s="4">
        <f>+AG65+AH65+AK65+AN65+AO65+AR65+AS65+AV65+AW65+AZ65+BA65</f>
        <v>290</v>
      </c>
      <c r="BC65" s="30">
        <v>52</v>
      </c>
      <c r="BD65" s="31"/>
      <c r="BE65" s="4">
        <f>+AK65+AN65+AO65+AR65+AS65+AV65+AW65+AZ65+BA65+BD65</f>
        <v>220</v>
      </c>
      <c r="BF65" s="30">
        <v>48</v>
      </c>
      <c r="BG65" s="31"/>
      <c r="BH65" s="4">
        <f>+AN65+AO65+AR65+AS65+AV65+AW65+AZ65+BA65+BD65+BG65</f>
        <v>130</v>
      </c>
      <c r="BI65" s="30">
        <v>50</v>
      </c>
      <c r="BJ65" s="31"/>
      <c r="BK65" s="4">
        <f>+AR65+AS65+AV65+AW65+AZ65+BA65+BD65+BG65+BJ65</f>
        <v>0</v>
      </c>
      <c r="BL65" s="30" t="s">
        <v>98</v>
      </c>
      <c r="BM65" s="31"/>
      <c r="BN65" s="31"/>
      <c r="BO65" s="4">
        <f>+AV65+AW65+AZ65+BA65+BD65+BG65+BJ65+BM65+BN65</f>
        <v>0</v>
      </c>
      <c r="BP65" s="30" t="s">
        <v>98</v>
      </c>
      <c r="BQ65" s="31"/>
      <c r="BR65" s="4">
        <f>+AZ65+BA65+BD65+BG65+BJ65+BM65+BN65+BQ65</f>
        <v>0</v>
      </c>
      <c r="BS65" s="30">
        <v>62</v>
      </c>
    </row>
    <row r="66" spans="1:71" ht="15">
      <c r="A66" s="25">
        <v>23</v>
      </c>
      <c r="B66" s="1">
        <v>42</v>
      </c>
      <c r="C66" s="17" t="s">
        <v>34</v>
      </c>
      <c r="D66" s="11"/>
      <c r="E66" s="12"/>
      <c r="F66" s="12"/>
      <c r="G66" s="12"/>
      <c r="H66" s="13" t="s">
        <v>59</v>
      </c>
      <c r="I66" s="13">
        <v>300</v>
      </c>
      <c r="J66" s="11" t="s">
        <v>84</v>
      </c>
      <c r="K66" s="13">
        <v>50</v>
      </c>
      <c r="L66" s="11" t="s">
        <v>59</v>
      </c>
      <c r="M66" s="13">
        <v>300</v>
      </c>
      <c r="N66" s="6">
        <f>SUM(M66,K66,I66,G66,E66)</f>
        <v>650</v>
      </c>
      <c r="O66" s="6">
        <v>21</v>
      </c>
      <c r="P66" s="11" t="s">
        <v>63</v>
      </c>
      <c r="Q66" s="13">
        <v>190</v>
      </c>
      <c r="R66" s="14">
        <f>SUM(Q66,M66,K66,I66,G66,E66)</f>
        <v>840</v>
      </c>
      <c r="S66" s="24">
        <v>23</v>
      </c>
      <c r="T66" s="11" t="s">
        <v>62</v>
      </c>
      <c r="U66" s="13">
        <v>150</v>
      </c>
      <c r="V66" s="15">
        <f>SUM(U66,Q66,M66,K66,I66,G66)</f>
        <v>990</v>
      </c>
      <c r="W66" s="20">
        <v>21</v>
      </c>
      <c r="X66" s="11" t="s">
        <v>80</v>
      </c>
      <c r="Y66" s="13">
        <v>130</v>
      </c>
      <c r="Z66" s="16">
        <f>SUM(Y66,U66,Q66,M66,K66,I66)</f>
        <v>1120</v>
      </c>
      <c r="AA66" s="22">
        <v>20</v>
      </c>
      <c r="AB66" s="11"/>
      <c r="AC66" s="13">
        <v>250</v>
      </c>
      <c r="AD66" s="4">
        <f>SUM(AC66,Y66,U66,Q66,M66,K66)</f>
        <v>1070</v>
      </c>
      <c r="AE66" s="6">
        <v>23</v>
      </c>
      <c r="AF66" s="11"/>
      <c r="AG66" s="28">
        <v>700</v>
      </c>
      <c r="AH66" s="13">
        <v>200</v>
      </c>
      <c r="AI66" s="4">
        <f>+AH66+AG66+AC66+Y66+U66+Q66+M66</f>
        <v>1920</v>
      </c>
      <c r="AJ66" s="6">
        <v>18</v>
      </c>
      <c r="AK66" s="13">
        <v>20</v>
      </c>
      <c r="AL66" s="4">
        <f>+Q66+U66+Y66+AC66+AG66+AH66+AK66</f>
        <v>1640</v>
      </c>
      <c r="AM66" s="30">
        <v>22</v>
      </c>
      <c r="AN66" s="31"/>
      <c r="AO66" s="32">
        <v>110</v>
      </c>
      <c r="AP66" s="4">
        <f>+U66+Y66+AC66+AG66+AH66+AK66+AN66+AO66</f>
        <v>1560</v>
      </c>
      <c r="AQ66" s="30">
        <v>24</v>
      </c>
      <c r="AR66" s="31"/>
      <c r="AS66" s="31"/>
      <c r="AT66" s="4">
        <f>+Y66+AC66+AG66+AH66+AK66+AN66+AO66+AR66+AS66</f>
        <v>1410</v>
      </c>
      <c r="AU66" s="30">
        <v>25</v>
      </c>
      <c r="AV66" s="31"/>
      <c r="AW66" s="31"/>
      <c r="AX66" s="4">
        <f>+AC66+AG66+AH66+AK66+AN66+AO66+AR66+AS66+AV66+AW66</f>
        <v>1280</v>
      </c>
      <c r="AY66" s="30">
        <v>28</v>
      </c>
      <c r="AZ66" s="31"/>
      <c r="BA66" s="31"/>
      <c r="BB66" s="4">
        <f>+AG66+AH66+AK66+AN66+AO66+AR66+AS66+AV66+AW66+AZ66+BA66</f>
        <v>1030</v>
      </c>
      <c r="BC66" s="30">
        <v>33</v>
      </c>
      <c r="BD66" s="31"/>
      <c r="BE66" s="4">
        <f>+AK66+AN66+AO66+AR66+AS66+AV66+AW66+AZ66+BA66+BD66</f>
        <v>130</v>
      </c>
      <c r="BF66" s="30">
        <v>53</v>
      </c>
      <c r="BG66" s="31"/>
      <c r="BH66" s="4">
        <f>+AN66+AO66+AR66+AS66+AV66+AW66+AZ66+BA66+BD66+BG66</f>
        <v>110</v>
      </c>
      <c r="BI66" s="30">
        <v>53</v>
      </c>
      <c r="BJ66" s="31"/>
      <c r="BK66" s="4">
        <f>+AR66+AS66+AV66+AW66+AZ66+BA66+BD66+BG66+BJ66</f>
        <v>0</v>
      </c>
      <c r="BL66" s="30" t="s">
        <v>98</v>
      </c>
      <c r="BM66" s="31"/>
      <c r="BN66" s="31"/>
      <c r="BO66" s="4">
        <f>+AV66+AW66+AZ66+BA66+BD66+BG66+BJ66+BM66+BN66</f>
        <v>0</v>
      </c>
      <c r="BP66" s="30" t="s">
        <v>98</v>
      </c>
      <c r="BQ66" s="31"/>
      <c r="BR66" s="4">
        <f>+AZ66+BA66+BD66+BG66+BJ66+BM66+BN66+BQ66</f>
        <v>0</v>
      </c>
      <c r="BS66" s="30">
        <v>63</v>
      </c>
    </row>
    <row r="67" spans="1:71" ht="15">
      <c r="A67" s="25">
        <v>61</v>
      </c>
      <c r="B67" s="1">
        <v>27</v>
      </c>
      <c r="C67" s="17" t="s">
        <v>116</v>
      </c>
      <c r="D67" s="11" t="s">
        <v>64</v>
      </c>
      <c r="E67" s="12"/>
      <c r="F67" s="12"/>
      <c r="G67" s="12"/>
      <c r="H67" s="11"/>
      <c r="I67" s="12"/>
      <c r="J67" s="11"/>
      <c r="K67" s="12"/>
      <c r="L67" s="11"/>
      <c r="M67" s="12"/>
      <c r="N67" s="6">
        <f>SUM(M67,K67,I67,G67,E67)</f>
        <v>0</v>
      </c>
      <c r="O67" s="6" t="s">
        <v>98</v>
      </c>
      <c r="P67" s="11"/>
      <c r="Q67" s="12"/>
      <c r="R67" s="14">
        <f>SUM(Q67,M67,K67,I67,G67,E67)</f>
        <v>0</v>
      </c>
      <c r="S67" s="24" t="s">
        <v>98</v>
      </c>
      <c r="T67" s="11"/>
      <c r="U67" s="12"/>
      <c r="V67" s="15">
        <f>SUM(U67,Q67,M67,K67,I67,G67)</f>
        <v>0</v>
      </c>
      <c r="W67" s="20" t="s">
        <v>98</v>
      </c>
      <c r="X67" s="11"/>
      <c r="Y67" s="12"/>
      <c r="Z67" s="16">
        <f>SUM(Y67,U67,Q67,M67,K67,I67)</f>
        <v>0</v>
      </c>
      <c r="AA67" s="22" t="s">
        <v>98</v>
      </c>
      <c r="AB67" s="11"/>
      <c r="AC67" s="12"/>
      <c r="AD67" s="4">
        <f>MAX(AC67,Y67,U67,Q67,M67,K67)</f>
        <v>0</v>
      </c>
      <c r="AE67" s="6" t="s">
        <v>98</v>
      </c>
      <c r="AF67" s="11"/>
      <c r="AG67" s="12"/>
      <c r="AH67" s="12"/>
      <c r="AI67" s="4">
        <f>+AH67+AG67+AC67+Y67+U67+Q67+M67</f>
        <v>0</v>
      </c>
      <c r="AJ67" s="6" t="s">
        <v>98</v>
      </c>
      <c r="AK67" s="13">
        <v>250</v>
      </c>
      <c r="AL67" s="4">
        <f>+Q67+U67+Y67+AC67+AG67+AH67+AK67</f>
        <v>250</v>
      </c>
      <c r="AM67" s="30">
        <v>40</v>
      </c>
      <c r="AN67" s="31"/>
      <c r="AO67" s="32">
        <v>70</v>
      </c>
      <c r="AP67" s="4">
        <f>+U67+Y67+AC67+AG67+AH67+AK67+AN67+AO67</f>
        <v>320</v>
      </c>
      <c r="AQ67" s="30">
        <v>41</v>
      </c>
      <c r="AR67" s="31"/>
      <c r="AS67" s="31"/>
      <c r="AT67" s="4">
        <f>+Y67+AC67+AG67+AH67+AK67+AN67+AO67+AR67+AS67</f>
        <v>320</v>
      </c>
      <c r="AU67" s="30">
        <v>41</v>
      </c>
      <c r="AV67" s="31"/>
      <c r="AW67" s="31"/>
      <c r="AX67" s="4">
        <f>+AC67+AG67+AH67+AK67+AN67+AO67+AR67+AS67+AV67+AW67</f>
        <v>320</v>
      </c>
      <c r="AY67" s="30">
        <v>42</v>
      </c>
      <c r="AZ67" s="31"/>
      <c r="BA67" s="31"/>
      <c r="BB67" s="4">
        <f>+AG67+AH67+AK67+AN67+AO67+AR67+AS67+AV67+AW67+AZ67+BA67</f>
        <v>320</v>
      </c>
      <c r="BC67" s="30">
        <v>51</v>
      </c>
      <c r="BD67" s="31"/>
      <c r="BE67" s="4">
        <f>+AK67+AN67+AO67+AR67+AS67+AV67+AW67+AZ67+BA67+BD67</f>
        <v>320</v>
      </c>
      <c r="BF67" s="30">
        <v>47</v>
      </c>
      <c r="BG67" s="31"/>
      <c r="BH67" s="4">
        <f>+AN67+AO67+AR67+AS67+AV67+AW67+AZ67+BA67+BD67+BG67</f>
        <v>70</v>
      </c>
      <c r="BI67" s="30">
        <v>56</v>
      </c>
      <c r="BJ67" s="31"/>
      <c r="BK67" s="4">
        <f>+AR67+AS67+AV67+AW67+AZ67+BA67+BD67+BG67+BJ67</f>
        <v>0</v>
      </c>
      <c r="BL67" s="30" t="s">
        <v>98</v>
      </c>
      <c r="BM67" s="31"/>
      <c r="BN67" s="31"/>
      <c r="BO67" s="4">
        <f>+AV67+AW67+AZ67+BA67+BD67+BG67+BJ67+BM67+BN67</f>
        <v>0</v>
      </c>
      <c r="BP67" s="30" t="s">
        <v>98</v>
      </c>
      <c r="BQ67" s="31"/>
      <c r="BR67" s="4">
        <f>+AZ67+BA67+BD67+BG67+BJ67+BM67+BN67+BQ67</f>
        <v>0</v>
      </c>
      <c r="BS67" s="30">
        <v>64</v>
      </c>
    </row>
    <row r="68" spans="1:71" ht="15">
      <c r="A68" s="25">
        <v>15</v>
      </c>
      <c r="B68" s="1">
        <v>2</v>
      </c>
      <c r="C68" s="17" t="s">
        <v>7</v>
      </c>
      <c r="D68" s="11" t="s">
        <v>69</v>
      </c>
      <c r="E68" s="13">
        <v>570</v>
      </c>
      <c r="F68" s="13" t="s">
        <v>70</v>
      </c>
      <c r="G68" s="13">
        <v>1150</v>
      </c>
      <c r="H68" s="11" t="s">
        <v>76</v>
      </c>
      <c r="I68" s="13">
        <v>500</v>
      </c>
      <c r="J68" s="11" t="s">
        <v>54</v>
      </c>
      <c r="K68" s="13">
        <v>1000</v>
      </c>
      <c r="L68" s="11"/>
      <c r="M68" s="12"/>
      <c r="N68" s="6">
        <f>SUM(M68,K68,I68,G68,E68)</f>
        <v>3220</v>
      </c>
      <c r="O68" s="26">
        <v>5</v>
      </c>
      <c r="P68" s="11"/>
      <c r="Q68" s="12"/>
      <c r="R68" s="14">
        <f>SUM(Q68,M68,K68,I68,G68,E68)</f>
        <v>3220</v>
      </c>
      <c r="S68" s="23">
        <v>6</v>
      </c>
      <c r="T68" s="11"/>
      <c r="U68" s="12"/>
      <c r="V68" s="15">
        <f>SUM(U68,Q68,M68,K68,I68,G68)</f>
        <v>2650</v>
      </c>
      <c r="W68" s="19">
        <v>8</v>
      </c>
      <c r="X68" s="11"/>
      <c r="Y68" s="12"/>
      <c r="Z68" s="16">
        <f>SUM(Y68,U68,Q68,M68,K68,I68)</f>
        <v>1500</v>
      </c>
      <c r="AA68" s="21">
        <v>14</v>
      </c>
      <c r="AB68" s="11"/>
      <c r="AC68" s="13">
        <v>500</v>
      </c>
      <c r="AD68" s="4">
        <f>SUM(AC68,Y68,U68,Q68,M68,K68)</f>
        <v>1500</v>
      </c>
      <c r="AE68" s="26">
        <v>15</v>
      </c>
      <c r="AF68" s="11"/>
      <c r="AG68" s="28">
        <v>400</v>
      </c>
      <c r="AH68" s="13">
        <v>750</v>
      </c>
      <c r="AI68" s="4">
        <f>+AH68+AG68+AC68+Y68+U68+Q68+M68</f>
        <v>1650</v>
      </c>
      <c r="AJ68" s="6">
        <v>22</v>
      </c>
      <c r="AK68" s="13">
        <v>400</v>
      </c>
      <c r="AL68" s="4">
        <f>+Q68+U68+Y68+AC68+AG68+AH68+AK68</f>
        <v>2050</v>
      </c>
      <c r="AM68" s="30">
        <v>20</v>
      </c>
      <c r="AN68" s="31"/>
      <c r="AO68" s="31"/>
      <c r="AP68" s="4">
        <f>+U68+Y68+AC68+AG68+AH68+AK68+AN68+AO68</f>
        <v>2050</v>
      </c>
      <c r="AQ68" s="30">
        <v>20</v>
      </c>
      <c r="AR68" s="31"/>
      <c r="AS68" s="31"/>
      <c r="AT68" s="4">
        <f>+Y68+AC68+AG68+AH68+AK68+AN68+AO68+AR68+AS68</f>
        <v>2050</v>
      </c>
      <c r="AU68" s="30">
        <v>20</v>
      </c>
      <c r="AV68" s="31"/>
      <c r="AW68" s="31"/>
      <c r="AX68" s="4">
        <f>+AC68+AG68+AH68+AK68+AN68+AO68+AR68+AS68+AV68+AW68</f>
        <v>2050</v>
      </c>
      <c r="AY68" s="30">
        <v>20</v>
      </c>
      <c r="AZ68" s="31"/>
      <c r="BA68" s="31"/>
      <c r="BB68" s="4">
        <f>+AG68+AH68+AK68+AN68+AO68+AR68+AS68+AV68+AW68+AZ68+BA68</f>
        <v>1550</v>
      </c>
      <c r="BC68" s="30">
        <v>25</v>
      </c>
      <c r="BD68" s="31"/>
      <c r="BE68" s="4">
        <f>+AK68+AN68+AO68+AR68+AS68+AV68+AW68+AZ68+BA68+BD68</f>
        <v>400</v>
      </c>
      <c r="BF68" s="30">
        <v>43</v>
      </c>
      <c r="BG68" s="31"/>
      <c r="BH68" s="4">
        <f>+AN68+AO68+AR68+AS68+AV68+AW68+AZ68+BA68+BD68+BG68</f>
        <v>0</v>
      </c>
      <c r="BI68" s="30" t="s">
        <v>98</v>
      </c>
      <c r="BJ68" s="31"/>
      <c r="BK68" s="4">
        <f>+AR68+AS68+AV68+AW68+AZ68+BA68+BD68+BG68+BJ68</f>
        <v>0</v>
      </c>
      <c r="BL68" s="30" t="s">
        <v>98</v>
      </c>
      <c r="BM68" s="31"/>
      <c r="BN68" s="31"/>
      <c r="BO68" s="4">
        <f>+AV68+AW68+AZ68+BA68+BD68+BG68+BJ68+BM68+BN68</f>
        <v>0</v>
      </c>
      <c r="BP68" s="30" t="s">
        <v>98</v>
      </c>
      <c r="BQ68" s="31"/>
      <c r="BR68" s="4">
        <f>+AZ68+BA68+BD68+BG68+BJ68+BM68+BN68+BQ68</f>
        <v>0</v>
      </c>
      <c r="BS68" s="30">
        <v>65</v>
      </c>
    </row>
    <row r="69" spans="1:71" ht="15">
      <c r="A69" s="25">
        <v>62</v>
      </c>
      <c r="B69" s="1">
        <v>27</v>
      </c>
      <c r="C69" s="17" t="s">
        <v>117</v>
      </c>
      <c r="D69" s="11" t="s">
        <v>64</v>
      </c>
      <c r="E69" s="12"/>
      <c r="F69" s="12"/>
      <c r="G69" s="12"/>
      <c r="H69" s="11"/>
      <c r="I69" s="12"/>
      <c r="J69" s="11"/>
      <c r="K69" s="12"/>
      <c r="L69" s="11"/>
      <c r="M69" s="12"/>
      <c r="N69" s="6">
        <f>SUM(M69,K69,I69,G69,E69)</f>
        <v>0</v>
      </c>
      <c r="O69" s="6" t="s">
        <v>98</v>
      </c>
      <c r="P69" s="11"/>
      <c r="Q69" s="12"/>
      <c r="R69" s="14">
        <f>SUM(Q69,M69,K69,I69,G69,E69)</f>
        <v>0</v>
      </c>
      <c r="S69" s="24" t="s">
        <v>98</v>
      </c>
      <c r="T69" s="11"/>
      <c r="U69" s="12"/>
      <c r="V69" s="15">
        <f>SUM(U69,Q69,M69,K69,I69,G69)</f>
        <v>0</v>
      </c>
      <c r="W69" s="20" t="s">
        <v>98</v>
      </c>
      <c r="X69" s="11"/>
      <c r="Y69" s="12"/>
      <c r="Z69" s="16">
        <f>SUM(Y69,U69,Q69,M69,K69,I69)</f>
        <v>0</v>
      </c>
      <c r="AA69" s="22" t="s">
        <v>98</v>
      </c>
      <c r="AB69" s="11"/>
      <c r="AC69" s="12"/>
      <c r="AD69" s="4">
        <f>MAX(AC69,Y69,U69,Q69,M69,K69)</f>
        <v>0</v>
      </c>
      <c r="AE69" s="6" t="s">
        <v>98</v>
      </c>
      <c r="AF69" s="11"/>
      <c r="AG69" s="12"/>
      <c r="AH69" s="12"/>
      <c r="AI69" s="4">
        <f>+AH69+AG69+AC69+Y69+U69+Q69+M69</f>
        <v>0</v>
      </c>
      <c r="AJ69" s="6" t="s">
        <v>98</v>
      </c>
      <c r="AK69" s="13">
        <v>50</v>
      </c>
      <c r="AL69" s="4">
        <f>+Q69+U69+Y69+AC69+AG69+AH69+AK69</f>
        <v>50</v>
      </c>
      <c r="AM69" s="30">
        <v>47</v>
      </c>
      <c r="AN69" s="31"/>
      <c r="AO69" s="31"/>
      <c r="AP69" s="4">
        <f>+U69+Y69+AC69+AG69+AH69+AK69+AN69+AO69</f>
        <v>50</v>
      </c>
      <c r="AQ69" s="30">
        <v>49</v>
      </c>
      <c r="AR69" s="31"/>
      <c r="AS69" s="31"/>
      <c r="AT69" s="4">
        <f>+Y69+AC69+AG69+AH69+AK69+AN69+AO69+AR69+AS69</f>
        <v>50</v>
      </c>
      <c r="AU69" s="30">
        <v>48</v>
      </c>
      <c r="AV69" s="31"/>
      <c r="AW69" s="31"/>
      <c r="AX69" s="4">
        <f>+AC69+AG69+AH69+AK69+AN69+AO69+AR69+AS69+AV69+AW69</f>
        <v>50</v>
      </c>
      <c r="AY69" s="30">
        <v>49</v>
      </c>
      <c r="AZ69" s="31"/>
      <c r="BA69" s="31"/>
      <c r="BB69" s="4">
        <f>+AG69+AH69+AK69+AN69+AO69+AR69+AS69+AV69+AW69+AZ69+BA69</f>
        <v>50</v>
      </c>
      <c r="BC69" s="30">
        <v>60</v>
      </c>
      <c r="BD69" s="31"/>
      <c r="BE69" s="4">
        <f>+AK69+AN69+AO69+AR69+AS69+AV69+AW69+AZ69+BA69+BD69</f>
        <v>50</v>
      </c>
      <c r="BF69" s="30">
        <v>58</v>
      </c>
      <c r="BG69" s="31"/>
      <c r="BH69" s="4">
        <f>+AN69+AO69+AR69+AS69+AV69+AW69+AZ69+BA69+BD69+BG69</f>
        <v>0</v>
      </c>
      <c r="BI69" s="30" t="s">
        <v>98</v>
      </c>
      <c r="BJ69" s="31"/>
      <c r="BK69" s="4">
        <f>+AR69+AS69+AV69+AW69+AZ69+BA69+BD69+BG69+BJ69</f>
        <v>0</v>
      </c>
      <c r="BL69" s="30" t="s">
        <v>98</v>
      </c>
      <c r="BM69" s="31"/>
      <c r="BN69" s="31"/>
      <c r="BO69" s="4">
        <f>+AV69+AW69+AZ69+BA69+BD69+BG69+BJ69+BM69+BN69</f>
        <v>0</v>
      </c>
      <c r="BP69" s="30" t="s">
        <v>98</v>
      </c>
      <c r="BQ69" s="31"/>
      <c r="BR69" s="4">
        <f>+AZ69+BA69+BD69+BG69+BJ69+BM69+BN69+BQ69</f>
        <v>0</v>
      </c>
      <c r="BS69" s="30">
        <v>66</v>
      </c>
    </row>
    <row r="70" spans="1:71" ht="15">
      <c r="A70" s="25">
        <v>31</v>
      </c>
      <c r="B70" s="1"/>
      <c r="C70" s="17" t="s">
        <v>92</v>
      </c>
      <c r="D70" s="11"/>
      <c r="E70" s="12"/>
      <c r="F70" s="11"/>
      <c r="G70" s="12"/>
      <c r="H70" s="11"/>
      <c r="I70" s="12"/>
      <c r="J70" s="11"/>
      <c r="K70" s="12"/>
      <c r="L70" s="11"/>
      <c r="M70" s="12"/>
      <c r="N70" s="6">
        <f>SUM(M70,K70,I70,G70,E70)</f>
        <v>0</v>
      </c>
      <c r="O70" s="6" t="s">
        <v>98</v>
      </c>
      <c r="P70" s="11"/>
      <c r="Q70" s="12"/>
      <c r="R70" s="14">
        <f>SUM(Q70,M70,K70,I70,G70,E70)</f>
        <v>0</v>
      </c>
      <c r="S70" s="24" t="s">
        <v>98</v>
      </c>
      <c r="T70" s="11"/>
      <c r="U70" s="12"/>
      <c r="V70" s="15">
        <f>SUM(U70,Q70,M70,K70,I70,G70)</f>
        <v>0</v>
      </c>
      <c r="W70" s="20" t="s">
        <v>98</v>
      </c>
      <c r="X70" s="11" t="s">
        <v>62</v>
      </c>
      <c r="Y70" s="13">
        <v>210</v>
      </c>
      <c r="Z70" s="16">
        <f>SUM(Y70,U70,Q70,M70,K70,I70)</f>
        <v>210</v>
      </c>
      <c r="AA70" s="22">
        <v>38</v>
      </c>
      <c r="AB70" s="11"/>
      <c r="AC70" s="13">
        <v>90</v>
      </c>
      <c r="AD70" s="4">
        <f>SUM(AC70,Y70)</f>
        <v>300</v>
      </c>
      <c r="AE70" s="6">
        <v>31</v>
      </c>
      <c r="AF70" s="11"/>
      <c r="AG70" s="28">
        <v>400</v>
      </c>
      <c r="AH70" s="12"/>
      <c r="AI70" s="4">
        <f>+AH70+AG70+AC70+Y70+U70+Q70+M70</f>
        <v>700</v>
      </c>
      <c r="AJ70" s="6">
        <v>29</v>
      </c>
      <c r="AK70" s="12"/>
      <c r="AL70" s="4">
        <f>+Q70+U70+Y70+AC70+AG70+AH70+AK70</f>
        <v>700</v>
      </c>
      <c r="AM70" s="30">
        <v>30</v>
      </c>
      <c r="AN70" s="31"/>
      <c r="AO70" s="31"/>
      <c r="AP70" s="4">
        <f>+U70+Y70+AC70+AG70+AH70+AK70+AN70+AO70</f>
        <v>700</v>
      </c>
      <c r="AQ70" s="30">
        <v>30</v>
      </c>
      <c r="AR70" s="31"/>
      <c r="AS70" s="31"/>
      <c r="AT70" s="4">
        <f>+Y70+AC70+AG70+AH70+AK70+AN70+AO70+AR70+AS70</f>
        <v>700</v>
      </c>
      <c r="AU70" s="30">
        <v>31</v>
      </c>
      <c r="AV70" s="31"/>
      <c r="AW70" s="31"/>
      <c r="AX70" s="4">
        <f>+AC70+AG70+AH70+AK70+AN70+AO70+AR70+AS70+AV70+AW70</f>
        <v>490</v>
      </c>
      <c r="AY70" s="30">
        <v>35</v>
      </c>
      <c r="AZ70" s="31"/>
      <c r="BA70" s="31"/>
      <c r="BB70" s="4">
        <f>+AG70+AH70+AK70+AN70+AO70+AR70+AS70+AV70+AW70+AZ70+BA70</f>
        <v>400</v>
      </c>
      <c r="BC70" s="30">
        <v>45</v>
      </c>
      <c r="BD70" s="31"/>
      <c r="BE70" s="4">
        <f>+AK70+AN70+AO70+AR70+AS70+AV70+AW70+AZ70+BA70+BD70</f>
        <v>0</v>
      </c>
      <c r="BF70" s="30" t="s">
        <v>98</v>
      </c>
      <c r="BG70" s="31"/>
      <c r="BH70" s="4">
        <f>+AN70+AO70+AR70+AS70+AV70+AW70+AZ70+BA70+BD70+BG70</f>
        <v>0</v>
      </c>
      <c r="BI70" s="30" t="s">
        <v>98</v>
      </c>
      <c r="BJ70" s="31"/>
      <c r="BK70" s="4">
        <f>+AR70+AS70+AV70+AW70+AZ70+BA70+BD70+BG70+BJ70</f>
        <v>0</v>
      </c>
      <c r="BL70" s="30" t="s">
        <v>98</v>
      </c>
      <c r="BM70" s="31"/>
      <c r="BN70" s="31"/>
      <c r="BO70" s="4">
        <f>+AV70+AW70+AZ70+BA70+BD70+BG70+BJ70+BM70+BN70</f>
        <v>0</v>
      </c>
      <c r="BP70" s="30" t="s">
        <v>98</v>
      </c>
      <c r="BQ70" s="31"/>
      <c r="BR70" s="4">
        <f>+AZ70+BA70+BD70+BG70+BJ70+BM70+BN70+BQ70</f>
        <v>0</v>
      </c>
      <c r="BS70" s="30">
        <v>67</v>
      </c>
    </row>
    <row r="71" spans="1:71" ht="15">
      <c r="A71" s="25">
        <v>36</v>
      </c>
      <c r="B71" s="1"/>
      <c r="C71" s="17" t="s">
        <v>129</v>
      </c>
      <c r="D71" s="11"/>
      <c r="E71" s="12"/>
      <c r="F71" s="11"/>
      <c r="G71" s="12"/>
      <c r="H71" s="11"/>
      <c r="I71" s="12"/>
      <c r="J71" s="11"/>
      <c r="K71" s="12"/>
      <c r="L71" s="11"/>
      <c r="M71" s="12"/>
      <c r="N71" s="6">
        <f>SUM(M71,K71,I71,G71,E71)</f>
        <v>0</v>
      </c>
      <c r="O71" s="6" t="s">
        <v>98</v>
      </c>
      <c r="P71" s="11"/>
      <c r="Q71" s="12"/>
      <c r="R71" s="14">
        <f>SUM(Q71,M71,K71,I71,G71,E71)</f>
        <v>0</v>
      </c>
      <c r="S71" s="24" t="s">
        <v>98</v>
      </c>
      <c r="T71" s="11"/>
      <c r="U71" s="12"/>
      <c r="V71" s="15">
        <f>SUM(U71,Q71,M71,K71,I71,G71)</f>
        <v>0</v>
      </c>
      <c r="W71" s="20" t="s">
        <v>98</v>
      </c>
      <c r="X71" s="11" t="s">
        <v>81</v>
      </c>
      <c r="Y71" s="13">
        <v>110</v>
      </c>
      <c r="Z71" s="16">
        <f>SUM(Y71,U71,Q71,M71,K71,I71)</f>
        <v>110</v>
      </c>
      <c r="AA71" s="22">
        <v>43</v>
      </c>
      <c r="AB71" s="11"/>
      <c r="AC71" s="13">
        <v>50</v>
      </c>
      <c r="AD71" s="4">
        <f>SUM(AC71,Y71)</f>
        <v>160</v>
      </c>
      <c r="AE71" s="6">
        <v>36</v>
      </c>
      <c r="AF71" s="11"/>
      <c r="AG71" s="28">
        <v>400</v>
      </c>
      <c r="AH71" s="12"/>
      <c r="AI71" s="4">
        <f>+AH71+AG71+AC71+Y71+U71+Q71+M71</f>
        <v>560</v>
      </c>
      <c r="AJ71" s="6">
        <v>31</v>
      </c>
      <c r="AK71" s="12"/>
      <c r="AL71" s="4">
        <f>+Q71+U71+Y71+AC71+AG71+AH71+AK71</f>
        <v>560</v>
      </c>
      <c r="AM71" s="30">
        <v>32</v>
      </c>
      <c r="AN71" s="31"/>
      <c r="AO71" s="31"/>
      <c r="AP71" s="4">
        <f>+U71+Y71+AC71+AG71+AH71+AK71+AN71+AO71</f>
        <v>560</v>
      </c>
      <c r="AQ71" s="30">
        <v>32</v>
      </c>
      <c r="AR71" s="31"/>
      <c r="AS71" s="31"/>
      <c r="AT71" s="4">
        <f>+Y71+AC71+AG71+AH71+AK71+AN71+AO71+AR71+AS71</f>
        <v>560</v>
      </c>
      <c r="AU71" s="30">
        <v>34</v>
      </c>
      <c r="AV71" s="31"/>
      <c r="AW71" s="31"/>
      <c r="AX71" s="4">
        <f>+AC71+AG71+AH71+AK71+AN71+AO71+AR71+AS71+AV71+AW71</f>
        <v>450</v>
      </c>
      <c r="AY71" s="30">
        <v>38</v>
      </c>
      <c r="AZ71" s="31"/>
      <c r="BA71" s="31"/>
      <c r="BB71" s="4">
        <f>+AG71+AH71+AK71+AN71+AO71+AR71+AS71+AV71+AW71+AZ71+BA71</f>
        <v>400</v>
      </c>
      <c r="BC71" s="30">
        <v>46</v>
      </c>
      <c r="BD71" s="31"/>
      <c r="BE71" s="4">
        <f>+AK71+AN71+AO71+AR71+AS71+AV71+AW71+AZ71+BA71+BD71</f>
        <v>0</v>
      </c>
      <c r="BF71" s="30" t="s">
        <v>98</v>
      </c>
      <c r="BG71" s="31"/>
      <c r="BH71" s="4">
        <f>+AN71+AO71+AR71+AS71+AV71+AW71+AZ71+BA71+BD71+BG71</f>
        <v>0</v>
      </c>
      <c r="BI71" s="30" t="s">
        <v>98</v>
      </c>
      <c r="BJ71" s="31"/>
      <c r="BK71" s="4">
        <f>+AR71+AS71+AV71+AW71+AZ71+BA71+BD71+BG71+BJ71</f>
        <v>0</v>
      </c>
      <c r="BL71" s="30" t="s">
        <v>98</v>
      </c>
      <c r="BM71" s="31"/>
      <c r="BN71" s="31"/>
      <c r="BO71" s="4">
        <f>+AV71+AW71+AZ71+BA71+BD71+BG71+BJ71+BM71+BN71</f>
        <v>0</v>
      </c>
      <c r="BP71" s="30" t="s">
        <v>98</v>
      </c>
      <c r="BQ71" s="31"/>
      <c r="BR71" s="4">
        <f>+AZ71+BA71+BD71+BG71+BJ71+BM71+BN71+BQ71</f>
        <v>0</v>
      </c>
      <c r="BS71" s="30">
        <v>68</v>
      </c>
    </row>
    <row r="72" spans="1:71" ht="15">
      <c r="A72" s="25">
        <v>18</v>
      </c>
      <c r="B72" s="1">
        <v>43</v>
      </c>
      <c r="C72" s="17" t="s">
        <v>35</v>
      </c>
      <c r="D72" s="11"/>
      <c r="E72" s="12"/>
      <c r="F72" s="11"/>
      <c r="G72" s="12"/>
      <c r="H72" s="11" t="s">
        <v>60</v>
      </c>
      <c r="I72" s="13">
        <v>250</v>
      </c>
      <c r="J72" s="11" t="s">
        <v>68</v>
      </c>
      <c r="K72" s="13">
        <v>450</v>
      </c>
      <c r="L72" s="11" t="s">
        <v>69</v>
      </c>
      <c r="M72" s="13">
        <v>570</v>
      </c>
      <c r="N72" s="6">
        <f>SUM(M72,K72,I72,G72,E72)</f>
        <v>1270</v>
      </c>
      <c r="O72" s="26">
        <v>16</v>
      </c>
      <c r="P72" s="11" t="s">
        <v>62</v>
      </c>
      <c r="Q72" s="13">
        <v>210</v>
      </c>
      <c r="R72" s="14">
        <f>SUM(Q72,M72,K72,I72,G72,E72)</f>
        <v>1480</v>
      </c>
      <c r="S72" s="23">
        <v>16</v>
      </c>
      <c r="T72" s="11" t="s">
        <v>63</v>
      </c>
      <c r="U72" s="13">
        <v>120</v>
      </c>
      <c r="V72" s="15">
        <f>SUM(U72,Q72,M72,K72,I72,G72)</f>
        <v>1600</v>
      </c>
      <c r="W72" s="19">
        <v>14</v>
      </c>
      <c r="X72" s="11"/>
      <c r="Y72" s="12"/>
      <c r="Z72" s="16">
        <f>SUM(Y72,U72,Q72,M72,K72,I72)</f>
        <v>1600</v>
      </c>
      <c r="AA72" s="21">
        <v>13</v>
      </c>
      <c r="AB72" s="11"/>
      <c r="AC72" s="12"/>
      <c r="AD72" s="4">
        <f>SUM(AC72,Y72,U72,Q72,M72,K72)</f>
        <v>1350</v>
      </c>
      <c r="AE72" s="6">
        <v>18</v>
      </c>
      <c r="AF72" s="11"/>
      <c r="AG72" s="28">
        <v>400</v>
      </c>
      <c r="AH72" s="12"/>
      <c r="AI72" s="4">
        <f>+AH72+AG72+AC72+Y72+U72+Q72+M72</f>
        <v>1300</v>
      </c>
      <c r="AJ72" s="6">
        <v>24</v>
      </c>
      <c r="AK72" s="12"/>
      <c r="AL72" s="4">
        <f>+Q72+U72+Y72+AC72+AG72+AH72+AK72</f>
        <v>730</v>
      </c>
      <c r="AM72" s="30">
        <v>29</v>
      </c>
      <c r="AN72" s="31"/>
      <c r="AO72" s="31"/>
      <c r="AP72" s="4">
        <f>+U72+Y72+AC72+AG72+AH72+AK72+AN72+AO72</f>
        <v>520</v>
      </c>
      <c r="AQ72" s="30">
        <v>34</v>
      </c>
      <c r="AR72" s="31"/>
      <c r="AS72" s="31"/>
      <c r="AT72" s="4">
        <f>+Y72+AC72+AG72+AH72+AK72+AN72+AO72+AR72+AS72</f>
        <v>400</v>
      </c>
      <c r="AU72" s="30">
        <v>38</v>
      </c>
      <c r="AV72" s="31"/>
      <c r="AW72" s="31"/>
      <c r="AX72" s="4">
        <f>+AC72+AG72+AH72+AK72+AN72+AO72+AR72+AS72+AV72+AW72</f>
        <v>400</v>
      </c>
      <c r="AY72" s="30">
        <v>39</v>
      </c>
      <c r="AZ72" s="31"/>
      <c r="BA72" s="31"/>
      <c r="BB72" s="4">
        <f>+AG72+AH72+AK72+AN72+AO72+AR72+AS72+AV72+AW72+AZ72+BA72</f>
        <v>400</v>
      </c>
      <c r="BC72" s="30">
        <v>47</v>
      </c>
      <c r="BD72" s="31"/>
      <c r="BE72" s="4">
        <f>+AK72+AN72+AO72+AR72+AS72+AV72+AW72+AZ72+BA72+BD72</f>
        <v>0</v>
      </c>
      <c r="BF72" s="30" t="s">
        <v>98</v>
      </c>
      <c r="BG72" s="31"/>
      <c r="BH72" s="4">
        <f>+AN72+AO72+AR72+AS72+AV72+AW72+AZ72+BA72+BD72+BG72</f>
        <v>0</v>
      </c>
      <c r="BI72" s="30" t="s">
        <v>98</v>
      </c>
      <c r="BJ72" s="31"/>
      <c r="BK72" s="4">
        <f>+AR72+AS72+AV72+AW72+AZ72+BA72+BD72+BG72+BJ72</f>
        <v>0</v>
      </c>
      <c r="BL72" s="30" t="s">
        <v>98</v>
      </c>
      <c r="BM72" s="31"/>
      <c r="BN72" s="31"/>
      <c r="BO72" s="4">
        <f>+AV72+AW72+AZ72+BA72+BD72+BG72+BJ72+BM72+BN72</f>
        <v>0</v>
      </c>
      <c r="BP72" s="30" t="s">
        <v>98</v>
      </c>
      <c r="BQ72" s="31"/>
      <c r="BR72" s="4">
        <f>+AZ72+BA72+BD72+BG72+BJ72+BM72+BN72+BQ72</f>
        <v>0</v>
      </c>
      <c r="BS72" s="30">
        <v>69</v>
      </c>
    </row>
    <row r="73" spans="1:71" ht="15">
      <c r="A73" s="25">
        <v>20</v>
      </c>
      <c r="B73" s="1">
        <v>25</v>
      </c>
      <c r="C73" s="17" t="s">
        <v>19</v>
      </c>
      <c r="D73" s="11" t="s">
        <v>72</v>
      </c>
      <c r="E73" s="13">
        <v>800</v>
      </c>
      <c r="F73" s="13" t="s">
        <v>66</v>
      </c>
      <c r="G73" s="13">
        <v>1200</v>
      </c>
      <c r="H73" s="13" t="s">
        <v>73</v>
      </c>
      <c r="I73" s="13">
        <v>680</v>
      </c>
      <c r="J73" s="11"/>
      <c r="K73" s="12"/>
      <c r="L73" s="11" t="s">
        <v>73</v>
      </c>
      <c r="M73" s="13">
        <v>650</v>
      </c>
      <c r="N73" s="6">
        <f>SUM(M73,K73,I73,G73,E73)</f>
        <v>3330</v>
      </c>
      <c r="O73" s="26">
        <v>3</v>
      </c>
      <c r="P73" s="11" t="s">
        <v>73</v>
      </c>
      <c r="Q73" s="13">
        <v>650</v>
      </c>
      <c r="R73" s="14">
        <f>SUM(Q73,M73,K73,I73,G73,E73)</f>
        <v>3980</v>
      </c>
      <c r="S73" s="23">
        <v>3</v>
      </c>
      <c r="T73" s="11"/>
      <c r="U73" s="12"/>
      <c r="V73" s="15">
        <f>SUM(U73,Q73,M73,K73,I73,G73)</f>
        <v>3180</v>
      </c>
      <c r="W73" s="19">
        <v>5</v>
      </c>
      <c r="X73" s="11"/>
      <c r="Y73" s="12"/>
      <c r="Z73" s="16">
        <f>SUM(Y73,U73,Q73,M73,K73,I73)</f>
        <v>1980</v>
      </c>
      <c r="AA73" s="21">
        <v>12</v>
      </c>
      <c r="AB73" s="11"/>
      <c r="AC73" s="12"/>
      <c r="AD73" s="4">
        <f>SUM(AC73,Y73,U73,Q73,M73,K73)</f>
        <v>1300</v>
      </c>
      <c r="AE73" s="6">
        <v>20</v>
      </c>
      <c r="AF73" s="11"/>
      <c r="AG73" s="28">
        <v>400</v>
      </c>
      <c r="AH73" s="12"/>
      <c r="AI73" s="4">
        <f>+AH73+AG73+AC73+Y73+U73+Q73+M73</f>
        <v>1700</v>
      </c>
      <c r="AJ73" s="6">
        <v>21</v>
      </c>
      <c r="AK73" s="12"/>
      <c r="AL73" s="4">
        <f>+Q73+U73+Y73+AC73+AG73+AH73+AK73</f>
        <v>1050</v>
      </c>
      <c r="AM73" s="30">
        <v>27</v>
      </c>
      <c r="AN73" s="31"/>
      <c r="AO73" s="31"/>
      <c r="AP73" s="4">
        <f>+U73+Y73+AC73+AG73+AH73+AK73+AN73+AO73</f>
        <v>400</v>
      </c>
      <c r="AQ73" s="30">
        <v>36</v>
      </c>
      <c r="AR73" s="31"/>
      <c r="AS73" s="31"/>
      <c r="AT73" s="4">
        <f>+Y73+AC73+AG73+AH73+AK73+AN73+AO73+AR73+AS73</f>
        <v>400</v>
      </c>
      <c r="AU73" s="30">
        <v>39</v>
      </c>
      <c r="AV73" s="31"/>
      <c r="AW73" s="31"/>
      <c r="AX73" s="4">
        <f>+AC73+AG73+AH73+AK73+AN73+AO73+AR73+AS73+AV73+AW73</f>
        <v>400</v>
      </c>
      <c r="AY73" s="30">
        <v>40</v>
      </c>
      <c r="AZ73" s="31"/>
      <c r="BA73" s="31"/>
      <c r="BB73" s="4">
        <f>+AG73+AH73+AK73+AN73+AO73+AR73+AS73+AV73+AW73+AZ73+BA73</f>
        <v>400</v>
      </c>
      <c r="BC73" s="30">
        <v>48</v>
      </c>
      <c r="BD73" s="31"/>
      <c r="BE73" s="4">
        <f>+AK73+AN73+AO73+AR73+AS73+AV73+AW73+AZ73+BA73+BD73</f>
        <v>0</v>
      </c>
      <c r="BF73" s="30" t="s">
        <v>98</v>
      </c>
      <c r="BG73" s="31"/>
      <c r="BH73" s="4">
        <f>+AN73+AO73+AR73+AS73+AV73+AW73+AZ73+BA73+BD73+BG73</f>
        <v>0</v>
      </c>
      <c r="BI73" s="30" t="s">
        <v>98</v>
      </c>
      <c r="BJ73" s="31"/>
      <c r="BK73" s="4">
        <f>+AR73+AS73+AV73+AW73+AZ73+BA73+BD73+BG73+BJ73</f>
        <v>0</v>
      </c>
      <c r="BL73" s="30" t="s">
        <v>98</v>
      </c>
      <c r="BM73" s="31"/>
      <c r="BN73" s="31"/>
      <c r="BO73" s="4">
        <f>+AV73+AW73+AZ73+BA73+BD73+BG73+BJ73+BM73+BN73</f>
        <v>0</v>
      </c>
      <c r="BP73" s="30" t="s">
        <v>98</v>
      </c>
      <c r="BQ73" s="31"/>
      <c r="BR73" s="4">
        <f>+AZ73+BA73+BD73+BG73+BJ73+BM73+BN73+BQ73</f>
        <v>0</v>
      </c>
      <c r="BS73" s="30">
        <v>70</v>
      </c>
    </row>
    <row r="74" spans="1:71" ht="15">
      <c r="A74" s="25">
        <v>33</v>
      </c>
      <c r="B74" s="1"/>
      <c r="C74" s="17" t="s">
        <v>90</v>
      </c>
      <c r="D74" s="11"/>
      <c r="E74" s="12"/>
      <c r="F74" s="11"/>
      <c r="G74" s="12"/>
      <c r="H74" s="11"/>
      <c r="I74" s="12"/>
      <c r="J74" s="11"/>
      <c r="K74" s="12"/>
      <c r="L74" s="11"/>
      <c r="M74" s="12"/>
      <c r="N74" s="6">
        <f>SUM(M74,K74,I74,G74,E74)</f>
        <v>0</v>
      </c>
      <c r="O74" s="6" t="s">
        <v>98</v>
      </c>
      <c r="P74" s="11"/>
      <c r="Q74" s="12"/>
      <c r="R74" s="14">
        <f>SUM(Q74,M74,K74,I74,G74,E74)</f>
        <v>0</v>
      </c>
      <c r="S74" s="24" t="s">
        <v>98</v>
      </c>
      <c r="T74" s="11"/>
      <c r="U74" s="12"/>
      <c r="V74" s="15">
        <f>SUM(U74,Q74,M74,K74,I74,G74)</f>
        <v>0</v>
      </c>
      <c r="W74" s="20" t="s">
        <v>98</v>
      </c>
      <c r="X74" s="11" t="s">
        <v>60</v>
      </c>
      <c r="Y74" s="13">
        <v>270</v>
      </c>
      <c r="Z74" s="16">
        <f>SUM(Y74,U74,Q74,M74,K74,I74)</f>
        <v>270</v>
      </c>
      <c r="AA74" s="22">
        <v>36</v>
      </c>
      <c r="AB74" s="11"/>
      <c r="AC74" s="12"/>
      <c r="AD74" s="4">
        <f>SUM(AC74,Y74,U74,Q74,M74,K74)</f>
        <v>270</v>
      </c>
      <c r="AE74" s="6">
        <v>33</v>
      </c>
      <c r="AF74" s="11"/>
      <c r="AG74" s="12"/>
      <c r="AH74" s="12"/>
      <c r="AI74" s="4">
        <f>+AH74+AG74+AC74+Y74+U74+Q74+M74</f>
        <v>270</v>
      </c>
      <c r="AJ74" s="6">
        <v>38</v>
      </c>
      <c r="AK74" s="12"/>
      <c r="AL74" s="4">
        <f>+Q74+U74+Y74+AC74+AG74+AH74+AK74</f>
        <v>270</v>
      </c>
      <c r="AM74" s="30">
        <v>39</v>
      </c>
      <c r="AN74" s="31"/>
      <c r="AO74" s="31"/>
      <c r="AP74" s="4">
        <f>+U74+Y74+AC74+AG74+AH74+AK74+AN74+AO74</f>
        <v>270</v>
      </c>
      <c r="AQ74" s="30">
        <v>43</v>
      </c>
      <c r="AR74" s="31"/>
      <c r="AS74" s="31"/>
      <c r="AT74" s="4">
        <f>+Y74+AC74+AG74+AH74+AK74+AN74+AO74+AR74+AS74</f>
        <v>270</v>
      </c>
      <c r="AU74" s="30">
        <v>43</v>
      </c>
      <c r="AV74" s="31"/>
      <c r="AW74" s="31"/>
      <c r="AX74" s="4">
        <f>+AC74+AG74+AH74+AK74+AN74+AO74+AR74+AS74+AV74+AW74</f>
        <v>0</v>
      </c>
      <c r="AY74" s="6" t="s">
        <v>98</v>
      </c>
      <c r="AZ74" s="31"/>
      <c r="BA74" s="31"/>
      <c r="BB74" s="4">
        <f>+AG74+AH74+AK74+AN74+AO74+AR74+AS74+AV74+AW74+AZ74+BA74</f>
        <v>0</v>
      </c>
      <c r="BC74" s="6" t="s">
        <v>98</v>
      </c>
      <c r="BD74" s="31"/>
      <c r="BE74" s="4">
        <f>+AK74+AN74+AO74+AR74+AS74+AV74+AW74+AZ74+BA74+BD74</f>
        <v>0</v>
      </c>
      <c r="BF74" s="30" t="s">
        <v>98</v>
      </c>
      <c r="BG74" s="31"/>
      <c r="BH74" s="4">
        <f>+AN74+AO74+AR74+AS74+AV74+AW74+AZ74+BA74+BD74+BG74</f>
        <v>0</v>
      </c>
      <c r="BI74" s="30" t="s">
        <v>98</v>
      </c>
      <c r="BJ74" s="31"/>
      <c r="BK74" s="4">
        <f>+AR74+AS74+AV74+AW74+AZ74+BA74+BD74+BG74+BJ74</f>
        <v>0</v>
      </c>
      <c r="BL74" s="30" t="s">
        <v>98</v>
      </c>
      <c r="BM74" s="31"/>
      <c r="BN74" s="31"/>
      <c r="BO74" s="4">
        <f>+AV74+AW74+AZ74+BA74+BD74+BG74+BJ74+BM74+BN74</f>
        <v>0</v>
      </c>
      <c r="BP74" s="30" t="s">
        <v>98</v>
      </c>
      <c r="BQ74" s="31"/>
      <c r="BR74" s="4">
        <f>+AZ74+BA74+BD74+BG74+BJ74+BM74+BN74+BQ74</f>
        <v>0</v>
      </c>
      <c r="BS74" s="30">
        <v>71</v>
      </c>
    </row>
    <row r="75" spans="1:71" ht="15">
      <c r="A75" s="25">
        <v>35</v>
      </c>
      <c r="B75" s="1">
        <v>62</v>
      </c>
      <c r="C75" s="17" t="s">
        <v>51</v>
      </c>
      <c r="D75" s="11"/>
      <c r="E75" s="12"/>
      <c r="F75" s="11"/>
      <c r="G75" s="12"/>
      <c r="H75" s="11"/>
      <c r="I75" s="12"/>
      <c r="J75" s="11"/>
      <c r="K75" s="12"/>
      <c r="L75" s="11"/>
      <c r="M75" s="12"/>
      <c r="N75" s="6">
        <f>SUM(M75,K75,I75,G75,E75)</f>
        <v>0</v>
      </c>
      <c r="O75" s="6" t="s">
        <v>98</v>
      </c>
      <c r="P75" s="11"/>
      <c r="Q75" s="12"/>
      <c r="R75" s="14">
        <f>SUM(Q75,M75,K75,I75,G75,E75)</f>
        <v>0</v>
      </c>
      <c r="S75" s="24" t="s">
        <v>98</v>
      </c>
      <c r="T75" s="11" t="s">
        <v>64</v>
      </c>
      <c r="U75" s="13">
        <v>90</v>
      </c>
      <c r="V75" s="15">
        <f>SUM(U75,Q75,M75,K75,I75,G75)</f>
        <v>90</v>
      </c>
      <c r="W75" s="20">
        <v>43</v>
      </c>
      <c r="X75" s="11" t="s">
        <v>83</v>
      </c>
      <c r="Y75" s="13">
        <v>70</v>
      </c>
      <c r="Z75" s="16">
        <f>SUM(Y75,U75,Q75,M75,K75,I75)</f>
        <v>160</v>
      </c>
      <c r="AA75" s="22">
        <v>40</v>
      </c>
      <c r="AB75" s="11"/>
      <c r="AC75" s="12"/>
      <c r="AD75" s="4">
        <f>SUM(AC75,Y75,U75,Q75,M75,K75)</f>
        <v>160</v>
      </c>
      <c r="AE75" s="6">
        <v>35</v>
      </c>
      <c r="AF75" s="11"/>
      <c r="AG75" s="12"/>
      <c r="AH75" s="12"/>
      <c r="AI75" s="4">
        <f>+AH75+AG75+AC75+Y75+U75+Q75+M75</f>
        <v>160</v>
      </c>
      <c r="AJ75" s="6">
        <v>41</v>
      </c>
      <c r="AK75" s="12"/>
      <c r="AL75" s="4">
        <f>+Q75+U75+Y75+AC75+AG75+AH75+AK75</f>
        <v>160</v>
      </c>
      <c r="AM75" s="30">
        <v>41</v>
      </c>
      <c r="AN75" s="31"/>
      <c r="AO75" s="31"/>
      <c r="AP75" s="4">
        <f>+U75+Y75+AC75+AG75+AH75+AK75+AN75+AO75</f>
        <v>160</v>
      </c>
      <c r="AQ75" s="30">
        <v>47</v>
      </c>
      <c r="AR75" s="31"/>
      <c r="AS75" s="31"/>
      <c r="AT75" s="4">
        <f>+Y75+AC75+AG75+AH75+AK75+AN75+AO75+AR75+AS75</f>
        <v>70</v>
      </c>
      <c r="AU75" s="30">
        <v>47</v>
      </c>
      <c r="AV75" s="31"/>
      <c r="AW75" s="31"/>
      <c r="AX75" s="4">
        <f>+AC75+AG75+AH75+AK75+AN75+AO75+AR75+AS75+AV75+AW75</f>
        <v>0</v>
      </c>
      <c r="AY75" s="6" t="s">
        <v>98</v>
      </c>
      <c r="AZ75" s="31"/>
      <c r="BA75" s="31"/>
      <c r="BB75" s="4">
        <f>+AG75+AH75+AK75+AN75+AO75+AR75+AS75+AV75+AW75+AZ75+BA75</f>
        <v>0</v>
      </c>
      <c r="BC75" s="6" t="s">
        <v>98</v>
      </c>
      <c r="BD75" s="31"/>
      <c r="BE75" s="4">
        <f>+AK75+AN75+AO75+AR75+AS75+AV75+AW75+AZ75+BA75+BD75</f>
        <v>0</v>
      </c>
      <c r="BF75" s="30" t="s">
        <v>98</v>
      </c>
      <c r="BG75" s="31"/>
      <c r="BH75" s="4">
        <f>+AN75+AO75+AR75+AS75+AV75+AW75+AZ75+BA75+BD75+BG75</f>
        <v>0</v>
      </c>
      <c r="BI75" s="30" t="s">
        <v>98</v>
      </c>
      <c r="BJ75" s="31"/>
      <c r="BK75" s="4">
        <f>+AR75+AS75+AV75+AW75+AZ75+BA75+BD75+BG75+BJ75</f>
        <v>0</v>
      </c>
      <c r="BL75" s="30" t="s">
        <v>98</v>
      </c>
      <c r="BM75" s="31"/>
      <c r="BN75" s="31"/>
      <c r="BO75" s="4">
        <f>+AV75+AW75+AZ75+BA75+BD75+BG75+BJ75+BM75+BN75</f>
        <v>0</v>
      </c>
      <c r="BP75" s="30" t="s">
        <v>98</v>
      </c>
      <c r="BQ75" s="31"/>
      <c r="BR75" s="4">
        <f>+AZ75+BA75+BD75+BG75+BJ75+BM75+BN75+BQ75</f>
        <v>0</v>
      </c>
      <c r="BS75" s="30">
        <v>72</v>
      </c>
    </row>
    <row r="76" spans="1:71" ht="15">
      <c r="A76" s="25">
        <v>28</v>
      </c>
      <c r="B76" s="1">
        <v>53</v>
      </c>
      <c r="C76" s="17" t="s">
        <v>44</v>
      </c>
      <c r="D76" s="11"/>
      <c r="E76" s="12"/>
      <c r="F76" s="11"/>
      <c r="G76" s="12"/>
      <c r="H76" s="11"/>
      <c r="I76" s="12"/>
      <c r="J76" s="11"/>
      <c r="K76" s="12"/>
      <c r="L76" s="11"/>
      <c r="M76" s="12"/>
      <c r="N76" s="6">
        <f>SUM(M76,K76,I76,G76,E76)</f>
        <v>0</v>
      </c>
      <c r="O76" s="6" t="s">
        <v>98</v>
      </c>
      <c r="P76" s="11" t="s">
        <v>85</v>
      </c>
      <c r="Q76" s="13">
        <v>500</v>
      </c>
      <c r="R76" s="14">
        <f>SUM(Q76,M76,K76,I76,G76,E76)</f>
        <v>500</v>
      </c>
      <c r="S76" s="24">
        <v>27</v>
      </c>
      <c r="T76" s="11"/>
      <c r="U76" s="12"/>
      <c r="V76" s="15">
        <f>SUM(U76,Q76,M76,K76,I76,G76)</f>
        <v>500</v>
      </c>
      <c r="W76" s="20">
        <v>29</v>
      </c>
      <c r="X76" s="11"/>
      <c r="Y76" s="12"/>
      <c r="Z76" s="16">
        <f>SUM(Y76,U76,Q76,M76,K76,I76)</f>
        <v>500</v>
      </c>
      <c r="AA76" s="22">
        <v>28</v>
      </c>
      <c r="AB76" s="11"/>
      <c r="AC76" s="12"/>
      <c r="AD76" s="4">
        <f>SUM(AC76,Y76,U76,Q76,M76,K76)</f>
        <v>500</v>
      </c>
      <c r="AE76" s="6">
        <v>28</v>
      </c>
      <c r="AF76" s="11"/>
      <c r="AG76" s="12"/>
      <c r="AH76" s="12"/>
      <c r="AI76" s="4">
        <f>+AH76+AG76+AC76+Y76+U76+Q76+M76</f>
        <v>500</v>
      </c>
      <c r="AJ76" s="6">
        <v>33</v>
      </c>
      <c r="AK76" s="12"/>
      <c r="AL76" s="4">
        <f>+Q76+U76+Y76+AC76+AG76+AH76+AK76</f>
        <v>500</v>
      </c>
      <c r="AM76" s="30">
        <v>34</v>
      </c>
      <c r="AN76" s="31"/>
      <c r="AO76" s="31"/>
      <c r="AP76" s="4">
        <f>+U76+Y76+AC76+AG76+AH76+AK76+AN76+AO76</f>
        <v>0</v>
      </c>
      <c r="AQ76" s="6" t="s">
        <v>98</v>
      </c>
      <c r="AR76" s="31"/>
      <c r="AS76" s="31"/>
      <c r="AT76" s="4">
        <f>+Y76+AC76+AG76+AH76+AK76+AN76+AO76+AR76+AS76</f>
        <v>0</v>
      </c>
      <c r="AU76" s="6" t="s">
        <v>98</v>
      </c>
      <c r="AV76" s="31"/>
      <c r="AW76" s="31"/>
      <c r="AX76" s="4">
        <f>+AC76+AG76+AH76+AK76+AN76+AO76+AR76+AS76+AV76+AW76</f>
        <v>0</v>
      </c>
      <c r="AY76" s="6" t="s">
        <v>98</v>
      </c>
      <c r="AZ76" s="31"/>
      <c r="BA76" s="31"/>
      <c r="BB76" s="4">
        <f>+AG76+AH76+AK76+AN76+AO76+AR76+AS76+AV76+AW76+AZ76+BA76</f>
        <v>0</v>
      </c>
      <c r="BC76" s="6" t="s">
        <v>98</v>
      </c>
      <c r="BD76" s="31"/>
      <c r="BE76" s="4">
        <f>+AK76+AN76+AO76+AR76+AS76+AV76+AW76+AZ76+BA76+BD76</f>
        <v>0</v>
      </c>
      <c r="BF76" s="30" t="s">
        <v>98</v>
      </c>
      <c r="BG76" s="31"/>
      <c r="BH76" s="4">
        <f>+AN76+AO76+AR76+AS76+AV76+AW76+AZ76+BA76+BD76+BG76</f>
        <v>0</v>
      </c>
      <c r="BI76" s="30" t="s">
        <v>98</v>
      </c>
      <c r="BJ76" s="31"/>
      <c r="BK76" s="4">
        <f>+AR76+AS76+AV76+AW76+AZ76+BA76+BD76+BG76+BJ76</f>
        <v>0</v>
      </c>
      <c r="BL76" s="30" t="s">
        <v>98</v>
      </c>
      <c r="BM76" s="31"/>
      <c r="BN76" s="31"/>
      <c r="BO76" s="4">
        <f>+AV76+AW76+AZ76+BA76+BD76+BG76+BJ76+BM76+BN76</f>
        <v>0</v>
      </c>
      <c r="BP76" s="30" t="s">
        <v>98</v>
      </c>
      <c r="BQ76" s="31"/>
      <c r="BR76" s="4">
        <f>+AZ76+BA76+BD76+BG76+BJ76+BM76+BN76+BQ76</f>
        <v>0</v>
      </c>
      <c r="BS76" s="30">
        <v>73</v>
      </c>
    </row>
    <row r="77" spans="1:71" ht="15">
      <c r="A77" s="25">
        <v>41</v>
      </c>
      <c r="B77" s="1">
        <v>24</v>
      </c>
      <c r="C77" s="17" t="s">
        <v>18</v>
      </c>
      <c r="D77" s="11"/>
      <c r="E77" s="12"/>
      <c r="F77" s="11"/>
      <c r="G77" s="12"/>
      <c r="H77" s="11"/>
      <c r="I77" s="12"/>
      <c r="J77" s="11"/>
      <c r="K77" s="12"/>
      <c r="L77" s="11"/>
      <c r="M77" s="12"/>
      <c r="N77" s="6">
        <f>SUM(M77,K77,I77,G77,E77)</f>
        <v>0</v>
      </c>
      <c r="O77" s="6" t="s">
        <v>98</v>
      </c>
      <c r="P77" s="11" t="s">
        <v>81</v>
      </c>
      <c r="Q77" s="13">
        <v>110</v>
      </c>
      <c r="R77" s="14">
        <f>SUM(Q77,M77,K77,I77,G77,E77)</f>
        <v>110</v>
      </c>
      <c r="S77" s="24">
        <v>42</v>
      </c>
      <c r="T77" s="11"/>
      <c r="U77" s="12"/>
      <c r="V77" s="15">
        <f>SUM(U77,Q77,M77,K77,I77,G77)</f>
        <v>110</v>
      </c>
      <c r="W77" s="20">
        <v>40</v>
      </c>
      <c r="X77" s="11"/>
      <c r="Y77" s="12"/>
      <c r="Z77" s="16">
        <f>SUM(Y77,U77,Q77,M77,K77,I77)</f>
        <v>110</v>
      </c>
      <c r="AA77" s="22">
        <v>42</v>
      </c>
      <c r="AB77" s="11"/>
      <c r="AC77" s="12"/>
      <c r="AD77" s="4">
        <f>MAX(AC77,Y77,U77,Q77,M77,K77)</f>
        <v>110</v>
      </c>
      <c r="AE77" s="6">
        <v>41</v>
      </c>
      <c r="AF77" s="11"/>
      <c r="AG77" s="12"/>
      <c r="AH77" s="12"/>
      <c r="AI77" s="4">
        <f>+AH77+AG77+AC77+Y77+U77+Q77+M77</f>
        <v>110</v>
      </c>
      <c r="AJ77" s="6">
        <v>42</v>
      </c>
      <c r="AK77" s="12"/>
      <c r="AL77" s="4">
        <f>+Q77+U77+Y77+AC77+AG77+AH77+AK77</f>
        <v>110</v>
      </c>
      <c r="AM77" s="30">
        <v>43</v>
      </c>
      <c r="AN77" s="31"/>
      <c r="AO77" s="31"/>
      <c r="AP77" s="4">
        <f>+U77+Y77+AC77+AG77+AH77+AK77+AN77+AO77</f>
        <v>0</v>
      </c>
      <c r="AQ77" s="6" t="s">
        <v>98</v>
      </c>
      <c r="AR77" s="31"/>
      <c r="AS77" s="31"/>
      <c r="AT77" s="4">
        <f>+Y77+AC77+AG77+AH77+AK77+AN77+AO77+AR77+AS77</f>
        <v>0</v>
      </c>
      <c r="AU77" s="6" t="s">
        <v>98</v>
      </c>
      <c r="AV77" s="31"/>
      <c r="AW77" s="31"/>
      <c r="AX77" s="4">
        <f>+AC77+AG77+AH77+AK77+AN77+AO77+AR77+AS77+AV77+AW77</f>
        <v>0</v>
      </c>
      <c r="AY77" s="6" t="s">
        <v>98</v>
      </c>
      <c r="AZ77" s="31"/>
      <c r="BA77" s="31"/>
      <c r="BB77" s="4">
        <f>+AG77+AH77+AK77+AN77+AO77+AR77+AS77+AV77+AW77+AZ77+BA77</f>
        <v>0</v>
      </c>
      <c r="BC77" s="6" t="s">
        <v>98</v>
      </c>
      <c r="BD77" s="31"/>
      <c r="BE77" s="4">
        <f>+AK77+AN77+AO77+AR77+AS77+AV77+AW77+AZ77+BA77+BD77</f>
        <v>0</v>
      </c>
      <c r="BF77" s="30" t="s">
        <v>98</v>
      </c>
      <c r="BG77" s="31"/>
      <c r="BH77" s="4">
        <f>+AN77+AO77+AR77+AS77+AV77+AW77+AZ77+BA77+BD77+BG77</f>
        <v>0</v>
      </c>
      <c r="BI77" s="30" t="s">
        <v>98</v>
      </c>
      <c r="BJ77" s="31"/>
      <c r="BK77" s="4">
        <f>+AR77+AS77+AV77+AW77+AZ77+BA77+BD77+BG77+BJ77</f>
        <v>0</v>
      </c>
      <c r="BL77" s="30" t="s">
        <v>98</v>
      </c>
      <c r="BM77" s="31"/>
      <c r="BN77" s="31"/>
      <c r="BO77" s="4">
        <f>+AV77+AW77+AZ77+BA77+BD77+BG77+BJ77+BM77+BN77</f>
        <v>0</v>
      </c>
      <c r="BP77" s="30" t="s">
        <v>98</v>
      </c>
      <c r="BQ77" s="31"/>
      <c r="BR77" s="4">
        <f>+AZ77+BA77+BD77+BG77+BJ77+BM77+BN77+BQ77</f>
        <v>0</v>
      </c>
      <c r="BS77" s="30">
        <v>74</v>
      </c>
    </row>
    <row r="78" spans="1:71" ht="15">
      <c r="A78" s="25">
        <v>43</v>
      </c>
      <c r="B78" s="1">
        <v>57</v>
      </c>
      <c r="C78" s="17" t="s">
        <v>46</v>
      </c>
      <c r="D78" s="11"/>
      <c r="E78" s="12"/>
      <c r="F78" s="11"/>
      <c r="G78" s="12"/>
      <c r="H78" s="11"/>
      <c r="I78" s="12"/>
      <c r="J78" s="11"/>
      <c r="K78" s="12"/>
      <c r="L78" s="11"/>
      <c r="M78" s="12"/>
      <c r="N78" s="6">
        <f>SUM(M78,K78,I78,G78,E78)</f>
        <v>0</v>
      </c>
      <c r="O78" s="6" t="s">
        <v>98</v>
      </c>
      <c r="P78" s="11" t="s">
        <v>82</v>
      </c>
      <c r="Q78" s="13">
        <v>90</v>
      </c>
      <c r="R78" s="14">
        <f>SUM(Q78,M78,K78,I78,G78,E78)</f>
        <v>90</v>
      </c>
      <c r="S78" s="24">
        <v>45</v>
      </c>
      <c r="T78" s="11"/>
      <c r="U78" s="12"/>
      <c r="V78" s="15">
        <f>SUM(U78,Q78,M78,K78,I78,G78)</f>
        <v>90</v>
      </c>
      <c r="W78" s="20">
        <v>42</v>
      </c>
      <c r="X78" s="11"/>
      <c r="Y78" s="12"/>
      <c r="Z78" s="16">
        <f>SUM(Y78,U78,Q78,M78,K78,I78)</f>
        <v>90</v>
      </c>
      <c r="AA78" s="22">
        <v>46</v>
      </c>
      <c r="AB78" s="11"/>
      <c r="AC78" s="12"/>
      <c r="AD78" s="4">
        <f>MAX(AC78,Y78,U78,Q78,M78,K78)</f>
        <v>90</v>
      </c>
      <c r="AE78" s="6">
        <v>43</v>
      </c>
      <c r="AF78" s="11"/>
      <c r="AG78" s="12"/>
      <c r="AH78" s="12"/>
      <c r="AI78" s="4">
        <f>+AH78+AG78+AC78+Y78+U78+Q78+M78</f>
        <v>90</v>
      </c>
      <c r="AJ78" s="6">
        <v>43</v>
      </c>
      <c r="AK78" s="12"/>
      <c r="AL78" s="4">
        <f>+Q78+U78+Y78+AC78+AG78+AH78+AK78</f>
        <v>90</v>
      </c>
      <c r="AM78" s="30">
        <v>44</v>
      </c>
      <c r="AN78" s="31"/>
      <c r="AO78" s="31"/>
      <c r="AP78" s="4">
        <f>+U78+Y78+AC78+AG78+AH78+AK78+AN78+AO78</f>
        <v>0</v>
      </c>
      <c r="AQ78" s="6" t="s">
        <v>98</v>
      </c>
      <c r="AR78" s="31"/>
      <c r="AS78" s="31"/>
      <c r="AT78" s="4">
        <f>+Y78+AC78+AG78+AH78+AK78+AN78+AO78+AR78+AS78</f>
        <v>0</v>
      </c>
      <c r="AU78" s="6" t="s">
        <v>98</v>
      </c>
      <c r="AV78" s="31"/>
      <c r="AW78" s="31"/>
      <c r="AX78" s="4">
        <f>+AC78+AG78+AH78+AK78+AN78+AO78+AR78+AS78+AV78+AW78</f>
        <v>0</v>
      </c>
      <c r="AY78" s="6" t="s">
        <v>98</v>
      </c>
      <c r="AZ78" s="31"/>
      <c r="BA78" s="31"/>
      <c r="BB78" s="4">
        <f>+AG78+AH78+AK78+AN78+AO78+AR78+AS78+AV78+AW78+AZ78+BA78</f>
        <v>0</v>
      </c>
      <c r="BC78" s="6" t="s">
        <v>98</v>
      </c>
      <c r="BD78" s="31"/>
      <c r="BE78" s="4">
        <f>+AK78+AN78+AO78+AR78+AS78+AV78+AW78+AZ78+BA78+BD78</f>
        <v>0</v>
      </c>
      <c r="BF78" s="30" t="s">
        <v>98</v>
      </c>
      <c r="BG78" s="31"/>
      <c r="BH78" s="4">
        <f>+AN78+AO78+AR78+AS78+AV78+AW78+AZ78+BA78+BD78+BG78</f>
        <v>0</v>
      </c>
      <c r="BI78" s="30" t="s">
        <v>98</v>
      </c>
      <c r="BJ78" s="31"/>
      <c r="BK78" s="4">
        <f>+AR78+AS78+AV78+AW78+AZ78+BA78+BD78+BG78+BJ78</f>
        <v>0</v>
      </c>
      <c r="BL78" s="30" t="s">
        <v>98</v>
      </c>
      <c r="BM78" s="31"/>
      <c r="BN78" s="31"/>
      <c r="BO78" s="4">
        <f>+AV78+AW78+AZ78+BA78+BD78+BG78+BJ78+BM78+BN78</f>
        <v>0</v>
      </c>
      <c r="BP78" s="30" t="s">
        <v>98</v>
      </c>
      <c r="BQ78" s="31"/>
      <c r="BR78" s="4">
        <f>+AZ78+BA78+BD78+BG78+BJ78+BM78+BN78+BQ78</f>
        <v>0</v>
      </c>
      <c r="BS78" s="30">
        <v>75</v>
      </c>
    </row>
    <row r="79" spans="1:71" ht="15">
      <c r="A79" s="25">
        <v>44</v>
      </c>
      <c r="B79" s="1">
        <v>58</v>
      </c>
      <c r="C79" s="17" t="s">
        <v>47</v>
      </c>
      <c r="D79" s="11"/>
      <c r="E79" s="12"/>
      <c r="F79" s="11"/>
      <c r="G79" s="12"/>
      <c r="H79" s="11"/>
      <c r="I79" s="12"/>
      <c r="J79" s="11"/>
      <c r="K79" s="12"/>
      <c r="L79" s="11"/>
      <c r="M79" s="12"/>
      <c r="N79" s="6">
        <f>SUM(M79,K79,I79,G79,E79)</f>
        <v>0</v>
      </c>
      <c r="O79" s="6" t="s">
        <v>98</v>
      </c>
      <c r="P79" s="11" t="s">
        <v>83</v>
      </c>
      <c r="Q79" s="13">
        <v>70</v>
      </c>
      <c r="R79" s="14">
        <f>SUM(Q79,M79,K79,I79,G79,E79)</f>
        <v>70</v>
      </c>
      <c r="S79" s="24">
        <v>46</v>
      </c>
      <c r="T79" s="11"/>
      <c r="U79" s="12"/>
      <c r="V79" s="15">
        <f>SUM(U79,Q79,M79,K79,I79,G79)</f>
        <v>70</v>
      </c>
      <c r="W79" s="20">
        <v>44</v>
      </c>
      <c r="X79" s="11"/>
      <c r="Y79" s="12"/>
      <c r="Z79" s="16">
        <f>SUM(Y79,U79,Q79,M79,K79,I79)</f>
        <v>70</v>
      </c>
      <c r="AA79" s="22">
        <v>47</v>
      </c>
      <c r="AB79" s="11"/>
      <c r="AC79" s="12"/>
      <c r="AD79" s="4">
        <f>MAX(AC79,Y79,U79,Q79,M79,K79)</f>
        <v>70</v>
      </c>
      <c r="AE79" s="6">
        <v>44</v>
      </c>
      <c r="AF79" s="11"/>
      <c r="AG79" s="12"/>
      <c r="AH79" s="12"/>
      <c r="AI79" s="4">
        <f>+AH79+AG79+AC79+Y79+U79+Q79+M79</f>
        <v>70</v>
      </c>
      <c r="AJ79" s="6">
        <v>44</v>
      </c>
      <c r="AK79" s="12"/>
      <c r="AL79" s="4">
        <f>+Q79+U79+Y79+AC79+AG79+AH79+AK79</f>
        <v>70</v>
      </c>
      <c r="AM79" s="30">
        <v>45</v>
      </c>
      <c r="AN79" s="31"/>
      <c r="AO79" s="31"/>
      <c r="AP79" s="4">
        <f>+U79+Y79+AC79+AG79+AH79+AK79+AN79+AO79</f>
        <v>0</v>
      </c>
      <c r="AQ79" s="6" t="s">
        <v>98</v>
      </c>
      <c r="AR79" s="31"/>
      <c r="AS79" s="31"/>
      <c r="AT79" s="4">
        <f>+Y79+AC79+AG79+AH79+AK79+AN79+AO79+AR79+AS79</f>
        <v>0</v>
      </c>
      <c r="AU79" s="6" t="s">
        <v>98</v>
      </c>
      <c r="AV79" s="31"/>
      <c r="AW79" s="31"/>
      <c r="AX79" s="4">
        <f>+AC79+AG79+AH79+AK79+AN79+AO79+AR79+AS79+AV79+AW79</f>
        <v>0</v>
      </c>
      <c r="AY79" s="6" t="s">
        <v>98</v>
      </c>
      <c r="AZ79" s="31"/>
      <c r="BA79" s="31"/>
      <c r="BB79" s="4">
        <f>+AG79+AH79+AK79+AN79+AO79+AR79+AS79+AV79+AW79+AZ79+BA79</f>
        <v>0</v>
      </c>
      <c r="BC79" s="6" t="s">
        <v>98</v>
      </c>
      <c r="BD79" s="31"/>
      <c r="BE79" s="4">
        <f>+AK79+AN79+AO79+AR79+AS79+AV79+AW79+AZ79+BA79+BD79</f>
        <v>0</v>
      </c>
      <c r="BF79" s="30" t="s">
        <v>98</v>
      </c>
      <c r="BG79" s="31"/>
      <c r="BH79" s="4">
        <f>+AN79+AO79+AR79+AS79+AV79+AW79+AZ79+BA79+BD79+BG79</f>
        <v>0</v>
      </c>
      <c r="BI79" s="30" t="s">
        <v>98</v>
      </c>
      <c r="BJ79" s="31"/>
      <c r="BK79" s="4">
        <f>+AR79+AS79+AV79+AW79+AZ79+BA79+BD79+BG79+BJ79</f>
        <v>0</v>
      </c>
      <c r="BL79" s="30" t="s">
        <v>98</v>
      </c>
      <c r="BM79" s="31"/>
      <c r="BN79" s="31"/>
      <c r="BO79" s="4">
        <f>+AV79+AW79+AZ79+BA79+BD79+BG79+BJ79+BM79+BN79</f>
        <v>0</v>
      </c>
      <c r="BP79" s="30" t="s">
        <v>98</v>
      </c>
      <c r="BQ79" s="31"/>
      <c r="BR79" s="4">
        <f>+AZ79+BA79+BD79+BG79+BJ79+BM79+BN79+BQ79</f>
        <v>0</v>
      </c>
      <c r="BS79" s="30">
        <v>76</v>
      </c>
    </row>
    <row r="80" spans="1:71" ht="15">
      <c r="A80" s="25">
        <v>45</v>
      </c>
      <c r="B80" s="1">
        <v>59</v>
      </c>
      <c r="C80" s="17" t="s">
        <v>48</v>
      </c>
      <c r="D80" s="11"/>
      <c r="E80" s="12"/>
      <c r="F80" s="11"/>
      <c r="G80" s="12"/>
      <c r="H80" s="11"/>
      <c r="I80" s="12"/>
      <c r="J80" s="11"/>
      <c r="K80" s="12"/>
      <c r="L80" s="11"/>
      <c r="M80" s="12"/>
      <c r="N80" s="6">
        <f>SUM(M80,K80,I80,G80,E80)</f>
        <v>0</v>
      </c>
      <c r="O80" s="6" t="s">
        <v>98</v>
      </c>
      <c r="P80" s="11" t="s">
        <v>84</v>
      </c>
      <c r="Q80" s="13">
        <v>50</v>
      </c>
      <c r="R80" s="14">
        <f>SUM(Q80,M80,K80,I80,G80,E80)</f>
        <v>50</v>
      </c>
      <c r="S80" s="24">
        <v>47</v>
      </c>
      <c r="T80" s="11"/>
      <c r="U80" s="12"/>
      <c r="V80" s="15">
        <f>SUM(U80,Q80,M80,K80,I80,G80)</f>
        <v>50</v>
      </c>
      <c r="W80" s="20">
        <v>45</v>
      </c>
      <c r="X80" s="11"/>
      <c r="Y80" s="12"/>
      <c r="Z80" s="16">
        <f>SUM(Y80,U80,Q80,M80,K80,I80)</f>
        <v>50</v>
      </c>
      <c r="AA80" s="22">
        <v>48</v>
      </c>
      <c r="AB80" s="11"/>
      <c r="AC80" s="12"/>
      <c r="AD80" s="4">
        <f>MAX(AC80,Y80,U80,Q80,M80,K80)</f>
        <v>50</v>
      </c>
      <c r="AE80" s="6">
        <v>45</v>
      </c>
      <c r="AF80" s="11"/>
      <c r="AG80" s="12"/>
      <c r="AH80" s="12"/>
      <c r="AI80" s="4">
        <f>+AH80+AG80+AC80+Y80+U80+Q80+M80</f>
        <v>50</v>
      </c>
      <c r="AJ80" s="6">
        <v>46</v>
      </c>
      <c r="AK80" s="12"/>
      <c r="AL80" s="4">
        <f>+Q80+U80+Y80+AC80+AG80+AH80+AK80</f>
        <v>50</v>
      </c>
      <c r="AM80" s="30">
        <v>46</v>
      </c>
      <c r="AN80" s="31"/>
      <c r="AO80" s="31"/>
      <c r="AP80" s="4">
        <f>+U80+Y80+AC80+AG80+AH80+AK80+AN80+AO80</f>
        <v>0</v>
      </c>
      <c r="AQ80" s="6" t="s">
        <v>98</v>
      </c>
      <c r="AR80" s="31"/>
      <c r="AS80" s="31"/>
      <c r="AT80" s="4">
        <f>+Y80+AC80+AG80+AH80+AK80+AN80+AO80+AR80+AS80</f>
        <v>0</v>
      </c>
      <c r="AU80" s="6" t="s">
        <v>98</v>
      </c>
      <c r="AV80" s="31"/>
      <c r="AW80" s="31"/>
      <c r="AX80" s="4">
        <f>+AC80+AG80+AH80+AK80+AN80+AO80+AR80+AS80+AV80+AW80</f>
        <v>0</v>
      </c>
      <c r="AY80" s="6" t="s">
        <v>98</v>
      </c>
      <c r="AZ80" s="31"/>
      <c r="BA80" s="31"/>
      <c r="BB80" s="4">
        <f>+AG80+AH80+AK80+AN80+AO80+AR80+AS80+AV80+AW80+AZ80+BA80</f>
        <v>0</v>
      </c>
      <c r="BC80" s="6" t="s">
        <v>98</v>
      </c>
      <c r="BD80" s="31"/>
      <c r="BE80" s="4">
        <f>+AK80+AN80+AO80+AR80+AS80+AV80+AW80+AZ80+BA80+BD80</f>
        <v>0</v>
      </c>
      <c r="BF80" s="30" t="s">
        <v>98</v>
      </c>
      <c r="BG80" s="31"/>
      <c r="BH80" s="4">
        <f>+AN80+AO80+AR80+AS80+AV80+AW80+AZ80+BA80+BD80+BG80</f>
        <v>0</v>
      </c>
      <c r="BI80" s="30" t="s">
        <v>98</v>
      </c>
      <c r="BJ80" s="31"/>
      <c r="BK80" s="4">
        <f>+AR80+AS80+AV80+AW80+AZ80+BA80+BD80+BG80+BJ80</f>
        <v>0</v>
      </c>
      <c r="BL80" s="30" t="s">
        <v>98</v>
      </c>
      <c r="BM80" s="31"/>
      <c r="BN80" s="31"/>
      <c r="BO80" s="4">
        <f>+AV80+AW80+AZ80+BA80+BD80+BG80+BJ80+BM80+BN80</f>
        <v>0</v>
      </c>
      <c r="BP80" s="30" t="s">
        <v>98</v>
      </c>
      <c r="BQ80" s="31"/>
      <c r="BR80" s="4">
        <f>+AZ80+BA80+BD80+BG80+BJ80+BM80+BN80+BQ80</f>
        <v>0</v>
      </c>
      <c r="BS80" s="30">
        <v>77</v>
      </c>
    </row>
    <row r="81" spans="1:71" ht="15">
      <c r="A81" s="25">
        <v>34</v>
      </c>
      <c r="B81" s="1">
        <v>52</v>
      </c>
      <c r="C81" s="17" t="s">
        <v>43</v>
      </c>
      <c r="D81" s="11"/>
      <c r="E81" s="12"/>
      <c r="F81" s="11"/>
      <c r="G81" s="12"/>
      <c r="H81" s="11"/>
      <c r="I81" s="12"/>
      <c r="J81" s="11"/>
      <c r="K81" s="12"/>
      <c r="L81" s="11" t="s">
        <v>61</v>
      </c>
      <c r="M81" s="13">
        <v>200</v>
      </c>
      <c r="N81" s="6">
        <f>SUM(M81,K81,I81,G81,E81)</f>
        <v>200</v>
      </c>
      <c r="O81" s="6">
        <v>34</v>
      </c>
      <c r="P81" s="11"/>
      <c r="Q81" s="12"/>
      <c r="R81" s="14">
        <f>SUM(Q81,M81,K81,I81,G81,E81)</f>
        <v>200</v>
      </c>
      <c r="S81" s="24">
        <v>39</v>
      </c>
      <c r="T81" s="11"/>
      <c r="U81" s="12"/>
      <c r="V81" s="15">
        <f>SUM(U81,Q81,M81,K81,I81,G81)</f>
        <v>200</v>
      </c>
      <c r="W81" s="20">
        <v>36</v>
      </c>
      <c r="X81" s="11"/>
      <c r="Y81" s="12"/>
      <c r="Z81" s="16">
        <f>SUM(Y81,U81,Q81,M81,K81,I81)</f>
        <v>200</v>
      </c>
      <c r="AA81" s="22">
        <v>39</v>
      </c>
      <c r="AB81" s="11"/>
      <c r="AC81" s="12"/>
      <c r="AD81" s="4">
        <f>SUM(AC81,Y81,U81,Q81,M81,K81)</f>
        <v>200</v>
      </c>
      <c r="AE81" s="6">
        <v>34</v>
      </c>
      <c r="AF81" s="11"/>
      <c r="AG81" s="12"/>
      <c r="AH81" s="12"/>
      <c r="AI81" s="4">
        <f>+AH81+AG81+AC81+Y81+U81+Q81+M81</f>
        <v>200</v>
      </c>
      <c r="AJ81" s="6">
        <v>40</v>
      </c>
      <c r="AK81" s="12"/>
      <c r="AL81" s="4">
        <f>+Q81+U81+Y81+AC81+AG81+AH81+AK81</f>
        <v>0</v>
      </c>
      <c r="AM81" s="30" t="s">
        <v>98</v>
      </c>
      <c r="AN81" s="31"/>
      <c r="AO81" s="31"/>
      <c r="AP81" s="4">
        <f>+U81+Y81+AC81+AG81+AH81+AK81+AN81+AO81</f>
        <v>0</v>
      </c>
      <c r="AQ81" s="6" t="s">
        <v>98</v>
      </c>
      <c r="AR81" s="31"/>
      <c r="AS81" s="31"/>
      <c r="AT81" s="4">
        <f>+Y81+AC81+AG81+AH81+AK81+AN81+AO81+AR81+AS81</f>
        <v>0</v>
      </c>
      <c r="AU81" s="6" t="s">
        <v>98</v>
      </c>
      <c r="AV81" s="31"/>
      <c r="AW81" s="31"/>
      <c r="AX81" s="4">
        <f>+AC81+AG81+AH81+AK81+AN81+AO81+AR81+AS81+AV81+AW81</f>
        <v>0</v>
      </c>
      <c r="AY81" s="6" t="s">
        <v>98</v>
      </c>
      <c r="AZ81" s="31"/>
      <c r="BA81" s="31"/>
      <c r="BB81" s="4">
        <f>+AG81+AH81+AK81+AN81+AO81+AR81+AS81+AV81+AW81+AZ81+BA81</f>
        <v>0</v>
      </c>
      <c r="BC81" s="6" t="s">
        <v>98</v>
      </c>
      <c r="BD81" s="31"/>
      <c r="BE81" s="4">
        <f>+AK81+AN81+AO81+AR81+AS81+AV81+AW81+AZ81+BA81+BD81</f>
        <v>0</v>
      </c>
      <c r="BF81" s="30" t="s">
        <v>98</v>
      </c>
      <c r="BG81" s="31"/>
      <c r="BH81" s="4">
        <f>+AN81+AO81+AR81+AS81+AV81+AW81+AZ81+BA81+BD81+BG81</f>
        <v>0</v>
      </c>
      <c r="BI81" s="30" t="s">
        <v>98</v>
      </c>
      <c r="BJ81" s="31"/>
      <c r="BK81" s="4">
        <f>+AR81+AS81+AV81+AW81+AZ81+BA81+BD81+BG81+BJ81</f>
        <v>0</v>
      </c>
      <c r="BL81" s="30" t="s">
        <v>98</v>
      </c>
      <c r="BM81" s="31"/>
      <c r="BN81" s="31"/>
      <c r="BO81" s="4">
        <f>+AV81+AW81+AZ81+BA81+BD81+BG81+BJ81+BM81+BN81</f>
        <v>0</v>
      </c>
      <c r="BP81" s="30" t="s">
        <v>98</v>
      </c>
      <c r="BQ81" s="31"/>
      <c r="BR81" s="4">
        <f>+AZ81+BA81+BD81+BG81+BJ81+BM81+BN81+BQ81</f>
        <v>0</v>
      </c>
      <c r="BS81" s="30">
        <v>78</v>
      </c>
    </row>
    <row r="82" spans="1:71" ht="15">
      <c r="A82" s="25">
        <v>32</v>
      </c>
      <c r="B82" s="1">
        <v>48</v>
      </c>
      <c r="C82" s="17" t="s">
        <v>40</v>
      </c>
      <c r="D82" s="11"/>
      <c r="E82" s="12"/>
      <c r="F82" s="11"/>
      <c r="G82" s="12"/>
      <c r="H82" s="11"/>
      <c r="I82" s="12"/>
      <c r="J82" s="11" t="s">
        <v>60</v>
      </c>
      <c r="K82" s="13">
        <v>270</v>
      </c>
      <c r="L82" s="11"/>
      <c r="M82" s="12"/>
      <c r="N82" s="6">
        <f>SUM(M82,K82,I82,G82,E82)</f>
        <v>270</v>
      </c>
      <c r="O82" s="6">
        <v>31</v>
      </c>
      <c r="P82" s="11"/>
      <c r="Q82" s="12"/>
      <c r="R82" s="14">
        <f>SUM(Q82,M82,K82,I82,G82,E82)</f>
        <v>270</v>
      </c>
      <c r="S82" s="24">
        <v>34</v>
      </c>
      <c r="T82" s="11"/>
      <c r="U82" s="12"/>
      <c r="V82" s="15">
        <f>SUM(U82,Q82,M82,K82,I82,G82)</f>
        <v>270</v>
      </c>
      <c r="W82" s="20">
        <v>34</v>
      </c>
      <c r="X82" s="11"/>
      <c r="Y82" s="12"/>
      <c r="Z82" s="16">
        <f>SUM(Y82,U82,Q82,M82,K82,I82)</f>
        <v>270</v>
      </c>
      <c r="AA82" s="22">
        <v>35</v>
      </c>
      <c r="AB82" s="11"/>
      <c r="AC82" s="12"/>
      <c r="AD82" s="4">
        <f>SUM(AC82,Y82,U82,Q82,M82,K82)</f>
        <v>270</v>
      </c>
      <c r="AE82" s="6">
        <v>32</v>
      </c>
      <c r="AF82" s="11"/>
      <c r="AG82" s="12"/>
      <c r="AH82" s="12"/>
      <c r="AI82" s="4">
        <f>+AH82+AG82+AC82+Y82+U82+Q82+M82</f>
        <v>0</v>
      </c>
      <c r="AJ82" s="6" t="s">
        <v>98</v>
      </c>
      <c r="AK82" s="12"/>
      <c r="AL82" s="4">
        <f>+Q82+U82+Y82+AC82+AG82+AH82+AK82</f>
        <v>0</v>
      </c>
      <c r="AM82" s="30" t="s">
        <v>98</v>
      </c>
      <c r="AN82" s="31"/>
      <c r="AO82" s="31"/>
      <c r="AP82" s="4">
        <f>+U82+Y82+AC82+AG82+AH82+AK82+AN82+AO82</f>
        <v>0</v>
      </c>
      <c r="AQ82" s="6" t="s">
        <v>98</v>
      </c>
      <c r="AR82" s="31"/>
      <c r="AS82" s="31"/>
      <c r="AT82" s="4">
        <f>+Y82+AC82+AG82+AH82+AK82+AN82+AO82+AR82+AS82</f>
        <v>0</v>
      </c>
      <c r="AU82" s="6" t="s">
        <v>98</v>
      </c>
      <c r="AV82" s="31"/>
      <c r="AW82" s="31"/>
      <c r="AX82" s="4">
        <f>+AC82+AG82+AH82+AK82+AN82+AO82+AR82+AS82+AV82+AW82</f>
        <v>0</v>
      </c>
      <c r="AY82" s="6" t="s">
        <v>98</v>
      </c>
      <c r="AZ82" s="31"/>
      <c r="BA82" s="31"/>
      <c r="BB82" s="4">
        <f>+AG82+AH82+AK82+AN82+AO82+AR82+AS82+AV82+AW82+AZ82+BA82</f>
        <v>0</v>
      </c>
      <c r="BC82" s="6" t="s">
        <v>98</v>
      </c>
      <c r="BD82" s="31"/>
      <c r="BE82" s="4">
        <f>+AK82+AN82+AO82+AR82+AS82+AV82+AW82+AZ82+BA82+BD82</f>
        <v>0</v>
      </c>
      <c r="BF82" s="30" t="s">
        <v>98</v>
      </c>
      <c r="BG82" s="31"/>
      <c r="BH82" s="4">
        <f>+AN82+AO82+AR82+AS82+AV82+AW82+AZ82+BA82+BD82+BG82</f>
        <v>0</v>
      </c>
      <c r="BI82" s="30" t="s">
        <v>98</v>
      </c>
      <c r="BJ82" s="31"/>
      <c r="BK82" s="4">
        <f>+AR82+AS82+AV82+AW82+AZ82+BA82+BD82+BG82+BJ82</f>
        <v>0</v>
      </c>
      <c r="BL82" s="30" t="s">
        <v>98</v>
      </c>
      <c r="BM82" s="31"/>
      <c r="BN82" s="31"/>
      <c r="BO82" s="4">
        <f>+AV82+AW82+AZ82+BA82+BD82+BG82+BJ82+BM82+BN82</f>
        <v>0</v>
      </c>
      <c r="BP82" s="30" t="s">
        <v>98</v>
      </c>
      <c r="BQ82" s="31"/>
      <c r="BR82" s="4">
        <f>+AZ82+BA82+BD82+BG82+BJ82+BM82+BN82+BQ82</f>
        <v>0</v>
      </c>
      <c r="BS82" s="30">
        <v>79</v>
      </c>
    </row>
    <row r="83" spans="1:71" ht="15">
      <c r="A83" s="25">
        <v>38</v>
      </c>
      <c r="B83" s="1">
        <v>49</v>
      </c>
      <c r="C83" s="17" t="s">
        <v>41</v>
      </c>
      <c r="D83" s="11"/>
      <c r="E83" s="12"/>
      <c r="F83" s="11"/>
      <c r="G83" s="12"/>
      <c r="H83" s="11"/>
      <c r="I83" s="12"/>
      <c r="J83" s="11" t="s">
        <v>65</v>
      </c>
      <c r="K83" s="13">
        <v>150</v>
      </c>
      <c r="L83" s="11"/>
      <c r="M83" s="12"/>
      <c r="N83" s="6">
        <f>SUM(M83,K83,I83,G83,E83)</f>
        <v>150</v>
      </c>
      <c r="O83" s="6">
        <v>35</v>
      </c>
      <c r="P83" s="11"/>
      <c r="Q83" s="12"/>
      <c r="R83" s="14">
        <f>SUM(Q83,M83,K83,I83,G83,E83)</f>
        <v>150</v>
      </c>
      <c r="S83" s="24">
        <v>40</v>
      </c>
      <c r="T83" s="11"/>
      <c r="U83" s="12"/>
      <c r="V83" s="15">
        <f>SUM(U83,Q83,M83,K83,I83,G83)</f>
        <v>150</v>
      </c>
      <c r="W83" s="20">
        <v>39</v>
      </c>
      <c r="X83" s="11"/>
      <c r="Y83" s="12"/>
      <c r="Z83" s="16">
        <f>SUM(Y83,U83,Q83,M83,K83,I83)</f>
        <v>150</v>
      </c>
      <c r="AA83" s="22">
        <v>41</v>
      </c>
      <c r="AB83" s="11"/>
      <c r="AC83" s="12"/>
      <c r="AD83" s="4">
        <f>SUM(AC83,Y83,U83,Q83,M83,K83,Y83)</f>
        <v>150</v>
      </c>
      <c r="AE83" s="6">
        <v>38</v>
      </c>
      <c r="AF83" s="11"/>
      <c r="AG83" s="12"/>
      <c r="AH83" s="12"/>
      <c r="AI83" s="4">
        <f>+AH83+AG83+AC83+Y83+U83+Q83+M83</f>
        <v>0</v>
      </c>
      <c r="AJ83" s="6" t="s">
        <v>98</v>
      </c>
      <c r="AK83" s="12"/>
      <c r="AL83" s="4">
        <f>+Q83+U83+Y83+AC83+AG83+AH83+AK83</f>
        <v>0</v>
      </c>
      <c r="AM83" s="30" t="s">
        <v>98</v>
      </c>
      <c r="AN83" s="31"/>
      <c r="AO83" s="31"/>
      <c r="AP83" s="4">
        <f>+U83+Y83+AC83+AG83+AH83+AK83+AN83+AO83</f>
        <v>0</v>
      </c>
      <c r="AQ83" s="6" t="s">
        <v>98</v>
      </c>
      <c r="AR83" s="31"/>
      <c r="AS83" s="31"/>
      <c r="AT83" s="4">
        <f>+Y83+AC83+AG83+AH83+AK83+AN83+AO83+AR83+AS83</f>
        <v>0</v>
      </c>
      <c r="AU83" s="6" t="s">
        <v>98</v>
      </c>
      <c r="AV83" s="31"/>
      <c r="AW83" s="31"/>
      <c r="AX83" s="4">
        <f>+AC83+AG83+AH83+AK83+AN83+AO83+AR83+AS83+AV83+AW83</f>
        <v>0</v>
      </c>
      <c r="AY83" s="6" t="s">
        <v>98</v>
      </c>
      <c r="AZ83" s="31"/>
      <c r="BA83" s="31"/>
      <c r="BB83" s="4">
        <f>+AG83+AH83+AK83+AN83+AO83+AR83+AS83+AV83+AW83+AZ83+BA83</f>
        <v>0</v>
      </c>
      <c r="BC83" s="6" t="s">
        <v>98</v>
      </c>
      <c r="BD83" s="31"/>
      <c r="BE83" s="4">
        <f>+AK83+AN83+AO83+AR83+AS83+AV83+AW83+AZ83+BA83+BD83</f>
        <v>0</v>
      </c>
      <c r="BF83" s="30" t="s">
        <v>98</v>
      </c>
      <c r="BG83" s="31"/>
      <c r="BH83" s="4">
        <f>+AN83+AO83+AR83+AS83+AV83+AW83+AZ83+BA83+BD83+BG83</f>
        <v>0</v>
      </c>
      <c r="BI83" s="30" t="s">
        <v>98</v>
      </c>
      <c r="BJ83" s="31"/>
      <c r="BK83" s="4">
        <f>+AR83+AS83+AV83+AW83+AZ83+BA83+BD83+BG83+BJ83</f>
        <v>0</v>
      </c>
      <c r="BL83" s="30" t="s">
        <v>98</v>
      </c>
      <c r="BM83" s="31"/>
      <c r="BN83" s="31"/>
      <c r="BO83" s="4">
        <f>+AV83+AW83+AZ83+BA83+BD83+BG83+BJ83+BM83+BN83</f>
        <v>0</v>
      </c>
      <c r="BP83" s="30" t="s">
        <v>98</v>
      </c>
      <c r="BQ83" s="31"/>
      <c r="BR83" s="4">
        <f>+AZ83+BA83+BD83+BG83+BJ83+BM83+BN83+BQ83</f>
        <v>0</v>
      </c>
      <c r="BS83" s="30">
        <v>80</v>
      </c>
    </row>
    <row r="84" spans="1:71" ht="15">
      <c r="A84" s="25">
        <v>40</v>
      </c>
      <c r="B84" s="1">
        <v>44</v>
      </c>
      <c r="C84" s="17" t="s">
        <v>36</v>
      </c>
      <c r="D84" s="11"/>
      <c r="E84" s="12"/>
      <c r="F84" s="11"/>
      <c r="G84" s="12"/>
      <c r="H84" s="11" t="s">
        <v>61</v>
      </c>
      <c r="I84" s="13">
        <v>200</v>
      </c>
      <c r="J84" s="11" t="s">
        <v>81</v>
      </c>
      <c r="K84" s="13">
        <v>110</v>
      </c>
      <c r="L84" s="11"/>
      <c r="M84" s="12"/>
      <c r="N84" s="6">
        <f>SUM(M84,K84,I84,G84,E84)</f>
        <v>310</v>
      </c>
      <c r="O84" s="6">
        <v>29</v>
      </c>
      <c r="P84" s="11"/>
      <c r="Q84" s="12"/>
      <c r="R84" s="14">
        <f>SUM(Q84,M84,K84,I84,G84,E84)</f>
        <v>310</v>
      </c>
      <c r="S84" s="24">
        <v>31</v>
      </c>
      <c r="T84" s="11"/>
      <c r="U84" s="12"/>
      <c r="V84" s="15">
        <f>SUM(U84,Q84,M84,K84,I84,G84)</f>
        <v>310</v>
      </c>
      <c r="W84" s="20">
        <v>33</v>
      </c>
      <c r="X84" s="11"/>
      <c r="Y84" s="12"/>
      <c r="Z84" s="16">
        <f>SUM(Y84,U84,Q84,M84,K84,I84)</f>
        <v>310</v>
      </c>
      <c r="AA84" s="22">
        <v>34</v>
      </c>
      <c r="AB84" s="11"/>
      <c r="AC84" s="12"/>
      <c r="AD84" s="4">
        <f>SUM(AC84,Y84,U84,Q84,M84,K84)</f>
        <v>110</v>
      </c>
      <c r="AE84" s="6">
        <v>40</v>
      </c>
      <c r="AF84" s="11"/>
      <c r="AG84" s="12"/>
      <c r="AH84" s="12"/>
      <c r="AI84" s="4">
        <f>+AH84+AG84+AC84+Y84+U84+Q84+M84</f>
        <v>0</v>
      </c>
      <c r="AJ84" s="6" t="s">
        <v>98</v>
      </c>
      <c r="AK84" s="12"/>
      <c r="AL84" s="4">
        <f>+Q84+U84+Y84+AC84+AG84+AH84+AK84</f>
        <v>0</v>
      </c>
      <c r="AM84" s="30" t="s">
        <v>98</v>
      </c>
      <c r="AN84" s="31"/>
      <c r="AO84" s="31"/>
      <c r="AP84" s="4">
        <f>+U84+Y84+AC84+AG84+AH84+AK84+AN84+AO84</f>
        <v>0</v>
      </c>
      <c r="AQ84" s="6" t="s">
        <v>98</v>
      </c>
      <c r="AR84" s="31"/>
      <c r="AS84" s="31"/>
      <c r="AT84" s="4">
        <f>+Y84+AC84+AG84+AH84+AK84+AN84+AO84+AR84+AS84</f>
        <v>0</v>
      </c>
      <c r="AU84" s="6" t="s">
        <v>98</v>
      </c>
      <c r="AV84" s="31"/>
      <c r="AW84" s="31"/>
      <c r="AX84" s="4">
        <f>+AC84+AG84+AH84+AK84+AN84+AO84+AR84+AS84+AV84+AW84</f>
        <v>0</v>
      </c>
      <c r="AY84" s="6" t="s">
        <v>98</v>
      </c>
      <c r="AZ84" s="31"/>
      <c r="BA84" s="31"/>
      <c r="BB84" s="4">
        <f>+AG84+AH84+AK84+AN84+AO84+AR84+AS84+AV84+AW84+AZ84+BA84</f>
        <v>0</v>
      </c>
      <c r="BC84" s="6" t="s">
        <v>98</v>
      </c>
      <c r="BD84" s="31"/>
      <c r="BE84" s="4">
        <f>+AK84+AN84+AO84+AR84+AS84+AV84+AW84+AZ84+BA84+BD84</f>
        <v>0</v>
      </c>
      <c r="BF84" s="30" t="s">
        <v>98</v>
      </c>
      <c r="BG84" s="31"/>
      <c r="BH84" s="4">
        <f>+AN84+AO84+AR84+AS84+AV84+AW84+AZ84+BA84+BD84+BG84</f>
        <v>0</v>
      </c>
      <c r="BI84" s="30" t="s">
        <v>98</v>
      </c>
      <c r="BJ84" s="31"/>
      <c r="BK84" s="4">
        <f>+AR84+AS84+AV84+AW84+AZ84+BA84+BD84+BG84+BJ84</f>
        <v>0</v>
      </c>
      <c r="BL84" s="30" t="s">
        <v>98</v>
      </c>
      <c r="BM84" s="31"/>
      <c r="BN84" s="31"/>
      <c r="BO84" s="4">
        <f>+AV84+AW84+AZ84+BA84+BD84+BG84+BJ84+BM84+BN84</f>
        <v>0</v>
      </c>
      <c r="BP84" s="30" t="s">
        <v>98</v>
      </c>
      <c r="BQ84" s="31"/>
      <c r="BR84" s="4">
        <f>+AZ84+BA84+BD84+BG84+BJ84+BM84+BN84+BQ84</f>
        <v>0</v>
      </c>
      <c r="BS84" s="30">
        <v>81</v>
      </c>
    </row>
    <row r="85" spans="1:71" ht="15">
      <c r="A85" s="25">
        <v>51</v>
      </c>
      <c r="B85" s="1">
        <v>28</v>
      </c>
      <c r="C85" s="17" t="s">
        <v>23</v>
      </c>
      <c r="D85" s="11" t="s">
        <v>71</v>
      </c>
      <c r="E85" s="13">
        <v>730</v>
      </c>
      <c r="F85" s="11" t="s">
        <v>72</v>
      </c>
      <c r="G85" s="13">
        <v>800</v>
      </c>
      <c r="H85" s="11"/>
      <c r="I85" s="12"/>
      <c r="J85" s="11"/>
      <c r="K85" s="12"/>
      <c r="L85" s="11"/>
      <c r="M85" s="12"/>
      <c r="N85" s="6">
        <f>SUM(M85,K85,I85,G85,E85)</f>
        <v>1530</v>
      </c>
      <c r="O85" s="26">
        <v>13</v>
      </c>
      <c r="P85" s="11"/>
      <c r="Q85" s="12"/>
      <c r="R85" s="14">
        <f>SUM(Q85,M85,K85,I85,G85,E85)</f>
        <v>1530</v>
      </c>
      <c r="S85" s="23">
        <v>15</v>
      </c>
      <c r="T85" s="11"/>
      <c r="U85" s="12"/>
      <c r="V85" s="15">
        <f>SUM(U85,Q85,M85,K85,I85,G85)</f>
        <v>800</v>
      </c>
      <c r="W85" s="20">
        <v>24</v>
      </c>
      <c r="X85" s="11"/>
      <c r="Y85" s="12"/>
      <c r="Z85" s="16">
        <f>SUM(Y85,U85,Q85,M85,K85,I85)</f>
        <v>0</v>
      </c>
      <c r="AA85" s="22" t="s">
        <v>98</v>
      </c>
      <c r="AB85" s="11"/>
      <c r="AC85" s="12"/>
      <c r="AD85" s="4">
        <f>SUM(AC85,Y85,U85,Q85,M85,K85)</f>
        <v>0</v>
      </c>
      <c r="AE85" s="6" t="s">
        <v>98</v>
      </c>
      <c r="AF85" s="11"/>
      <c r="AG85" s="12"/>
      <c r="AH85" s="12"/>
      <c r="AI85" s="4">
        <f>+AH85+AG85+AC85+Y85+U85+Q85+M85</f>
        <v>0</v>
      </c>
      <c r="AJ85" s="6" t="s">
        <v>98</v>
      </c>
      <c r="AK85" s="12"/>
      <c r="AL85" s="4">
        <f>+Q85+U85+Y85+AC85+AG85+AH85+AK85</f>
        <v>0</v>
      </c>
      <c r="AM85" s="30" t="s">
        <v>98</v>
      </c>
      <c r="AN85" s="31"/>
      <c r="AO85" s="31"/>
      <c r="AP85" s="4">
        <f>+U85+Y85+AC85+AG85+AH85+AK85+AN85+AO85</f>
        <v>0</v>
      </c>
      <c r="AQ85" s="6" t="s">
        <v>98</v>
      </c>
      <c r="AR85" s="31"/>
      <c r="AS85" s="31"/>
      <c r="AT85" s="4">
        <f>+Y85+AC85+AG85+AH85+AK85+AN85+AO85+AR85+AS85</f>
        <v>0</v>
      </c>
      <c r="AU85" s="6" t="s">
        <v>98</v>
      </c>
      <c r="AV85" s="31"/>
      <c r="AW85" s="31"/>
      <c r="AX85" s="4">
        <f>+AC85+AG85+AH85+AK85+AN85+AO85+AR85+AS85+AV85+AW85</f>
        <v>0</v>
      </c>
      <c r="AY85" s="6" t="s">
        <v>98</v>
      </c>
      <c r="AZ85" s="31"/>
      <c r="BA85" s="31"/>
      <c r="BB85" s="4">
        <f>+AG85+AH85+AK85+AN85+AO85+AR85+AS85+AV85+AW85+AZ85+BA85</f>
        <v>0</v>
      </c>
      <c r="BC85" s="6" t="s">
        <v>98</v>
      </c>
      <c r="BD85" s="31"/>
      <c r="BE85" s="4">
        <f>+AK85+AN85+AO85+AR85+AS85+AV85+AW85+AZ85+BA85+BD85</f>
        <v>0</v>
      </c>
      <c r="BF85" s="30" t="s">
        <v>98</v>
      </c>
      <c r="BG85" s="31"/>
      <c r="BH85" s="4">
        <f>+AN85+AO85+AR85+AS85+AV85+AW85+AZ85+BA85+BD85+BG85</f>
        <v>0</v>
      </c>
      <c r="BI85" s="30" t="s">
        <v>98</v>
      </c>
      <c r="BJ85" s="31"/>
      <c r="BK85" s="4">
        <f>+AR85+AS85+AV85+AW85+AZ85+BA85+BD85+BG85+BJ85</f>
        <v>0</v>
      </c>
      <c r="BL85" s="30" t="s">
        <v>98</v>
      </c>
      <c r="BM85" s="31"/>
      <c r="BN85" s="31"/>
      <c r="BO85" s="4">
        <f>+AV85+AW85+AZ85+BA85+BD85+BG85+BJ85+BM85+BN85</f>
        <v>0</v>
      </c>
      <c r="BP85" s="30" t="s">
        <v>98</v>
      </c>
      <c r="BQ85" s="31"/>
      <c r="BR85" s="4">
        <f>+AZ85+BA85+BD85+BG85+BJ85+BM85+BN85+BQ85</f>
        <v>0</v>
      </c>
      <c r="BS85" s="30">
        <v>82</v>
      </c>
    </row>
    <row r="86" spans="1:71" ht="15">
      <c r="A86" s="25">
        <v>52</v>
      </c>
      <c r="B86" s="1">
        <v>32</v>
      </c>
      <c r="C86" s="17" t="s">
        <v>25</v>
      </c>
      <c r="D86" s="11" t="s">
        <v>55</v>
      </c>
      <c r="E86" s="13">
        <v>500</v>
      </c>
      <c r="F86" s="11"/>
      <c r="G86" s="12"/>
      <c r="H86" s="11"/>
      <c r="I86" s="12"/>
      <c r="J86" s="11"/>
      <c r="K86" s="12"/>
      <c r="L86" s="11"/>
      <c r="M86" s="12"/>
      <c r="N86" s="6">
        <f>SUM(M86,K86,I86,G86,E86)</f>
        <v>500</v>
      </c>
      <c r="O86" s="6">
        <v>25</v>
      </c>
      <c r="P86" s="11"/>
      <c r="Q86" s="12"/>
      <c r="R86" s="14">
        <f>SUM(Q86,M86,K86,I86,G86,E86)</f>
        <v>500</v>
      </c>
      <c r="S86" s="24">
        <v>26</v>
      </c>
      <c r="T86" s="11"/>
      <c r="U86" s="12"/>
      <c r="V86" s="15">
        <f>SUM(U86,Q86,M86,K86,I86,G86)</f>
        <v>0</v>
      </c>
      <c r="W86" s="20" t="s">
        <v>98</v>
      </c>
      <c r="X86" s="11"/>
      <c r="Y86" s="12"/>
      <c r="Z86" s="16">
        <f>SUM(Y86,U86,Q86,M86,K86,I86)</f>
        <v>0</v>
      </c>
      <c r="AA86" s="22" t="s">
        <v>98</v>
      </c>
      <c r="AB86" s="11"/>
      <c r="AC86" s="12"/>
      <c r="AD86" s="4">
        <f>SUM(AC86,Y86,U86,Q86,M86,K86)</f>
        <v>0</v>
      </c>
      <c r="AE86" s="6" t="s">
        <v>98</v>
      </c>
      <c r="AF86" s="11"/>
      <c r="AG86" s="12"/>
      <c r="AH86" s="12"/>
      <c r="AI86" s="4">
        <f>+AH86+AG86+AC86+Y86+U86+Q86+M86</f>
        <v>0</v>
      </c>
      <c r="AJ86" s="6" t="s">
        <v>98</v>
      </c>
      <c r="AK86" s="12"/>
      <c r="AL86" s="4">
        <f>+Q86+U86+Y86+AC86+AG86+AH86+AK86</f>
        <v>0</v>
      </c>
      <c r="AM86" s="30" t="s">
        <v>98</v>
      </c>
      <c r="AN86" s="31"/>
      <c r="AO86" s="31"/>
      <c r="AP86" s="4">
        <f>+U86+Y86+AC86+AG86+AH86+AK86+AN86+AO86</f>
        <v>0</v>
      </c>
      <c r="AQ86" s="6" t="s">
        <v>98</v>
      </c>
      <c r="AR86" s="31"/>
      <c r="AS86" s="31"/>
      <c r="AT86" s="4">
        <f>+Y86+AC86+AG86+AH86+AK86+AN86+AO86+AR86+AS86</f>
        <v>0</v>
      </c>
      <c r="AU86" s="6" t="s">
        <v>98</v>
      </c>
      <c r="AV86" s="31"/>
      <c r="AW86" s="31"/>
      <c r="AX86" s="4">
        <f>+AC86+AG86+AH86+AK86+AN86+AO86+AR86+AS86+AV86+AW86</f>
        <v>0</v>
      </c>
      <c r="AY86" s="6" t="s">
        <v>98</v>
      </c>
      <c r="AZ86" s="31"/>
      <c r="BA86" s="31"/>
      <c r="BB86" s="4">
        <f>+AG86+AH86+AK86+AN86+AO86+AR86+AS86+AV86+AW86+AZ86+BA86</f>
        <v>0</v>
      </c>
      <c r="BC86" s="6" t="s">
        <v>98</v>
      </c>
      <c r="BD86" s="31"/>
      <c r="BE86" s="4">
        <f>+AK86+AN86+AO86+AR86+AS86+AV86+AW86+AZ86+BA86+BD86</f>
        <v>0</v>
      </c>
      <c r="BF86" s="30" t="s">
        <v>98</v>
      </c>
      <c r="BG86" s="31"/>
      <c r="BH86" s="4">
        <f>+AN86+AO86+AR86+AS86+AV86+AW86+AZ86+BA86+BD86+BG86</f>
        <v>0</v>
      </c>
      <c r="BI86" s="30" t="s">
        <v>98</v>
      </c>
      <c r="BJ86" s="31"/>
      <c r="BK86" s="4">
        <f>+AR86+AS86+AV86+AW86+AZ86+BA86+BD86+BG86+BJ86</f>
        <v>0</v>
      </c>
      <c r="BL86" s="30" t="s">
        <v>98</v>
      </c>
      <c r="BM86" s="31"/>
      <c r="BN86" s="31"/>
      <c r="BO86" s="4">
        <f>+AV86+AW86+AZ86+BA86+BD86+BG86+BJ86+BM86+BN86</f>
        <v>0</v>
      </c>
      <c r="BP86" s="30" t="s">
        <v>98</v>
      </c>
      <c r="BQ86" s="31"/>
      <c r="BR86" s="4">
        <f>+AZ86+BA86+BD86+BG86+BJ86+BM86+BN86+BQ86</f>
        <v>0</v>
      </c>
      <c r="BS86" s="30">
        <v>83</v>
      </c>
    </row>
    <row r="87" spans="1:71" ht="15">
      <c r="A87" s="25">
        <v>55</v>
      </c>
      <c r="B87" s="1">
        <v>8</v>
      </c>
      <c r="C87" s="17" t="s">
        <v>20</v>
      </c>
      <c r="D87" s="11" t="s">
        <v>60</v>
      </c>
      <c r="E87" s="13">
        <v>250</v>
      </c>
      <c r="F87" s="11"/>
      <c r="G87" s="12"/>
      <c r="H87" s="11"/>
      <c r="I87" s="12"/>
      <c r="J87" s="11"/>
      <c r="K87" s="12"/>
      <c r="L87" s="11"/>
      <c r="M87" s="12"/>
      <c r="N87" s="6">
        <f>SUM(M87,K87,I87,G87,E87)</f>
        <v>250</v>
      </c>
      <c r="O87" s="6">
        <v>32</v>
      </c>
      <c r="P87" s="11"/>
      <c r="Q87" s="12"/>
      <c r="R87" s="14">
        <f>SUM(Q87,M87,K87,I87,G87,E87)</f>
        <v>250</v>
      </c>
      <c r="S87" s="24">
        <v>36</v>
      </c>
      <c r="T87" s="11"/>
      <c r="U87" s="12"/>
      <c r="V87" s="15">
        <f>SUM(U87,Q87,M87,K87,I87,G87)</f>
        <v>0</v>
      </c>
      <c r="W87" s="20" t="s">
        <v>98</v>
      </c>
      <c r="X87" s="11"/>
      <c r="Y87" s="12"/>
      <c r="Z87" s="16">
        <f>SUM(Y87,U87,Q87,M87,K87,I87)</f>
        <v>0</v>
      </c>
      <c r="AA87" s="22" t="s">
        <v>98</v>
      </c>
      <c r="AB87" s="11"/>
      <c r="AC87" s="12"/>
      <c r="AD87" s="4">
        <f>SUM(AC87,Y87,U87,Q87,M87,K87)</f>
        <v>0</v>
      </c>
      <c r="AE87" s="6" t="s">
        <v>98</v>
      </c>
      <c r="AF87" s="11"/>
      <c r="AG87" s="12"/>
      <c r="AH87" s="12"/>
      <c r="AI87" s="4">
        <f>+AH87+AG87+AC87+Y87+U87+Q87+M87</f>
        <v>0</v>
      </c>
      <c r="AJ87" s="6" t="s">
        <v>98</v>
      </c>
      <c r="AK87" s="12"/>
      <c r="AL87" s="4">
        <f>+Q87+U87+Y87+AC87+AG87+AH87+AK87</f>
        <v>0</v>
      </c>
      <c r="AM87" s="30" t="s">
        <v>98</v>
      </c>
      <c r="AN87" s="31"/>
      <c r="AO87" s="31"/>
      <c r="AP87" s="4">
        <f>+U87+Y87+AC87+AG87+AH87+AK87+AN87+AO87</f>
        <v>0</v>
      </c>
      <c r="AQ87" s="6" t="s">
        <v>98</v>
      </c>
      <c r="AR87" s="31"/>
      <c r="AS87" s="31"/>
      <c r="AT87" s="4">
        <f>+Y87+AC87+AG87+AH87+AK87+AN87+AO87+AR87+AS87</f>
        <v>0</v>
      </c>
      <c r="AU87" s="6" t="s">
        <v>98</v>
      </c>
      <c r="AV87" s="31"/>
      <c r="AW87" s="31"/>
      <c r="AX87" s="4">
        <f>+AC87+AG87+AH87+AK87+AN87+AO87+AR87+AS87+AV87+AW87</f>
        <v>0</v>
      </c>
      <c r="AY87" s="6" t="s">
        <v>98</v>
      </c>
      <c r="AZ87" s="31"/>
      <c r="BA87" s="31"/>
      <c r="BB87" s="4">
        <f>+AG87+AH87+AK87+AN87+AO87+AR87+AS87+AV87+AW87+AZ87+BA87</f>
        <v>0</v>
      </c>
      <c r="BC87" s="6" t="s">
        <v>98</v>
      </c>
      <c r="BD87" s="31"/>
      <c r="BE87" s="4">
        <f>+AK87+AN87+AO87+AR87+AS87+AV87+AW87+AZ87+BA87+BD87</f>
        <v>0</v>
      </c>
      <c r="BF87" s="30" t="s">
        <v>98</v>
      </c>
      <c r="BG87" s="31"/>
      <c r="BH87" s="4">
        <f>+AN87+AO87+AR87+AS87+AV87+AW87+AZ87+BA87+BD87+BG87</f>
        <v>0</v>
      </c>
      <c r="BI87" s="30" t="s">
        <v>98</v>
      </c>
      <c r="BJ87" s="31"/>
      <c r="BK87" s="4">
        <f>+AR87+AS87+AV87+AW87+AZ87+BA87+BD87+BG87+BJ87</f>
        <v>0</v>
      </c>
      <c r="BL87" s="30" t="s">
        <v>98</v>
      </c>
      <c r="BM87" s="31"/>
      <c r="BN87" s="31"/>
      <c r="BO87" s="4">
        <f>+AV87+AW87+AZ87+BA87+BD87+BG87+BJ87+BM87+BN87</f>
        <v>0</v>
      </c>
      <c r="BP87" s="30" t="s">
        <v>98</v>
      </c>
      <c r="BQ87" s="31"/>
      <c r="BR87" s="4">
        <f>+AZ87+BA87+BD87+BG87+BJ87+BM87+BN87+BQ87</f>
        <v>0</v>
      </c>
      <c r="BS87" s="30">
        <v>84</v>
      </c>
    </row>
    <row r="88" spans="1:71" ht="15">
      <c r="A88" s="25">
        <v>56</v>
      </c>
      <c r="B88" s="1">
        <v>36</v>
      </c>
      <c r="C88" s="17" t="s">
        <v>28</v>
      </c>
      <c r="D88" s="11" t="s">
        <v>62</v>
      </c>
      <c r="E88" s="13">
        <v>150</v>
      </c>
      <c r="F88" s="11"/>
      <c r="G88" s="12"/>
      <c r="H88" s="11"/>
      <c r="I88" s="12"/>
      <c r="J88" s="11"/>
      <c r="K88" s="12"/>
      <c r="L88" s="11"/>
      <c r="M88" s="12"/>
      <c r="N88" s="6">
        <f>SUM(M88,K88,I88,G88,E88)</f>
        <v>150</v>
      </c>
      <c r="O88" s="6">
        <v>36</v>
      </c>
      <c r="P88" s="11"/>
      <c r="Q88" s="12"/>
      <c r="R88" s="14">
        <f>SUM(Q88,M88,K88,I88,G88,E88)</f>
        <v>150</v>
      </c>
      <c r="S88" s="24">
        <v>41</v>
      </c>
      <c r="T88" s="11"/>
      <c r="U88" s="12"/>
      <c r="V88" s="15">
        <f>SUM(U88,Q88,M88,K88,I88,G88)</f>
        <v>0</v>
      </c>
      <c r="W88" s="20" t="s">
        <v>98</v>
      </c>
      <c r="X88" s="11"/>
      <c r="Y88" s="12"/>
      <c r="Z88" s="16">
        <f>SUM(Y88,U88,Q88,M88,K88,I88)</f>
        <v>0</v>
      </c>
      <c r="AA88" s="22" t="s">
        <v>98</v>
      </c>
      <c r="AB88" s="11"/>
      <c r="AC88" s="12"/>
      <c r="AD88" s="4">
        <f>SUM(AC88,Y88,U88,Q88,M88,K88)</f>
        <v>0</v>
      </c>
      <c r="AE88" s="6" t="s">
        <v>98</v>
      </c>
      <c r="AF88" s="11"/>
      <c r="AG88" s="12"/>
      <c r="AH88" s="12"/>
      <c r="AI88" s="4">
        <f>+AH88+AG88+AC88+Y88+U88+Q88+M88</f>
        <v>0</v>
      </c>
      <c r="AJ88" s="6" t="s">
        <v>98</v>
      </c>
      <c r="AK88" s="12"/>
      <c r="AL88" s="4">
        <f>+Q88+U88+Y88+AC88+AG88+AH88+AK88</f>
        <v>0</v>
      </c>
      <c r="AM88" s="30" t="s">
        <v>98</v>
      </c>
      <c r="AN88" s="31"/>
      <c r="AO88" s="31"/>
      <c r="AP88" s="4">
        <f>+U88+Y88+AC88+AG88+AH88+AK88+AN88+AO88</f>
        <v>0</v>
      </c>
      <c r="AQ88" s="6" t="s">
        <v>98</v>
      </c>
      <c r="AR88" s="31"/>
      <c r="AS88" s="31"/>
      <c r="AT88" s="4">
        <f>+Y88+AC88+AG88+AH88+AK88+AN88+AO88+AR88+AS88</f>
        <v>0</v>
      </c>
      <c r="AU88" s="6" t="s">
        <v>98</v>
      </c>
      <c r="AV88" s="31"/>
      <c r="AW88" s="31"/>
      <c r="AX88" s="4">
        <f>+AC88+AG88+AH88+AK88+AN88+AO88+AR88+AS88+AV88+AW88</f>
        <v>0</v>
      </c>
      <c r="AY88" s="6" t="s">
        <v>98</v>
      </c>
      <c r="AZ88" s="31"/>
      <c r="BA88" s="31"/>
      <c r="BB88" s="4">
        <f>+AG88+AH88+AK88+AN88+AO88+AR88+AS88+AV88+AW88+AZ88+BA88</f>
        <v>0</v>
      </c>
      <c r="BC88" s="6" t="s">
        <v>98</v>
      </c>
      <c r="BD88" s="31"/>
      <c r="BE88" s="4">
        <f>+AK88+AN88+AO88+AR88+AS88+AV88+AW88+AZ88+BA88+BD88</f>
        <v>0</v>
      </c>
      <c r="BF88" s="30" t="s">
        <v>98</v>
      </c>
      <c r="BG88" s="31"/>
      <c r="BH88" s="4">
        <f>+AN88+AO88+AR88+AS88+AV88+AW88+AZ88+BA88+BD88+BG88</f>
        <v>0</v>
      </c>
      <c r="BI88" s="30" t="s">
        <v>98</v>
      </c>
      <c r="BJ88" s="31"/>
      <c r="BK88" s="4">
        <f>+AR88+AS88+AV88+AW88+AZ88+BA88+BD88+BG88+BJ88</f>
        <v>0</v>
      </c>
      <c r="BL88" s="30" t="s">
        <v>98</v>
      </c>
      <c r="BM88" s="31"/>
      <c r="BN88" s="31"/>
      <c r="BO88" s="4">
        <f>+AV88+AW88+AZ88+BA88+BD88+BG88+BJ88+BM88+BN88</f>
        <v>0</v>
      </c>
      <c r="BP88" s="30" t="s">
        <v>98</v>
      </c>
      <c r="BQ88" s="31"/>
      <c r="BR88" s="4">
        <f>+AZ88+BA88+BD88+BG88+BJ88+BM88+BN88+BQ88</f>
        <v>0</v>
      </c>
      <c r="BS88" s="30">
        <v>85</v>
      </c>
    </row>
    <row r="89" spans="1:71" ht="15">
      <c r="A89" s="25">
        <v>57</v>
      </c>
      <c r="B89" s="1">
        <v>27</v>
      </c>
      <c r="C89" s="17" t="s">
        <v>22</v>
      </c>
      <c r="D89" s="11" t="s">
        <v>64</v>
      </c>
      <c r="E89" s="13">
        <v>90</v>
      </c>
      <c r="F89" s="11"/>
      <c r="G89" s="12"/>
      <c r="H89" s="11"/>
      <c r="I89" s="12"/>
      <c r="J89" s="11"/>
      <c r="K89" s="12"/>
      <c r="L89" s="11"/>
      <c r="M89" s="12"/>
      <c r="N89" s="6">
        <f>SUM(M89,K89,I89,G89,E89)</f>
        <v>90</v>
      </c>
      <c r="O89" s="6">
        <v>38</v>
      </c>
      <c r="P89" s="11"/>
      <c r="Q89" s="12"/>
      <c r="R89" s="14">
        <f>SUM(Q89,M89,K89,I89,G89,E89)</f>
        <v>90</v>
      </c>
      <c r="S89" s="24">
        <v>44</v>
      </c>
      <c r="T89" s="11"/>
      <c r="U89" s="12"/>
      <c r="V89" s="15">
        <f>SUM(U89,Q89,M89,K89,I89,G89)</f>
        <v>0</v>
      </c>
      <c r="W89" s="20" t="s">
        <v>98</v>
      </c>
      <c r="X89" s="11"/>
      <c r="Y89" s="12"/>
      <c r="Z89" s="16">
        <f>SUM(Y89,U89,Q89,M89,K89,I89)</f>
        <v>0</v>
      </c>
      <c r="AA89" s="22" t="s">
        <v>98</v>
      </c>
      <c r="AB89" s="11"/>
      <c r="AC89" s="12"/>
      <c r="AD89" s="4">
        <f>MAX(AC89,Y89,U89,Q89,M89,K89)</f>
        <v>0</v>
      </c>
      <c r="AE89" s="6" t="s">
        <v>98</v>
      </c>
      <c r="AF89" s="11"/>
      <c r="AG89" s="12"/>
      <c r="AH89" s="12"/>
      <c r="AI89" s="4">
        <f>+AH89+AG89+AC89+Y89+U89+Q89+M89</f>
        <v>0</v>
      </c>
      <c r="AJ89" s="6" t="s">
        <v>98</v>
      </c>
      <c r="AK89" s="12"/>
      <c r="AL89" s="4">
        <f>+Q89+U89+Y89+AC89+AG89+AH89+AK89</f>
        <v>0</v>
      </c>
      <c r="AM89" s="30" t="s">
        <v>98</v>
      </c>
      <c r="AN89" s="31"/>
      <c r="AO89" s="31"/>
      <c r="AP89" s="4">
        <f>+U89+Y89+AC89+AG89+AH89+AK89+AN89+AO89</f>
        <v>0</v>
      </c>
      <c r="AQ89" s="6" t="s">
        <v>98</v>
      </c>
      <c r="AR89" s="31"/>
      <c r="AS89" s="31"/>
      <c r="AT89" s="4">
        <f>+Y89+AC89+AG89+AH89+AK89+AN89+AO89+AR89+AS89</f>
        <v>0</v>
      </c>
      <c r="AU89" s="6" t="s">
        <v>98</v>
      </c>
      <c r="AV89" s="31"/>
      <c r="AW89" s="31"/>
      <c r="AX89" s="4">
        <f>+AC89+AG89+AH89+AK89+AN89+AO89+AR89+AS89+AV89+AW89</f>
        <v>0</v>
      </c>
      <c r="AY89" s="6" t="s">
        <v>98</v>
      </c>
      <c r="AZ89" s="31"/>
      <c r="BA89" s="31"/>
      <c r="BB89" s="4">
        <f>+AG89+AH89+AK89+AN89+AO89+AR89+AS89+AV89+AW89+AZ89+BA89</f>
        <v>0</v>
      </c>
      <c r="BC89" s="6" t="s">
        <v>98</v>
      </c>
      <c r="BD89" s="31"/>
      <c r="BE89" s="4">
        <f>+AK89+AN89+AO89+AR89+AS89+AV89+AW89+AZ89+BA89+BD89</f>
        <v>0</v>
      </c>
      <c r="BF89" s="30" t="s">
        <v>98</v>
      </c>
      <c r="BG89" s="31"/>
      <c r="BH89" s="4">
        <f>+AN89+AO89+AR89+AS89+AV89+AW89+AZ89+BA89+BD89+BG89</f>
        <v>0</v>
      </c>
      <c r="BI89" s="30" t="s">
        <v>98</v>
      </c>
      <c r="BJ89" s="31"/>
      <c r="BK89" s="4">
        <f>+AR89+AS89+AV89+AW89+AZ89+BA89+BD89+BG89+BJ89</f>
        <v>0</v>
      </c>
      <c r="BL89" s="30" t="s">
        <v>98</v>
      </c>
      <c r="BM89" s="31"/>
      <c r="BN89" s="31"/>
      <c r="BO89" s="4">
        <f>+AV89+AW89+AZ89+BA89+BD89+BG89+BJ89+BM89+BN89</f>
        <v>0</v>
      </c>
      <c r="BP89" s="30" t="s">
        <v>98</v>
      </c>
      <c r="BQ89" s="31"/>
      <c r="BR89" s="4">
        <f>+AZ89+BA89+BD89+BG89+BJ89+BM89+BN89+BQ89</f>
        <v>0</v>
      </c>
      <c r="BS89" s="30">
        <v>86</v>
      </c>
    </row>
    <row r="90" spans="1:71" ht="15">
      <c r="A90" s="25">
        <v>56</v>
      </c>
      <c r="B90" s="1">
        <v>36</v>
      </c>
      <c r="C90" s="17"/>
      <c r="D90" s="11" t="s">
        <v>62</v>
      </c>
      <c r="E90" s="13">
        <v>150</v>
      </c>
      <c r="F90" s="11"/>
      <c r="G90" s="12"/>
      <c r="H90" s="11"/>
      <c r="I90" s="12"/>
      <c r="J90" s="11"/>
      <c r="K90" s="12"/>
      <c r="L90" s="11"/>
      <c r="M90" s="12"/>
      <c r="N90" s="6">
        <f>SUM(M90,K90,I90,G90,E90)</f>
        <v>150</v>
      </c>
      <c r="O90" s="6">
        <v>36</v>
      </c>
      <c r="P90" s="11"/>
      <c r="Q90" s="12"/>
      <c r="R90" s="14">
        <f>SUM(Q90,M90,K90,I90,G90,E90)</f>
        <v>150</v>
      </c>
      <c r="S90" s="24">
        <v>41</v>
      </c>
      <c r="T90" s="11"/>
      <c r="U90" s="12"/>
      <c r="V90" s="15">
        <f>SUM(U90,Q90,M90,K90,I90,G90)</f>
        <v>0</v>
      </c>
      <c r="W90" s="20" t="s">
        <v>98</v>
      </c>
      <c r="X90" s="11"/>
      <c r="Y90" s="12"/>
      <c r="Z90" s="16">
        <f>SUM(Y90,U90,Q90,M90,K90,I90)</f>
        <v>0</v>
      </c>
      <c r="AA90" s="22" t="s">
        <v>98</v>
      </c>
      <c r="AB90" s="11"/>
      <c r="AC90" s="12"/>
      <c r="AD90" s="4">
        <f>SUM(AC90,Y90,U90,Q90,M90,K90)</f>
        <v>0</v>
      </c>
      <c r="AE90" s="6" t="s">
        <v>98</v>
      </c>
      <c r="AF90" s="11"/>
      <c r="AG90" s="12"/>
      <c r="AH90" s="12"/>
      <c r="AI90" s="4">
        <f>+AH90+AG90+AC90+Y90+U90+Q90+M90</f>
        <v>0</v>
      </c>
      <c r="AJ90" s="6" t="s">
        <v>98</v>
      </c>
      <c r="AK90" s="12"/>
      <c r="AL90" s="4">
        <f>+Q90+U90+Y90+AC90+AG90+AH90+AK90</f>
        <v>0</v>
      </c>
      <c r="AM90" s="30" t="s">
        <v>98</v>
      </c>
      <c r="AN90" s="31"/>
      <c r="AO90" s="31"/>
      <c r="AP90" s="4">
        <f>+U90+Y90+AC90+AG90+AH90+AK90+AN90+AO90</f>
        <v>0</v>
      </c>
      <c r="AQ90" s="6" t="s">
        <v>98</v>
      </c>
      <c r="AR90" s="31"/>
      <c r="AS90" s="31"/>
      <c r="AT90" s="4">
        <f>+Y90+AC90+AG90+AH90+AK90+AN90+AO90+AR90+AS90</f>
        <v>0</v>
      </c>
      <c r="AU90" s="6" t="s">
        <v>98</v>
      </c>
      <c r="AV90" s="31"/>
      <c r="AW90" s="31"/>
      <c r="AX90" s="4">
        <f>+AC90+AG90+AH90+AK90+AN90+AO90+AR90+AS90+AV90+AW90</f>
        <v>0</v>
      </c>
      <c r="AY90" s="6" t="s">
        <v>98</v>
      </c>
      <c r="AZ90" s="31"/>
      <c r="BA90" s="31"/>
      <c r="BB90" s="4">
        <f>+AG90+AH90+AK90+AN90+AO90+AR90+AS90+AV90+AW90+AZ90+BA90</f>
        <v>0</v>
      </c>
      <c r="BC90" s="6" t="s">
        <v>98</v>
      </c>
      <c r="BD90" s="31"/>
      <c r="BE90" s="4">
        <f>+AK90+AN90+AO90+AR90+AS90+AV90+AW90+AZ90+BA90+BD90</f>
        <v>0</v>
      </c>
      <c r="BF90" s="30" t="s">
        <v>98</v>
      </c>
      <c r="BG90" s="31"/>
      <c r="BH90" s="4">
        <f>+AN90+AO90+AR90+AS90+AV90+AW90+AZ90+BA90+BD90+BG90</f>
        <v>0</v>
      </c>
      <c r="BI90" s="30" t="s">
        <v>98</v>
      </c>
      <c r="BJ90" s="31"/>
      <c r="BK90" s="4">
        <f>+AR90+AS90+AV90+AW90+AZ90+BA90+BD90+BG90+BJ90</f>
        <v>0</v>
      </c>
      <c r="BL90" s="30" t="s">
        <v>98</v>
      </c>
      <c r="BM90" s="31"/>
      <c r="BN90" s="31"/>
      <c r="BO90" s="4">
        <f>+AV90+AW90+AZ90+BA90+BD90+BG90+BJ90+BM90+BN90</f>
        <v>0</v>
      </c>
      <c r="BP90" s="30" t="s">
        <v>98</v>
      </c>
      <c r="BQ90" s="31"/>
      <c r="BR90" s="4">
        <f>+AZ90+BA90+BD90+BG90+BJ90+BM90+BN90+BQ90</f>
        <v>0</v>
      </c>
      <c r="BS90" s="30">
        <v>87</v>
      </c>
    </row>
    <row r="91" spans="1:71" ht="15">
      <c r="A91" s="25">
        <v>57</v>
      </c>
      <c r="B91" s="1">
        <v>27</v>
      </c>
      <c r="C91" s="17"/>
      <c r="D91" s="11" t="s">
        <v>64</v>
      </c>
      <c r="E91" s="13">
        <v>90</v>
      </c>
      <c r="F91" s="11"/>
      <c r="G91" s="12"/>
      <c r="H91" s="11"/>
      <c r="I91" s="12"/>
      <c r="J91" s="11"/>
      <c r="K91" s="12"/>
      <c r="L91" s="11"/>
      <c r="M91" s="12"/>
      <c r="N91" s="6">
        <f>SUM(M91,K91,I91,G91,E91)</f>
        <v>90</v>
      </c>
      <c r="O91" s="6">
        <v>38</v>
      </c>
      <c r="P91" s="11"/>
      <c r="Q91" s="12"/>
      <c r="R91" s="14">
        <f>SUM(Q91,M91,K91,I91,G91,E91)</f>
        <v>90</v>
      </c>
      <c r="S91" s="24">
        <v>44</v>
      </c>
      <c r="T91" s="11"/>
      <c r="U91" s="12"/>
      <c r="V91" s="15">
        <f>SUM(U91,Q91,M91,K91,I91,G91)</f>
        <v>0</v>
      </c>
      <c r="W91" s="20" t="s">
        <v>98</v>
      </c>
      <c r="X91" s="11"/>
      <c r="Y91" s="12"/>
      <c r="Z91" s="16">
        <f>SUM(Y91,U91,Q91,M91,K91,I91)</f>
        <v>0</v>
      </c>
      <c r="AA91" s="22" t="s">
        <v>98</v>
      </c>
      <c r="AB91" s="11"/>
      <c r="AC91" s="12"/>
      <c r="AD91" s="4">
        <f>MAX(AC91,Y91,U91,Q91,M91,K91)</f>
        <v>0</v>
      </c>
      <c r="AE91" s="6" t="s">
        <v>98</v>
      </c>
      <c r="AF91" s="11"/>
      <c r="AG91" s="12"/>
      <c r="AH91" s="12"/>
      <c r="AI91" s="4">
        <f>+AH91+AG91+AC91+Y91+U91+Q91+M91</f>
        <v>0</v>
      </c>
      <c r="AJ91" s="6" t="s">
        <v>98</v>
      </c>
      <c r="AK91" s="12"/>
      <c r="AL91" s="4">
        <f>+Q91+U91+Y91+AC91+AG91+AH91+AK91</f>
        <v>0</v>
      </c>
      <c r="AM91" s="30" t="s">
        <v>98</v>
      </c>
      <c r="AN91" s="31"/>
      <c r="AO91" s="31"/>
      <c r="AP91" s="4">
        <f>+U91+Y91+AC91+AG91+AH91+AK91+AN91+AO91</f>
        <v>0</v>
      </c>
      <c r="AQ91" s="6" t="s">
        <v>98</v>
      </c>
      <c r="AR91" s="31"/>
      <c r="AS91" s="31"/>
      <c r="AT91" s="4">
        <f>+Y91+AC91+AG91+AH91+AK91+AN91+AO91+AR91+AS91</f>
        <v>0</v>
      </c>
      <c r="AU91" s="6" t="s">
        <v>98</v>
      </c>
      <c r="AV91" s="31"/>
      <c r="AW91" s="31"/>
      <c r="AX91" s="4">
        <f>+AC91+AG91+AH91+AK91+AN91+AO91+AR91+AS91+AV91+AW91</f>
        <v>0</v>
      </c>
      <c r="AY91" s="6" t="s">
        <v>98</v>
      </c>
      <c r="AZ91" s="31"/>
      <c r="BA91" s="31"/>
      <c r="BB91" s="4">
        <f>+AG91+AH91+AK91+AN91+AO91+AR91+AS91+AV91+AW91+AZ91+BA91</f>
        <v>0</v>
      </c>
      <c r="BC91" s="6" t="s">
        <v>98</v>
      </c>
      <c r="BD91" s="31"/>
      <c r="BE91" s="4">
        <f>+AK91+AN91+AO91+AR91+AS91+AV91+AW91+AZ91+BA91+BD91</f>
        <v>0</v>
      </c>
      <c r="BF91" s="30" t="s">
        <v>98</v>
      </c>
      <c r="BG91" s="31"/>
      <c r="BH91" s="4">
        <f>+AN91+AO91+AR91+AS91+AV91+AW91+AZ91+BA91+BD91+BG91</f>
        <v>0</v>
      </c>
      <c r="BI91" s="30" t="s">
        <v>98</v>
      </c>
      <c r="BJ91" s="31"/>
      <c r="BK91" s="4">
        <f>+AR91+AS91+AV91+AW91+AZ91+BA91+BD91+BG91+BJ91</f>
        <v>0</v>
      </c>
      <c r="BL91" s="30" t="s">
        <v>98</v>
      </c>
      <c r="BM91" s="31"/>
      <c r="BN91" s="31"/>
      <c r="BO91" s="4">
        <f>+AV91+AW91+AZ91+BA91+BD91+BG91+BJ91+BM91+BN91</f>
        <v>0</v>
      </c>
      <c r="BP91" s="30" t="s">
        <v>98</v>
      </c>
      <c r="BQ91" s="31"/>
      <c r="BR91" s="4">
        <f>+AZ91+BA91+BD91+BG91+BJ91+BM91+BN91+BQ91</f>
        <v>0</v>
      </c>
      <c r="BS91" s="30">
        <v>88</v>
      </c>
    </row>
    <row r="92" spans="1:71" ht="15">
      <c r="A92" s="25">
        <v>56</v>
      </c>
      <c r="B92" s="1">
        <v>36</v>
      </c>
      <c r="C92" s="17"/>
      <c r="D92" s="11" t="s">
        <v>62</v>
      </c>
      <c r="E92" s="13">
        <v>150</v>
      </c>
      <c r="F92" s="11"/>
      <c r="G92" s="12"/>
      <c r="H92" s="11"/>
      <c r="I92" s="12"/>
      <c r="J92" s="11"/>
      <c r="K92" s="12"/>
      <c r="L92" s="11"/>
      <c r="M92" s="12"/>
      <c r="N92" s="6">
        <f>SUM(M92,K92,I92,G92,E92)</f>
        <v>150</v>
      </c>
      <c r="O92" s="6">
        <v>36</v>
      </c>
      <c r="P92" s="11"/>
      <c r="Q92" s="12"/>
      <c r="R92" s="14">
        <f>SUM(Q92,M92,K92,I92,G92,E92)</f>
        <v>150</v>
      </c>
      <c r="S92" s="24">
        <v>41</v>
      </c>
      <c r="T92" s="11"/>
      <c r="U92" s="12"/>
      <c r="V92" s="15">
        <f>SUM(U92,Q92,M92,K92,I92,G92)</f>
        <v>0</v>
      </c>
      <c r="W92" s="20" t="s">
        <v>98</v>
      </c>
      <c r="X92" s="11"/>
      <c r="Y92" s="12"/>
      <c r="Z92" s="16">
        <f>SUM(Y92,U92,Q92,M92,K92,I92)</f>
        <v>0</v>
      </c>
      <c r="AA92" s="22" t="s">
        <v>98</v>
      </c>
      <c r="AB92" s="11"/>
      <c r="AC92" s="12"/>
      <c r="AD92" s="4">
        <f>SUM(AC92,Y92,U92,Q92,M92,K92)</f>
        <v>0</v>
      </c>
      <c r="AE92" s="6" t="s">
        <v>98</v>
      </c>
      <c r="AF92" s="11"/>
      <c r="AG92" s="12"/>
      <c r="AH92" s="12"/>
      <c r="AI92" s="4">
        <f>+AH92+AG92+AC92+Y92+U92+Q92+M92</f>
        <v>0</v>
      </c>
      <c r="AJ92" s="6" t="s">
        <v>98</v>
      </c>
      <c r="AK92" s="12"/>
      <c r="AL92" s="4">
        <f>+Q92+U92+Y92+AC92+AG92+AH92+AK92</f>
        <v>0</v>
      </c>
      <c r="AM92" s="30" t="s">
        <v>98</v>
      </c>
      <c r="AN92" s="31"/>
      <c r="AO92" s="31"/>
      <c r="AP92" s="4">
        <f>+U92+Y92+AC92+AG92+AH92+AK92+AN92+AO92</f>
        <v>0</v>
      </c>
      <c r="AQ92" s="6" t="s">
        <v>98</v>
      </c>
      <c r="AR92" s="31"/>
      <c r="AS92" s="31"/>
      <c r="AT92" s="4">
        <f>+Y92+AC92+AG92+AH92+AK92+AN92+AO92+AR92+AS92</f>
        <v>0</v>
      </c>
      <c r="AU92" s="6" t="s">
        <v>98</v>
      </c>
      <c r="AV92" s="31"/>
      <c r="AW92" s="31"/>
      <c r="AX92" s="4">
        <f>+AC92+AG92+AH92+AK92+AN92+AO92+AR92+AS92+AV92+AW92</f>
        <v>0</v>
      </c>
      <c r="AY92" s="6" t="s">
        <v>98</v>
      </c>
      <c r="AZ92" s="31"/>
      <c r="BA92" s="31"/>
      <c r="BB92" s="4">
        <f>+AG92+AH92+AK92+AN92+AO92+AR92+AS92+AV92+AW92+AZ92+BA92</f>
        <v>0</v>
      </c>
      <c r="BC92" s="6" t="s">
        <v>98</v>
      </c>
      <c r="BD92" s="31"/>
      <c r="BE92" s="4">
        <f>+AK92+AN92+AO92+AR92+AS92+AV92+AW92+AZ92+BA92+BD92</f>
        <v>0</v>
      </c>
      <c r="BF92" s="30" t="s">
        <v>98</v>
      </c>
      <c r="BG92" s="31"/>
      <c r="BH92" s="4">
        <f>+AN92+AO92+AR92+AS92+AV92+AW92+AZ92+BA92+BD92+BG92</f>
        <v>0</v>
      </c>
      <c r="BI92" s="30" t="s">
        <v>98</v>
      </c>
      <c r="BJ92" s="31"/>
      <c r="BK92" s="4">
        <f>+AR92+AS92+AV92+AW92+AZ92+BA92+BD92+BG92+BJ92</f>
        <v>0</v>
      </c>
      <c r="BL92" s="30" t="s">
        <v>98</v>
      </c>
      <c r="BM92" s="31"/>
      <c r="BN92" s="31"/>
      <c r="BO92" s="4">
        <f>+AV92+AW92+AZ92+BA92+BD92+BG92+BJ92+BM92+BN92</f>
        <v>0</v>
      </c>
      <c r="BP92" s="30" t="s">
        <v>98</v>
      </c>
      <c r="BQ92" s="31"/>
      <c r="BR92" s="4">
        <f>+AZ92+BA92+BD92+BG92+BJ92+BM92+BN92+BQ92</f>
        <v>0</v>
      </c>
      <c r="BS92" s="30">
        <v>89</v>
      </c>
    </row>
    <row r="93" spans="18:71" ht="13.5">
      <c r="R93" s="10"/>
      <c r="S93"/>
      <c r="U93" s="5"/>
      <c r="V93" s="10"/>
      <c r="W93"/>
      <c r="Y93" s="5"/>
      <c r="Z93" s="10"/>
      <c r="AA93"/>
      <c r="AC93" s="5"/>
      <c r="AD93" s="7"/>
      <c r="AE93"/>
      <c r="AH93" s="5"/>
      <c r="AI93" s="7"/>
      <c r="AJ93"/>
      <c r="AK93" s="5"/>
      <c r="AL93" s="7"/>
      <c r="AM93"/>
      <c r="AO93" s="5"/>
      <c r="AP93" s="7"/>
      <c r="AQ93"/>
      <c r="BD93" s="5"/>
      <c r="BE93" s="7"/>
      <c r="BF93"/>
      <c r="BG93" s="5"/>
      <c r="BH93" s="7"/>
      <c r="BI93"/>
      <c r="BJ93" s="5"/>
      <c r="BK93" s="7"/>
      <c r="BL93"/>
      <c r="BQ93" s="5"/>
      <c r="BR93" s="7"/>
      <c r="BS93"/>
    </row>
    <row r="94" spans="18:71" ht="13.5">
      <c r="R94" s="10"/>
      <c r="S94"/>
      <c r="U94" s="5"/>
      <c r="V94" s="10"/>
      <c r="W94"/>
      <c r="Y94" s="5"/>
      <c r="Z94" s="10"/>
      <c r="AA94"/>
      <c r="AC94" s="5"/>
      <c r="AD94" s="7"/>
      <c r="AE94"/>
      <c r="AH94" s="5"/>
      <c r="AI94" s="7"/>
      <c r="AJ94"/>
      <c r="AK94" s="5"/>
      <c r="AL94" s="7"/>
      <c r="AM94"/>
      <c r="AO94" s="5"/>
      <c r="AP94" s="7"/>
      <c r="AQ94"/>
      <c r="BD94" s="5"/>
      <c r="BE94" s="7"/>
      <c r="BF94"/>
      <c r="BG94" s="5"/>
      <c r="BH94" s="7"/>
      <c r="BI94"/>
      <c r="BJ94" s="5"/>
      <c r="BK94" s="7"/>
      <c r="BL94"/>
      <c r="BQ94" s="5"/>
      <c r="BR94" s="7"/>
      <c r="BS94"/>
    </row>
    <row r="95" spans="18:71" ht="13.5">
      <c r="R95" s="10"/>
      <c r="S95"/>
      <c r="U95" s="5"/>
      <c r="V95" s="10"/>
      <c r="W95"/>
      <c r="Y95" s="5"/>
      <c r="Z95" s="10"/>
      <c r="AA95"/>
      <c r="AC95" s="5"/>
      <c r="AD95" s="7"/>
      <c r="AE95"/>
      <c r="AH95" s="5"/>
      <c r="AI95" s="7"/>
      <c r="AJ95"/>
      <c r="AK95" s="5"/>
      <c r="AL95" s="7"/>
      <c r="AM95"/>
      <c r="AO95" s="5"/>
      <c r="AP95" s="7"/>
      <c r="AQ95"/>
      <c r="BD95" s="5"/>
      <c r="BE95" s="7"/>
      <c r="BF95"/>
      <c r="BG95" s="5"/>
      <c r="BH95" s="7"/>
      <c r="BI95"/>
      <c r="BJ95" s="5"/>
      <c r="BK95" s="7"/>
      <c r="BL95"/>
      <c r="BQ95" s="5"/>
      <c r="BR95" s="7"/>
      <c r="BS95"/>
    </row>
    <row r="96" spans="18:71" ht="13.5">
      <c r="R96" s="10"/>
      <c r="S96"/>
      <c r="U96" s="5"/>
      <c r="V96" s="10"/>
      <c r="W96"/>
      <c r="Y96" s="5"/>
      <c r="Z96" s="10"/>
      <c r="AA96"/>
      <c r="AC96" s="5"/>
      <c r="AD96" s="7"/>
      <c r="AE96"/>
      <c r="AH96" s="5"/>
      <c r="AI96" s="7"/>
      <c r="AJ96"/>
      <c r="AK96" s="5"/>
      <c r="AL96" s="7"/>
      <c r="AM96"/>
      <c r="AO96" s="5"/>
      <c r="AP96" s="7"/>
      <c r="AQ96"/>
      <c r="BD96" s="5"/>
      <c r="BE96" s="7"/>
      <c r="BF96"/>
      <c r="BG96" s="5"/>
      <c r="BH96" s="7"/>
      <c r="BI96"/>
      <c r="BJ96" s="5"/>
      <c r="BK96" s="7"/>
      <c r="BL96"/>
      <c r="BQ96" s="5"/>
      <c r="BR96" s="7"/>
      <c r="BS96"/>
    </row>
    <row r="97" spans="18:71" ht="13.5">
      <c r="R97" s="10"/>
      <c r="S97"/>
      <c r="U97" s="5"/>
      <c r="V97" s="10"/>
      <c r="W97"/>
      <c r="Y97" s="5"/>
      <c r="Z97" s="10"/>
      <c r="AA97"/>
      <c r="AC97" s="5"/>
      <c r="AD97" s="7"/>
      <c r="AE97"/>
      <c r="AH97" s="5"/>
      <c r="AI97" s="7"/>
      <c r="AJ97"/>
      <c r="AK97" s="5"/>
      <c r="AL97" s="7"/>
      <c r="AM97"/>
      <c r="AO97" s="5"/>
      <c r="AP97" s="7"/>
      <c r="AQ97"/>
      <c r="BD97" s="5"/>
      <c r="BE97" s="7"/>
      <c r="BF97"/>
      <c r="BG97" s="5"/>
      <c r="BH97" s="7"/>
      <c r="BI97"/>
      <c r="BJ97" s="5"/>
      <c r="BK97" s="7"/>
      <c r="BL97"/>
      <c r="BQ97" s="5"/>
      <c r="BR97" s="7"/>
      <c r="BS97"/>
    </row>
    <row r="98" spans="18:71" ht="13.5">
      <c r="R98" s="10"/>
      <c r="S98"/>
      <c r="U98" s="5"/>
      <c r="V98" s="10"/>
      <c r="W98"/>
      <c r="Y98" s="5"/>
      <c r="Z98" s="10"/>
      <c r="AA98"/>
      <c r="AC98" s="5"/>
      <c r="AD98" s="7"/>
      <c r="AE98"/>
      <c r="AH98" s="5"/>
      <c r="AI98" s="7"/>
      <c r="AJ98"/>
      <c r="AK98" s="5"/>
      <c r="AL98" s="7"/>
      <c r="AM98"/>
      <c r="AO98" s="5"/>
      <c r="AP98" s="7"/>
      <c r="AQ98"/>
      <c r="BD98" s="5"/>
      <c r="BE98" s="7"/>
      <c r="BF98"/>
      <c r="BG98" s="5"/>
      <c r="BH98" s="7"/>
      <c r="BI98"/>
      <c r="BJ98" s="5"/>
      <c r="BK98" s="7"/>
      <c r="BL98"/>
      <c r="BQ98" s="5"/>
      <c r="BR98" s="7"/>
      <c r="BS98"/>
    </row>
    <row r="99" spans="18:71" ht="13.5">
      <c r="R99" s="10"/>
      <c r="S99"/>
      <c r="U99" s="5"/>
      <c r="V99" s="10"/>
      <c r="W99"/>
      <c r="Y99" s="5"/>
      <c r="Z99" s="10"/>
      <c r="AA99"/>
      <c r="AC99" s="5"/>
      <c r="AD99" s="7"/>
      <c r="AE99"/>
      <c r="AH99" s="5"/>
      <c r="AI99" s="7"/>
      <c r="AJ99"/>
      <c r="AK99" s="5"/>
      <c r="AL99" s="7"/>
      <c r="AM99"/>
      <c r="AO99" s="5"/>
      <c r="AP99" s="7"/>
      <c r="AQ99"/>
      <c r="BD99" s="5"/>
      <c r="BE99" s="7"/>
      <c r="BF99"/>
      <c r="BG99" s="5"/>
      <c r="BH99" s="7"/>
      <c r="BI99"/>
      <c r="BJ99" s="5"/>
      <c r="BK99" s="7"/>
      <c r="BL99"/>
      <c r="BQ99" s="5"/>
      <c r="BR99" s="7"/>
      <c r="BS99"/>
    </row>
    <row r="100" spans="18:71" ht="13.5">
      <c r="R100" s="10"/>
      <c r="S100"/>
      <c r="U100" s="5"/>
      <c r="V100" s="10"/>
      <c r="W100"/>
      <c r="Y100" s="5"/>
      <c r="Z100" s="10"/>
      <c r="AA100"/>
      <c r="AC100" s="5"/>
      <c r="AD100" s="7"/>
      <c r="AE100"/>
      <c r="AH100" s="5"/>
      <c r="AI100" s="7"/>
      <c r="AJ100"/>
      <c r="AK100" s="5"/>
      <c r="AL100" s="7"/>
      <c r="AM100"/>
      <c r="AO100" s="5"/>
      <c r="AP100" s="7"/>
      <c r="AQ100"/>
      <c r="BD100" s="5"/>
      <c r="BE100" s="7"/>
      <c r="BF100"/>
      <c r="BG100" s="5"/>
      <c r="BH100" s="7"/>
      <c r="BI100"/>
      <c r="BJ100" s="5"/>
      <c r="BK100" s="7"/>
      <c r="BL100"/>
      <c r="BQ100" s="5"/>
      <c r="BR100" s="7"/>
      <c r="BS100"/>
    </row>
    <row r="101" spans="18:71" ht="13.5">
      <c r="R101" s="10"/>
      <c r="S101"/>
      <c r="U101" s="5"/>
      <c r="V101" s="10"/>
      <c r="W101"/>
      <c r="Y101" s="5"/>
      <c r="Z101" s="10"/>
      <c r="AA101"/>
      <c r="AC101" s="5"/>
      <c r="AD101" s="7"/>
      <c r="AE101"/>
      <c r="AH101" s="5"/>
      <c r="AI101" s="7"/>
      <c r="AJ101"/>
      <c r="AK101" s="5"/>
      <c r="AL101" s="7"/>
      <c r="AM101"/>
      <c r="AO101" s="5"/>
      <c r="AP101" s="7"/>
      <c r="AQ101"/>
      <c r="BD101" s="5"/>
      <c r="BE101" s="7"/>
      <c r="BF101"/>
      <c r="BG101" s="5"/>
      <c r="BH101" s="7"/>
      <c r="BI101"/>
      <c r="BJ101" s="5"/>
      <c r="BK101" s="7"/>
      <c r="BL101"/>
      <c r="BQ101" s="5"/>
      <c r="BR101" s="7"/>
      <c r="BS101"/>
    </row>
    <row r="102" spans="18:71" ht="13.5">
      <c r="R102" s="10"/>
      <c r="S102"/>
      <c r="U102" s="5"/>
      <c r="V102" s="10"/>
      <c r="W102"/>
      <c r="Y102" s="5"/>
      <c r="Z102" s="10"/>
      <c r="AA102"/>
      <c r="AC102" s="5"/>
      <c r="AD102" s="7"/>
      <c r="AE102"/>
      <c r="AH102" s="5"/>
      <c r="AI102" s="7"/>
      <c r="AJ102"/>
      <c r="AK102" s="5"/>
      <c r="AL102" s="7"/>
      <c r="AM102"/>
      <c r="AO102" s="5"/>
      <c r="AP102" s="7"/>
      <c r="AQ102"/>
      <c r="BD102" s="5"/>
      <c r="BE102" s="7"/>
      <c r="BF102"/>
      <c r="BG102" s="5"/>
      <c r="BH102" s="7"/>
      <c r="BI102"/>
      <c r="BJ102" s="5"/>
      <c r="BK102" s="7"/>
      <c r="BL102"/>
      <c r="BQ102" s="5"/>
      <c r="BR102" s="7"/>
      <c r="BS102"/>
    </row>
    <row r="103" spans="18:71" ht="13.5">
      <c r="R103" s="10"/>
      <c r="S103"/>
      <c r="U103" s="5"/>
      <c r="V103" s="10"/>
      <c r="W103"/>
      <c r="Y103" s="5"/>
      <c r="Z103" s="10"/>
      <c r="AA103"/>
      <c r="AC103" s="5"/>
      <c r="AD103" s="7"/>
      <c r="AE103"/>
      <c r="AH103" s="5"/>
      <c r="AI103" s="7"/>
      <c r="AJ103"/>
      <c r="AK103" s="5"/>
      <c r="AL103" s="7"/>
      <c r="AM103"/>
      <c r="AO103" s="5"/>
      <c r="AP103" s="7"/>
      <c r="AQ103"/>
      <c r="BD103" s="5"/>
      <c r="BE103" s="7"/>
      <c r="BF103"/>
      <c r="BG103" s="5"/>
      <c r="BH103" s="7"/>
      <c r="BI103"/>
      <c r="BJ103" s="5"/>
      <c r="BK103" s="7"/>
      <c r="BL103"/>
      <c r="BQ103" s="5"/>
      <c r="BR103" s="7"/>
      <c r="BS103"/>
    </row>
    <row r="104" spans="18:71" ht="13.5">
      <c r="R104" s="10"/>
      <c r="S104"/>
      <c r="U104" s="5"/>
      <c r="V104" s="10"/>
      <c r="W104"/>
      <c r="Y104" s="5"/>
      <c r="Z104" s="10"/>
      <c r="AA104"/>
      <c r="AC104" s="5"/>
      <c r="AD104" s="7"/>
      <c r="AE104"/>
      <c r="AH104" s="5"/>
      <c r="AI104" s="7"/>
      <c r="AJ104"/>
      <c r="AK104" s="5"/>
      <c r="AL104" s="7"/>
      <c r="AM104"/>
      <c r="AO104" s="5"/>
      <c r="AP104" s="7"/>
      <c r="AQ104"/>
      <c r="BD104" s="5"/>
      <c r="BE104" s="7"/>
      <c r="BF104"/>
      <c r="BG104" s="5"/>
      <c r="BH104" s="7"/>
      <c r="BI104"/>
      <c r="BJ104" s="5"/>
      <c r="BK104" s="7"/>
      <c r="BL104"/>
      <c r="BQ104" s="5"/>
      <c r="BR104" s="7"/>
      <c r="BS104"/>
    </row>
    <row r="105" spans="18:71" ht="13.5">
      <c r="R105" s="10"/>
      <c r="S105"/>
      <c r="U105" s="5"/>
      <c r="V105" s="10"/>
      <c r="W105"/>
      <c r="Y105" s="5"/>
      <c r="Z105" s="10"/>
      <c r="AA105"/>
      <c r="AC105" s="5"/>
      <c r="AD105" s="7"/>
      <c r="AE105"/>
      <c r="AH105" s="5"/>
      <c r="AI105" s="7"/>
      <c r="AJ105"/>
      <c r="AK105" s="5"/>
      <c r="AL105" s="7"/>
      <c r="AM105"/>
      <c r="AO105" s="5"/>
      <c r="AP105" s="7"/>
      <c r="AQ105"/>
      <c r="BD105" s="5"/>
      <c r="BE105" s="7"/>
      <c r="BF105"/>
      <c r="BG105" s="5"/>
      <c r="BH105" s="7"/>
      <c r="BI105"/>
      <c r="BJ105" s="5"/>
      <c r="BK105" s="7"/>
      <c r="BL105"/>
      <c r="BQ105" s="5"/>
      <c r="BR105" s="7"/>
      <c r="BS105"/>
    </row>
    <row r="106" spans="18:71" ht="13.5">
      <c r="R106" s="10"/>
      <c r="S106"/>
      <c r="U106" s="5"/>
      <c r="V106" s="10"/>
      <c r="W106"/>
      <c r="Y106" s="5"/>
      <c r="Z106" s="10"/>
      <c r="AA106"/>
      <c r="AC106" s="5"/>
      <c r="AD106" s="7"/>
      <c r="AE106"/>
      <c r="AH106" s="5"/>
      <c r="AI106" s="7"/>
      <c r="AJ106"/>
      <c r="AK106" s="5"/>
      <c r="AL106" s="7"/>
      <c r="AM106"/>
      <c r="AO106" s="5"/>
      <c r="AP106" s="7"/>
      <c r="AQ106"/>
      <c r="BD106" s="5"/>
      <c r="BE106" s="7"/>
      <c r="BF106"/>
      <c r="BG106" s="5"/>
      <c r="BH106" s="7"/>
      <c r="BI106"/>
      <c r="BJ106" s="5"/>
      <c r="BK106" s="7"/>
      <c r="BL106"/>
      <c r="BQ106" s="5"/>
      <c r="BR106" s="7"/>
      <c r="BS106"/>
    </row>
    <row r="107" spans="18:71" ht="13.5">
      <c r="R107" s="10"/>
      <c r="S107"/>
      <c r="U107" s="5"/>
      <c r="V107" s="10"/>
      <c r="W107"/>
      <c r="Y107" s="5"/>
      <c r="Z107" s="10"/>
      <c r="AA107"/>
      <c r="AC107" s="5"/>
      <c r="AD107" s="7"/>
      <c r="AE107"/>
      <c r="AH107" s="5"/>
      <c r="AI107" s="7"/>
      <c r="AJ107"/>
      <c r="AK107" s="5"/>
      <c r="AL107" s="7"/>
      <c r="AM107"/>
      <c r="AO107" s="5"/>
      <c r="AP107" s="7"/>
      <c r="AQ107"/>
      <c r="BD107" s="5"/>
      <c r="BE107" s="7"/>
      <c r="BF107"/>
      <c r="BG107" s="5"/>
      <c r="BH107" s="7"/>
      <c r="BI107"/>
      <c r="BJ107" s="5"/>
      <c r="BK107" s="7"/>
      <c r="BL107"/>
      <c r="BQ107" s="5"/>
      <c r="BR107" s="7"/>
      <c r="BS107"/>
    </row>
    <row r="108" spans="18:71" ht="13.5">
      <c r="R108" s="10"/>
      <c r="S108"/>
      <c r="U108" s="5"/>
      <c r="V108" s="10"/>
      <c r="W108"/>
      <c r="Y108" s="5"/>
      <c r="Z108" s="10"/>
      <c r="AA108"/>
      <c r="AC108" s="5"/>
      <c r="AD108" s="7"/>
      <c r="AE108"/>
      <c r="AH108" s="5"/>
      <c r="AI108" s="7"/>
      <c r="AJ108"/>
      <c r="AK108" s="5"/>
      <c r="AL108" s="7"/>
      <c r="AM108"/>
      <c r="AO108" s="5"/>
      <c r="AP108" s="7"/>
      <c r="AQ108"/>
      <c r="BD108" s="5"/>
      <c r="BE108" s="7"/>
      <c r="BF108"/>
      <c r="BG108" s="5"/>
      <c r="BH108" s="7"/>
      <c r="BI108"/>
      <c r="BJ108" s="5"/>
      <c r="BK108" s="7"/>
      <c r="BL108"/>
      <c r="BQ108" s="5"/>
      <c r="BR108" s="7"/>
      <c r="BS108"/>
    </row>
    <row r="109" spans="18:71" ht="13.5">
      <c r="R109" s="10"/>
      <c r="S109"/>
      <c r="U109" s="5"/>
      <c r="V109" s="10"/>
      <c r="W109"/>
      <c r="Y109" s="5"/>
      <c r="Z109" s="10"/>
      <c r="AA109"/>
      <c r="AC109" s="5"/>
      <c r="AD109" s="7"/>
      <c r="AE109"/>
      <c r="AH109" s="5"/>
      <c r="AI109" s="7"/>
      <c r="AJ109"/>
      <c r="AK109" s="5"/>
      <c r="AL109" s="7"/>
      <c r="AM109"/>
      <c r="AO109" s="5"/>
      <c r="AP109" s="7"/>
      <c r="AQ109"/>
      <c r="BD109" s="5"/>
      <c r="BE109" s="7"/>
      <c r="BF109"/>
      <c r="BG109" s="5"/>
      <c r="BH109" s="7"/>
      <c r="BI109"/>
      <c r="BJ109" s="5"/>
      <c r="BK109" s="7"/>
      <c r="BL109"/>
      <c r="BQ109" s="5"/>
      <c r="BR109" s="7"/>
      <c r="BS109"/>
    </row>
    <row r="110" spans="18:71" ht="13.5">
      <c r="R110" s="10"/>
      <c r="S110"/>
      <c r="U110" s="5"/>
      <c r="V110" s="10"/>
      <c r="W110"/>
      <c r="Y110" s="5"/>
      <c r="Z110" s="10"/>
      <c r="AA110"/>
      <c r="AC110" s="5"/>
      <c r="AD110" s="7"/>
      <c r="AE110"/>
      <c r="AH110" s="5"/>
      <c r="AI110" s="7"/>
      <c r="AJ110"/>
      <c r="AK110" s="5"/>
      <c r="AL110" s="7"/>
      <c r="AM110"/>
      <c r="AO110" s="5"/>
      <c r="AP110" s="7"/>
      <c r="AQ110"/>
      <c r="BD110" s="5"/>
      <c r="BE110" s="7"/>
      <c r="BF110"/>
      <c r="BG110" s="5"/>
      <c r="BH110" s="7"/>
      <c r="BI110"/>
      <c r="BJ110" s="5"/>
      <c r="BK110" s="7"/>
      <c r="BL110"/>
      <c r="BQ110" s="5"/>
      <c r="BR110" s="7"/>
      <c r="BS110"/>
    </row>
    <row r="111" spans="18:71" ht="13.5">
      <c r="R111" s="10"/>
      <c r="S111"/>
      <c r="U111" s="5"/>
      <c r="V111" s="10"/>
      <c r="W111"/>
      <c r="Y111" s="5"/>
      <c r="Z111" s="10"/>
      <c r="AA111"/>
      <c r="AC111" s="5"/>
      <c r="AD111" s="7"/>
      <c r="AE111"/>
      <c r="AH111" s="5"/>
      <c r="AI111" s="7"/>
      <c r="AJ111"/>
      <c r="AK111" s="5"/>
      <c r="AL111" s="7"/>
      <c r="AM111"/>
      <c r="AO111" s="5"/>
      <c r="AP111" s="7"/>
      <c r="AQ111"/>
      <c r="BD111" s="5"/>
      <c r="BE111" s="7"/>
      <c r="BF111"/>
      <c r="BG111" s="5"/>
      <c r="BH111" s="7"/>
      <c r="BI111"/>
      <c r="BJ111" s="5"/>
      <c r="BK111" s="7"/>
      <c r="BL111"/>
      <c r="BQ111" s="5"/>
      <c r="BR111" s="7"/>
      <c r="BS111"/>
    </row>
    <row r="112" spans="18:71" ht="13.5">
      <c r="R112" s="10"/>
      <c r="S112"/>
      <c r="U112" s="5"/>
      <c r="V112" s="10"/>
      <c r="W112"/>
      <c r="Y112" s="5"/>
      <c r="Z112" s="10"/>
      <c r="AA112"/>
      <c r="AC112" s="5"/>
      <c r="AD112" s="7"/>
      <c r="AE112"/>
      <c r="AH112" s="5"/>
      <c r="AI112" s="7"/>
      <c r="AJ112"/>
      <c r="AK112" s="5"/>
      <c r="AL112" s="7"/>
      <c r="AM112"/>
      <c r="AO112" s="5"/>
      <c r="AP112" s="7"/>
      <c r="AQ112"/>
      <c r="BD112" s="5"/>
      <c r="BE112" s="7"/>
      <c r="BF112"/>
      <c r="BG112" s="5"/>
      <c r="BH112" s="7"/>
      <c r="BI112"/>
      <c r="BJ112" s="5"/>
      <c r="BK112" s="7"/>
      <c r="BL112"/>
      <c r="BQ112" s="5"/>
      <c r="BR112" s="7"/>
      <c r="BS112"/>
    </row>
    <row r="113" spans="18:71" ht="13.5">
      <c r="R113" s="10"/>
      <c r="S113"/>
      <c r="U113" s="5"/>
      <c r="V113" s="10"/>
      <c r="W113"/>
      <c r="Y113" s="5"/>
      <c r="Z113" s="10"/>
      <c r="AA113"/>
      <c r="AC113" s="5"/>
      <c r="AD113" s="7"/>
      <c r="AE113"/>
      <c r="AH113" s="5"/>
      <c r="AI113" s="7"/>
      <c r="AJ113"/>
      <c r="AK113" s="5"/>
      <c r="AL113" s="7"/>
      <c r="AM113"/>
      <c r="AO113" s="5"/>
      <c r="AP113" s="7"/>
      <c r="AQ113"/>
      <c r="BD113" s="5"/>
      <c r="BE113" s="7"/>
      <c r="BF113"/>
      <c r="BG113" s="5"/>
      <c r="BH113" s="7"/>
      <c r="BI113"/>
      <c r="BJ113" s="5"/>
      <c r="BK113" s="7"/>
      <c r="BL113"/>
      <c r="BQ113" s="5"/>
      <c r="BR113" s="7"/>
      <c r="BS113"/>
    </row>
    <row r="114" spans="18:71" ht="13.5">
      <c r="R114" s="10"/>
      <c r="S114"/>
      <c r="U114" s="5"/>
      <c r="V114" s="10"/>
      <c r="W114"/>
      <c r="Y114" s="5"/>
      <c r="Z114" s="10"/>
      <c r="AA114"/>
      <c r="AC114" s="5"/>
      <c r="AD114" s="7"/>
      <c r="AE114"/>
      <c r="AH114" s="5"/>
      <c r="AI114" s="7"/>
      <c r="AJ114"/>
      <c r="AK114" s="5"/>
      <c r="AL114" s="7"/>
      <c r="AM114"/>
      <c r="AO114" s="5"/>
      <c r="AP114" s="7"/>
      <c r="AQ114"/>
      <c r="BD114" s="5"/>
      <c r="BE114" s="7"/>
      <c r="BF114"/>
      <c r="BG114" s="5"/>
      <c r="BH114" s="7"/>
      <c r="BI114"/>
      <c r="BJ114" s="5"/>
      <c r="BK114" s="7"/>
      <c r="BL114"/>
      <c r="BQ114" s="5"/>
      <c r="BR114" s="7"/>
      <c r="BS114"/>
    </row>
    <row r="115" spans="18:71" ht="13.5">
      <c r="R115" s="10"/>
      <c r="S115"/>
      <c r="U115" s="5"/>
      <c r="V115" s="10"/>
      <c r="W115"/>
      <c r="Y115" s="5"/>
      <c r="Z115" s="10"/>
      <c r="AA115"/>
      <c r="AC115" s="5"/>
      <c r="AD115" s="7"/>
      <c r="AE115"/>
      <c r="AH115" s="5"/>
      <c r="AI115" s="7"/>
      <c r="AJ115"/>
      <c r="AK115" s="5"/>
      <c r="AL115" s="7"/>
      <c r="AM115"/>
      <c r="AO115" s="5"/>
      <c r="AP115" s="7"/>
      <c r="AQ115"/>
      <c r="BD115" s="5"/>
      <c r="BE115" s="7"/>
      <c r="BF115"/>
      <c r="BG115" s="5"/>
      <c r="BH115" s="7"/>
      <c r="BI115"/>
      <c r="BJ115" s="5"/>
      <c r="BK115" s="7"/>
      <c r="BL115"/>
      <c r="BQ115" s="5"/>
      <c r="BR115" s="7"/>
      <c r="BS115"/>
    </row>
    <row r="116" spans="18:71" ht="13.5">
      <c r="R116" s="10"/>
      <c r="S116"/>
      <c r="U116" s="5"/>
      <c r="V116" s="10"/>
      <c r="W116"/>
      <c r="Y116" s="5"/>
      <c r="Z116" s="10"/>
      <c r="AA116"/>
      <c r="AC116" s="5"/>
      <c r="AD116" s="7"/>
      <c r="AE116"/>
      <c r="AH116" s="5"/>
      <c r="AI116" s="7"/>
      <c r="AJ116"/>
      <c r="AK116" s="5"/>
      <c r="AL116" s="7"/>
      <c r="AM116"/>
      <c r="AO116" s="5"/>
      <c r="AP116" s="7"/>
      <c r="AQ116"/>
      <c r="BD116" s="5"/>
      <c r="BE116" s="7"/>
      <c r="BF116"/>
      <c r="BG116" s="5"/>
      <c r="BH116" s="7"/>
      <c r="BI116"/>
      <c r="BJ116" s="5"/>
      <c r="BK116" s="7"/>
      <c r="BL116"/>
      <c r="BQ116" s="5"/>
      <c r="BR116" s="7"/>
      <c r="BS116"/>
    </row>
    <row r="117" spans="18:71" ht="13.5">
      <c r="R117" s="10"/>
      <c r="S117"/>
      <c r="U117" s="5"/>
      <c r="V117" s="10"/>
      <c r="W117"/>
      <c r="Y117" s="5"/>
      <c r="Z117" s="10"/>
      <c r="AA117"/>
      <c r="AC117" s="5"/>
      <c r="AD117" s="7"/>
      <c r="AE117"/>
      <c r="AH117" s="5"/>
      <c r="AI117" s="7"/>
      <c r="AJ117"/>
      <c r="AK117" s="5"/>
      <c r="AL117" s="7"/>
      <c r="AM117"/>
      <c r="AO117" s="5"/>
      <c r="AP117" s="7"/>
      <c r="AQ117"/>
      <c r="BD117" s="5"/>
      <c r="BE117" s="7"/>
      <c r="BF117"/>
      <c r="BG117" s="5"/>
      <c r="BH117" s="7"/>
      <c r="BI117"/>
      <c r="BJ117" s="5"/>
      <c r="BK117" s="7"/>
      <c r="BL117"/>
      <c r="BQ117" s="5"/>
      <c r="BR117" s="7"/>
      <c r="BS117"/>
    </row>
    <row r="118" spans="18:71" ht="13.5">
      <c r="R118" s="10"/>
      <c r="S118"/>
      <c r="U118" s="5"/>
      <c r="V118" s="10"/>
      <c r="W118"/>
      <c r="Y118" s="5"/>
      <c r="Z118" s="10"/>
      <c r="AA118"/>
      <c r="AC118" s="5"/>
      <c r="AD118" s="7"/>
      <c r="AE118"/>
      <c r="AH118" s="5"/>
      <c r="AI118" s="7"/>
      <c r="AJ118"/>
      <c r="AK118" s="5"/>
      <c r="AL118" s="7"/>
      <c r="AM118"/>
      <c r="AO118" s="5"/>
      <c r="AP118" s="7"/>
      <c r="AQ118"/>
      <c r="BD118" s="5"/>
      <c r="BE118" s="7"/>
      <c r="BF118"/>
      <c r="BG118" s="5"/>
      <c r="BH118" s="7"/>
      <c r="BI118"/>
      <c r="BJ118" s="5"/>
      <c r="BK118" s="7"/>
      <c r="BL118"/>
      <c r="BQ118" s="5"/>
      <c r="BR118" s="7"/>
      <c r="BS118"/>
    </row>
    <row r="119" spans="18:71" ht="13.5">
      <c r="R119" s="10"/>
      <c r="S119"/>
      <c r="U119" s="5"/>
      <c r="V119" s="10"/>
      <c r="W119"/>
      <c r="Y119" s="5"/>
      <c r="Z119" s="10"/>
      <c r="AA119"/>
      <c r="AC119" s="5"/>
      <c r="AD119" s="7"/>
      <c r="AE119"/>
      <c r="AH119" s="5"/>
      <c r="AI119" s="7"/>
      <c r="AJ119"/>
      <c r="AK119" s="5"/>
      <c r="AL119" s="7"/>
      <c r="AM119"/>
      <c r="AO119" s="5"/>
      <c r="AP119" s="7"/>
      <c r="AQ119"/>
      <c r="BD119" s="5"/>
      <c r="BE119" s="7"/>
      <c r="BF119"/>
      <c r="BG119" s="5"/>
      <c r="BH119" s="7"/>
      <c r="BI119"/>
      <c r="BJ119" s="5"/>
      <c r="BK119" s="7"/>
      <c r="BL119"/>
      <c r="BQ119" s="5"/>
      <c r="BR119" s="7"/>
      <c r="BS119"/>
    </row>
    <row r="120" spans="18:71" ht="13.5">
      <c r="R120" s="10"/>
      <c r="S120"/>
      <c r="U120" s="5"/>
      <c r="V120" s="10"/>
      <c r="W120"/>
      <c r="Y120" s="5"/>
      <c r="Z120" s="10"/>
      <c r="AA120"/>
      <c r="AC120" s="5"/>
      <c r="AD120" s="7"/>
      <c r="AE120"/>
      <c r="AH120" s="5"/>
      <c r="AI120" s="7"/>
      <c r="AJ120"/>
      <c r="AK120" s="5"/>
      <c r="AL120" s="7"/>
      <c r="AM120"/>
      <c r="AO120" s="5"/>
      <c r="AP120" s="7"/>
      <c r="AQ120"/>
      <c r="BD120" s="5"/>
      <c r="BE120" s="7"/>
      <c r="BF120"/>
      <c r="BG120" s="5"/>
      <c r="BH120" s="7"/>
      <c r="BI120"/>
      <c r="BJ120" s="5"/>
      <c r="BK120" s="7"/>
      <c r="BL120"/>
      <c r="BQ120" s="5"/>
      <c r="BR120" s="7"/>
      <c r="BS120"/>
    </row>
    <row r="121" spans="18:71" ht="13.5">
      <c r="R121" s="10"/>
      <c r="S121"/>
      <c r="U121" s="5"/>
      <c r="V121" s="10"/>
      <c r="W121"/>
      <c r="Y121" s="5"/>
      <c r="Z121" s="10"/>
      <c r="AA121"/>
      <c r="AC121" s="5"/>
      <c r="AD121" s="7"/>
      <c r="AE121"/>
      <c r="AH121" s="5"/>
      <c r="AI121" s="7"/>
      <c r="AJ121"/>
      <c r="AK121" s="5"/>
      <c r="AL121" s="7"/>
      <c r="AM121"/>
      <c r="AO121" s="5"/>
      <c r="AP121" s="7"/>
      <c r="AQ121"/>
      <c r="BD121" s="5"/>
      <c r="BE121" s="7"/>
      <c r="BF121"/>
      <c r="BG121" s="5"/>
      <c r="BH121" s="7"/>
      <c r="BI121"/>
      <c r="BJ121" s="5"/>
      <c r="BK121" s="7"/>
      <c r="BL121"/>
      <c r="BQ121" s="5"/>
      <c r="BR121" s="7"/>
      <c r="BS121"/>
    </row>
    <row r="122" spans="18:71" ht="13.5">
      <c r="R122" s="10"/>
      <c r="S122"/>
      <c r="U122" s="5"/>
      <c r="V122" s="10"/>
      <c r="W122"/>
      <c r="Y122" s="5"/>
      <c r="Z122" s="10"/>
      <c r="AA122"/>
      <c r="AC122" s="5"/>
      <c r="AD122" s="7"/>
      <c r="AE122"/>
      <c r="AH122" s="5"/>
      <c r="AI122" s="7"/>
      <c r="AJ122"/>
      <c r="AK122" s="5"/>
      <c r="AL122" s="7"/>
      <c r="AM122"/>
      <c r="AO122" s="5"/>
      <c r="AP122" s="7"/>
      <c r="AQ122"/>
      <c r="BD122" s="5"/>
      <c r="BE122" s="7"/>
      <c r="BF122"/>
      <c r="BG122" s="5"/>
      <c r="BH122" s="7"/>
      <c r="BI122"/>
      <c r="BJ122" s="5"/>
      <c r="BK122" s="7"/>
      <c r="BL122"/>
      <c r="BQ122" s="5"/>
      <c r="BR122" s="7"/>
      <c r="BS122"/>
    </row>
    <row r="123" spans="18:71" ht="13.5">
      <c r="R123" s="10"/>
      <c r="S123"/>
      <c r="U123" s="5"/>
      <c r="V123" s="10"/>
      <c r="W123"/>
      <c r="Y123" s="5"/>
      <c r="Z123" s="10"/>
      <c r="AA123"/>
      <c r="AC123" s="5"/>
      <c r="AD123" s="7"/>
      <c r="AE123"/>
      <c r="AH123" s="5"/>
      <c r="AI123" s="7"/>
      <c r="AJ123"/>
      <c r="AK123" s="5"/>
      <c r="AL123" s="7"/>
      <c r="AM123"/>
      <c r="AO123" s="5"/>
      <c r="AP123" s="7"/>
      <c r="AQ123"/>
      <c r="BD123" s="5"/>
      <c r="BE123" s="7"/>
      <c r="BF123"/>
      <c r="BG123" s="5"/>
      <c r="BH123" s="7"/>
      <c r="BI123"/>
      <c r="BJ123" s="5"/>
      <c r="BK123" s="7"/>
      <c r="BL123"/>
      <c r="BQ123" s="5"/>
      <c r="BR123" s="7"/>
      <c r="BS123"/>
    </row>
    <row r="124" spans="18:71" ht="13.5">
      <c r="R124" s="10"/>
      <c r="S124"/>
      <c r="U124" s="5"/>
      <c r="V124" s="10"/>
      <c r="W124"/>
      <c r="Y124" s="5"/>
      <c r="Z124" s="10"/>
      <c r="AA124"/>
      <c r="AC124" s="5"/>
      <c r="AD124" s="7"/>
      <c r="AE124"/>
      <c r="AH124" s="5"/>
      <c r="AI124" s="7"/>
      <c r="AJ124"/>
      <c r="AK124" s="5"/>
      <c r="AL124" s="7"/>
      <c r="AM124"/>
      <c r="AO124" s="5"/>
      <c r="AP124" s="7"/>
      <c r="AQ124"/>
      <c r="BD124" s="5"/>
      <c r="BE124" s="7"/>
      <c r="BF124"/>
      <c r="BG124" s="5"/>
      <c r="BH124" s="7"/>
      <c r="BI124"/>
      <c r="BJ124" s="5"/>
      <c r="BK124" s="7"/>
      <c r="BL124"/>
      <c r="BQ124" s="5"/>
      <c r="BR124" s="7"/>
      <c r="BS124"/>
    </row>
    <row r="125" spans="18:71" ht="13.5">
      <c r="R125" s="10"/>
      <c r="S125"/>
      <c r="U125" s="5"/>
      <c r="V125" s="10"/>
      <c r="W125"/>
      <c r="Y125" s="5"/>
      <c r="Z125" s="10"/>
      <c r="AA125"/>
      <c r="AC125" s="5"/>
      <c r="AD125" s="7"/>
      <c r="AE125"/>
      <c r="AH125" s="5"/>
      <c r="AI125" s="7"/>
      <c r="AJ125"/>
      <c r="AK125" s="5"/>
      <c r="AL125" s="7"/>
      <c r="AM125"/>
      <c r="AO125" s="5"/>
      <c r="AP125" s="7"/>
      <c r="AQ125"/>
      <c r="BD125" s="5"/>
      <c r="BE125" s="7"/>
      <c r="BF125"/>
      <c r="BG125" s="5"/>
      <c r="BH125" s="7"/>
      <c r="BI125"/>
      <c r="BJ125" s="5"/>
      <c r="BK125" s="7"/>
      <c r="BL125"/>
      <c r="BQ125" s="5"/>
      <c r="BR125" s="7"/>
      <c r="BS125"/>
    </row>
    <row r="126" spans="18:71" ht="13.5">
      <c r="R126" s="10"/>
      <c r="S126"/>
      <c r="U126" s="5"/>
      <c r="V126" s="10"/>
      <c r="W126"/>
      <c r="Y126" s="5"/>
      <c r="Z126" s="10"/>
      <c r="AA126"/>
      <c r="AC126" s="5"/>
      <c r="AD126" s="7"/>
      <c r="AE126"/>
      <c r="AH126" s="5"/>
      <c r="AI126" s="7"/>
      <c r="AJ126"/>
      <c r="AK126" s="5"/>
      <c r="AL126" s="7"/>
      <c r="AM126"/>
      <c r="AO126" s="5"/>
      <c r="AP126" s="7"/>
      <c r="AQ126"/>
      <c r="BD126" s="5"/>
      <c r="BE126" s="7"/>
      <c r="BF126"/>
      <c r="BG126" s="5"/>
      <c r="BH126" s="7"/>
      <c r="BI126"/>
      <c r="BJ126" s="5"/>
      <c r="BK126" s="7"/>
      <c r="BL126"/>
      <c r="BQ126" s="5"/>
      <c r="BR126" s="7"/>
      <c r="BS126"/>
    </row>
    <row r="127" spans="18:71" ht="13.5">
      <c r="R127" s="10"/>
      <c r="S127"/>
      <c r="U127" s="5"/>
      <c r="V127" s="10"/>
      <c r="W127"/>
      <c r="Y127" s="5"/>
      <c r="Z127" s="10"/>
      <c r="AA127"/>
      <c r="AC127" s="5"/>
      <c r="AD127" s="7"/>
      <c r="AE127"/>
      <c r="AH127" s="5"/>
      <c r="AI127" s="7"/>
      <c r="AJ127"/>
      <c r="AK127" s="5"/>
      <c r="AL127" s="7"/>
      <c r="AM127"/>
      <c r="AO127" s="5"/>
      <c r="AP127" s="7"/>
      <c r="AQ127"/>
      <c r="BD127" s="5"/>
      <c r="BE127" s="7"/>
      <c r="BF127"/>
      <c r="BG127" s="5"/>
      <c r="BH127" s="7"/>
      <c r="BI127"/>
      <c r="BJ127" s="5"/>
      <c r="BK127" s="7"/>
      <c r="BL127"/>
      <c r="BQ127" s="5"/>
      <c r="BR127" s="7"/>
      <c r="BS127"/>
    </row>
    <row r="128" spans="18:71" ht="13.5">
      <c r="R128" s="10"/>
      <c r="S128"/>
      <c r="U128" s="5"/>
      <c r="V128" s="10"/>
      <c r="W128"/>
      <c r="Y128" s="5"/>
      <c r="Z128" s="10"/>
      <c r="AA128"/>
      <c r="AC128" s="5"/>
      <c r="AD128" s="7"/>
      <c r="AE128"/>
      <c r="AH128" s="5"/>
      <c r="AI128" s="7"/>
      <c r="AJ128"/>
      <c r="AK128" s="5"/>
      <c r="AL128" s="7"/>
      <c r="AM128"/>
      <c r="AO128" s="5"/>
      <c r="AP128" s="7"/>
      <c r="AQ128"/>
      <c r="BD128" s="5"/>
      <c r="BE128" s="7"/>
      <c r="BF128"/>
      <c r="BG128" s="5"/>
      <c r="BH128" s="7"/>
      <c r="BI128"/>
      <c r="BJ128" s="5"/>
      <c r="BK128" s="7"/>
      <c r="BL128"/>
      <c r="BQ128" s="5"/>
      <c r="BR128" s="7"/>
      <c r="BS128"/>
    </row>
    <row r="129" spans="18:71" ht="13.5">
      <c r="R129" s="10"/>
      <c r="S129"/>
      <c r="U129" s="5"/>
      <c r="V129" s="10"/>
      <c r="W129"/>
      <c r="Y129" s="5"/>
      <c r="Z129" s="10"/>
      <c r="AA129"/>
      <c r="AC129" s="5"/>
      <c r="AD129" s="7"/>
      <c r="AE129"/>
      <c r="AH129" s="5"/>
      <c r="AI129" s="7"/>
      <c r="AJ129"/>
      <c r="AK129" s="5"/>
      <c r="AL129" s="7"/>
      <c r="AM129"/>
      <c r="AO129" s="5"/>
      <c r="AP129" s="7"/>
      <c r="AQ129"/>
      <c r="BD129" s="5"/>
      <c r="BE129" s="7"/>
      <c r="BF129"/>
      <c r="BG129" s="5"/>
      <c r="BH129" s="7"/>
      <c r="BI129"/>
      <c r="BJ129" s="5"/>
      <c r="BK129" s="7"/>
      <c r="BL129"/>
      <c r="BQ129" s="5"/>
      <c r="BR129" s="7"/>
      <c r="BS129"/>
    </row>
    <row r="130" spans="18:71" ht="13.5">
      <c r="R130" s="10"/>
      <c r="S130"/>
      <c r="U130" s="5"/>
      <c r="V130" s="10"/>
      <c r="W130"/>
      <c r="Y130" s="5"/>
      <c r="Z130" s="10"/>
      <c r="AA130"/>
      <c r="AC130" s="5"/>
      <c r="AD130" s="7"/>
      <c r="AE130"/>
      <c r="AH130" s="5"/>
      <c r="AI130" s="7"/>
      <c r="AJ130"/>
      <c r="AK130" s="5"/>
      <c r="AL130" s="7"/>
      <c r="AM130"/>
      <c r="AO130" s="5"/>
      <c r="AP130" s="7"/>
      <c r="AQ130"/>
      <c r="BD130" s="5"/>
      <c r="BE130" s="7"/>
      <c r="BF130"/>
      <c r="BG130" s="5"/>
      <c r="BH130" s="7"/>
      <c r="BI130"/>
      <c r="BJ130" s="5"/>
      <c r="BK130" s="7"/>
      <c r="BL130"/>
      <c r="BQ130" s="5"/>
      <c r="BR130" s="7"/>
      <c r="BS130"/>
    </row>
    <row r="131" spans="18:71" ht="13.5">
      <c r="R131" s="10"/>
      <c r="S131"/>
      <c r="U131" s="5"/>
      <c r="V131" s="10"/>
      <c r="W131"/>
      <c r="Y131" s="5"/>
      <c r="Z131" s="10"/>
      <c r="AA131"/>
      <c r="AC131" s="5"/>
      <c r="AD131" s="7"/>
      <c r="AE131"/>
      <c r="AH131" s="5"/>
      <c r="AI131" s="7"/>
      <c r="AJ131"/>
      <c r="AK131" s="5"/>
      <c r="AL131" s="7"/>
      <c r="AM131"/>
      <c r="AO131" s="5"/>
      <c r="AP131" s="7"/>
      <c r="AQ131"/>
      <c r="BD131" s="5"/>
      <c r="BE131" s="7"/>
      <c r="BF131"/>
      <c r="BG131" s="5"/>
      <c r="BH131" s="7"/>
      <c r="BI131"/>
      <c r="BJ131" s="5"/>
      <c r="BK131" s="7"/>
      <c r="BL131"/>
      <c r="BQ131" s="5"/>
      <c r="BR131" s="7"/>
      <c r="BS131"/>
    </row>
    <row r="132" spans="18:71" ht="13.5">
      <c r="R132" s="10"/>
      <c r="S132"/>
      <c r="U132" s="5"/>
      <c r="V132" s="10"/>
      <c r="W132"/>
      <c r="Y132" s="5"/>
      <c r="Z132" s="10"/>
      <c r="AA132"/>
      <c r="AC132" s="5"/>
      <c r="AD132" s="7"/>
      <c r="AE132"/>
      <c r="AH132" s="5"/>
      <c r="AI132" s="7"/>
      <c r="AJ132"/>
      <c r="AK132" s="5"/>
      <c r="AL132" s="7"/>
      <c r="AM132"/>
      <c r="AO132" s="5"/>
      <c r="AP132" s="7"/>
      <c r="AQ132"/>
      <c r="BD132" s="5"/>
      <c r="BE132" s="7"/>
      <c r="BF132"/>
      <c r="BG132" s="5"/>
      <c r="BH132" s="7"/>
      <c r="BI132"/>
      <c r="BJ132" s="5"/>
      <c r="BK132" s="7"/>
      <c r="BL132"/>
      <c r="BQ132" s="5"/>
      <c r="BR132" s="7"/>
      <c r="BS132"/>
    </row>
    <row r="133" spans="18:71" ht="13.5">
      <c r="R133" s="10"/>
      <c r="S133"/>
      <c r="U133" s="5"/>
      <c r="V133" s="10"/>
      <c r="W133"/>
      <c r="Y133" s="5"/>
      <c r="Z133" s="10"/>
      <c r="AA133"/>
      <c r="AC133" s="5"/>
      <c r="AD133" s="7"/>
      <c r="AE133"/>
      <c r="AH133" s="5"/>
      <c r="AI133" s="7"/>
      <c r="AJ133"/>
      <c r="AK133" s="5"/>
      <c r="AL133" s="7"/>
      <c r="AM133"/>
      <c r="AO133" s="5"/>
      <c r="AP133" s="7"/>
      <c r="AQ133"/>
      <c r="BD133" s="5"/>
      <c r="BE133" s="7"/>
      <c r="BF133"/>
      <c r="BG133" s="5"/>
      <c r="BH133" s="7"/>
      <c r="BI133"/>
      <c r="BJ133" s="5"/>
      <c r="BK133" s="7"/>
      <c r="BL133"/>
      <c r="BQ133" s="5"/>
      <c r="BR133" s="7"/>
      <c r="BS133"/>
    </row>
    <row r="134" spans="18:71" ht="13.5">
      <c r="R134" s="10"/>
      <c r="S134"/>
      <c r="U134" s="5"/>
      <c r="V134" s="10"/>
      <c r="W134"/>
      <c r="Y134" s="5"/>
      <c r="Z134" s="10"/>
      <c r="AA134"/>
      <c r="AC134" s="5"/>
      <c r="AD134" s="7"/>
      <c r="AE134"/>
      <c r="AH134" s="5"/>
      <c r="AI134" s="7"/>
      <c r="AJ134"/>
      <c r="AK134" s="5"/>
      <c r="AL134" s="7"/>
      <c r="AM134"/>
      <c r="AO134" s="5"/>
      <c r="AP134" s="7"/>
      <c r="AQ134"/>
      <c r="BD134" s="5"/>
      <c r="BE134" s="7"/>
      <c r="BF134"/>
      <c r="BG134" s="5"/>
      <c r="BH134" s="7"/>
      <c r="BI134"/>
      <c r="BJ134" s="5"/>
      <c r="BK134" s="7"/>
      <c r="BL134"/>
      <c r="BQ134" s="5"/>
      <c r="BR134" s="7"/>
      <c r="BS134"/>
    </row>
    <row r="135" spans="18:71" ht="13.5">
      <c r="R135" s="10"/>
      <c r="S135"/>
      <c r="U135" s="5"/>
      <c r="V135" s="10"/>
      <c r="W135"/>
      <c r="Y135" s="5"/>
      <c r="Z135" s="10"/>
      <c r="AA135"/>
      <c r="AC135" s="5"/>
      <c r="AD135" s="7"/>
      <c r="AE135"/>
      <c r="AH135" s="5"/>
      <c r="AI135" s="7"/>
      <c r="AJ135"/>
      <c r="AK135" s="5"/>
      <c r="AL135" s="7"/>
      <c r="AM135"/>
      <c r="AO135" s="5"/>
      <c r="AP135" s="7"/>
      <c r="AQ135"/>
      <c r="BD135" s="5"/>
      <c r="BE135" s="7"/>
      <c r="BF135"/>
      <c r="BG135" s="5"/>
      <c r="BH135" s="7"/>
      <c r="BI135"/>
      <c r="BJ135" s="5"/>
      <c r="BK135" s="7"/>
      <c r="BL135"/>
      <c r="BQ135" s="5"/>
      <c r="BR135" s="7"/>
      <c r="BS135"/>
    </row>
    <row r="136" spans="18:71" ht="13.5">
      <c r="R136" s="10"/>
      <c r="S136"/>
      <c r="U136" s="5"/>
      <c r="V136" s="10"/>
      <c r="W136"/>
      <c r="Y136" s="5"/>
      <c r="Z136" s="10"/>
      <c r="AA136"/>
      <c r="AC136" s="5"/>
      <c r="AD136" s="7"/>
      <c r="AE136"/>
      <c r="AH136" s="5"/>
      <c r="AI136" s="7"/>
      <c r="AJ136"/>
      <c r="AK136" s="5"/>
      <c r="AL136" s="7"/>
      <c r="AM136"/>
      <c r="AO136" s="5"/>
      <c r="AP136" s="7"/>
      <c r="AQ136"/>
      <c r="BD136" s="5"/>
      <c r="BE136" s="7"/>
      <c r="BF136"/>
      <c r="BG136" s="5"/>
      <c r="BH136" s="7"/>
      <c r="BI136"/>
      <c r="BJ136" s="5"/>
      <c r="BK136" s="7"/>
      <c r="BL136"/>
      <c r="BQ136" s="5"/>
      <c r="BR136" s="7"/>
      <c r="BS136"/>
    </row>
    <row r="137" spans="18:71" ht="13.5">
      <c r="R137" s="10"/>
      <c r="S137"/>
      <c r="U137" s="5"/>
      <c r="V137" s="10"/>
      <c r="W137"/>
      <c r="Y137" s="5"/>
      <c r="Z137" s="10"/>
      <c r="AA137"/>
      <c r="AC137" s="5"/>
      <c r="AD137" s="7"/>
      <c r="AE137"/>
      <c r="AH137" s="5"/>
      <c r="AI137" s="7"/>
      <c r="AJ137"/>
      <c r="AK137" s="5"/>
      <c r="AL137" s="7"/>
      <c r="AM137"/>
      <c r="AO137" s="5"/>
      <c r="AP137" s="7"/>
      <c r="AQ137"/>
      <c r="BD137" s="5"/>
      <c r="BE137" s="7"/>
      <c r="BF137"/>
      <c r="BG137" s="5"/>
      <c r="BH137" s="7"/>
      <c r="BI137"/>
      <c r="BJ137" s="5"/>
      <c r="BK137" s="7"/>
      <c r="BL137"/>
      <c r="BQ137" s="5"/>
      <c r="BR137" s="7"/>
      <c r="BS137"/>
    </row>
    <row r="138" spans="18:71" ht="13.5">
      <c r="R138" s="10"/>
      <c r="S138"/>
      <c r="U138" s="5"/>
      <c r="V138" s="10"/>
      <c r="W138"/>
      <c r="Y138" s="5"/>
      <c r="Z138" s="10"/>
      <c r="AA138"/>
      <c r="AC138" s="5"/>
      <c r="AD138" s="7"/>
      <c r="AE138"/>
      <c r="AH138" s="5"/>
      <c r="AI138" s="7"/>
      <c r="AJ138"/>
      <c r="AK138" s="5"/>
      <c r="AL138" s="7"/>
      <c r="AM138"/>
      <c r="AO138" s="5"/>
      <c r="AP138" s="7"/>
      <c r="AQ138"/>
      <c r="BD138" s="5"/>
      <c r="BE138" s="7"/>
      <c r="BF138"/>
      <c r="BG138" s="5"/>
      <c r="BH138" s="7"/>
      <c r="BI138"/>
      <c r="BJ138" s="5"/>
      <c r="BK138" s="7"/>
      <c r="BL138"/>
      <c r="BQ138" s="5"/>
      <c r="BR138" s="7"/>
      <c r="BS138"/>
    </row>
    <row r="139" spans="18:71" ht="13.5">
      <c r="R139" s="10"/>
      <c r="S139"/>
      <c r="U139" s="5"/>
      <c r="V139" s="10"/>
      <c r="W139"/>
      <c r="Y139" s="5"/>
      <c r="Z139" s="10"/>
      <c r="AA139"/>
      <c r="AC139" s="5"/>
      <c r="AD139" s="7"/>
      <c r="AE139"/>
      <c r="AH139" s="5"/>
      <c r="AI139" s="7"/>
      <c r="AJ139"/>
      <c r="AK139" s="5"/>
      <c r="AL139" s="7"/>
      <c r="AM139"/>
      <c r="AO139" s="5"/>
      <c r="AP139" s="7"/>
      <c r="AQ139"/>
      <c r="BD139" s="5"/>
      <c r="BE139" s="7"/>
      <c r="BF139"/>
      <c r="BG139" s="5"/>
      <c r="BH139" s="7"/>
      <c r="BI139"/>
      <c r="BJ139" s="5"/>
      <c r="BK139" s="7"/>
      <c r="BL139"/>
      <c r="BQ139" s="5"/>
      <c r="BR139" s="7"/>
      <c r="BS139"/>
    </row>
    <row r="140" spans="18:71" ht="13.5">
      <c r="R140" s="10"/>
      <c r="S140"/>
      <c r="U140" s="5"/>
      <c r="V140" s="10"/>
      <c r="W140"/>
      <c r="Y140" s="5"/>
      <c r="Z140" s="10"/>
      <c r="AA140"/>
      <c r="AC140" s="5"/>
      <c r="AD140" s="7"/>
      <c r="AE140"/>
      <c r="AH140" s="5"/>
      <c r="AI140" s="7"/>
      <c r="AJ140"/>
      <c r="AK140" s="5"/>
      <c r="AL140" s="7"/>
      <c r="AM140"/>
      <c r="AO140" s="5"/>
      <c r="AP140" s="7"/>
      <c r="AQ140"/>
      <c r="BD140" s="5"/>
      <c r="BE140" s="7"/>
      <c r="BF140"/>
      <c r="BG140" s="5"/>
      <c r="BH140" s="7"/>
      <c r="BI140"/>
      <c r="BJ140" s="5"/>
      <c r="BK140" s="7"/>
      <c r="BL140"/>
      <c r="BQ140" s="5"/>
      <c r="BR140" s="7"/>
      <c r="BS140"/>
    </row>
    <row r="141" spans="18:71" ht="13.5">
      <c r="R141" s="10"/>
      <c r="S141"/>
      <c r="U141" s="5"/>
      <c r="V141" s="10"/>
      <c r="W141"/>
      <c r="Y141" s="5"/>
      <c r="Z141" s="10"/>
      <c r="AA141"/>
      <c r="AC141" s="5"/>
      <c r="AD141" s="7"/>
      <c r="AE141"/>
      <c r="AH141" s="5"/>
      <c r="AI141" s="7"/>
      <c r="AJ141"/>
      <c r="AK141" s="5"/>
      <c r="AL141" s="7"/>
      <c r="AM141"/>
      <c r="AO141" s="5"/>
      <c r="AP141" s="7"/>
      <c r="AQ141"/>
      <c r="BD141" s="5"/>
      <c r="BE141" s="7"/>
      <c r="BF141"/>
      <c r="BG141" s="5"/>
      <c r="BH141" s="7"/>
      <c r="BI141"/>
      <c r="BJ141" s="5"/>
      <c r="BK141" s="7"/>
      <c r="BL141"/>
      <c r="BQ141" s="5"/>
      <c r="BR141" s="7"/>
      <c r="BS141"/>
    </row>
    <row r="142" spans="18:71" ht="13.5">
      <c r="R142" s="10"/>
      <c r="S142"/>
      <c r="U142" s="5"/>
      <c r="V142" s="10"/>
      <c r="W142"/>
      <c r="Y142" s="5"/>
      <c r="Z142" s="10"/>
      <c r="AA142"/>
      <c r="AC142" s="5"/>
      <c r="AD142" s="7"/>
      <c r="AE142"/>
      <c r="AH142" s="5"/>
      <c r="AI142" s="7"/>
      <c r="AJ142"/>
      <c r="AK142" s="5"/>
      <c r="AL142" s="7"/>
      <c r="AM142"/>
      <c r="AO142" s="5"/>
      <c r="AP142" s="7"/>
      <c r="AQ142"/>
      <c r="BD142" s="5"/>
      <c r="BE142" s="7"/>
      <c r="BF142"/>
      <c r="BG142" s="5"/>
      <c r="BH142" s="7"/>
      <c r="BI142"/>
      <c r="BJ142" s="5"/>
      <c r="BK142" s="7"/>
      <c r="BL142"/>
      <c r="BQ142" s="5"/>
      <c r="BR142" s="7"/>
      <c r="BS142"/>
    </row>
    <row r="143" spans="18:71" ht="13.5">
      <c r="R143" s="10"/>
      <c r="S143"/>
      <c r="U143" s="5"/>
      <c r="V143" s="10"/>
      <c r="W143"/>
      <c r="Y143" s="5"/>
      <c r="Z143" s="10"/>
      <c r="AA143"/>
      <c r="AC143" s="5"/>
      <c r="AD143" s="7"/>
      <c r="AE143"/>
      <c r="AH143" s="5"/>
      <c r="AI143" s="7"/>
      <c r="AJ143"/>
      <c r="AK143" s="5"/>
      <c r="AL143" s="7"/>
      <c r="AM143"/>
      <c r="AO143" s="5"/>
      <c r="AP143" s="7"/>
      <c r="AQ143"/>
      <c r="BD143" s="5"/>
      <c r="BE143" s="7"/>
      <c r="BF143"/>
      <c r="BG143" s="5"/>
      <c r="BH143" s="7"/>
      <c r="BI143"/>
      <c r="BJ143" s="5"/>
      <c r="BK143" s="7"/>
      <c r="BL143"/>
      <c r="BQ143" s="5"/>
      <c r="BR143" s="7"/>
      <c r="BS143"/>
    </row>
    <row r="144" spans="18:71" ht="13.5">
      <c r="R144" s="10"/>
      <c r="S144"/>
      <c r="U144" s="5"/>
      <c r="V144" s="10"/>
      <c r="W144"/>
      <c r="Y144" s="5"/>
      <c r="Z144" s="10"/>
      <c r="AA144"/>
      <c r="AC144" s="5"/>
      <c r="AD144" s="7"/>
      <c r="AE144"/>
      <c r="AH144" s="5"/>
      <c r="AI144" s="7"/>
      <c r="AJ144"/>
      <c r="AK144" s="5"/>
      <c r="AL144" s="7"/>
      <c r="AM144"/>
      <c r="AO144" s="5"/>
      <c r="AP144" s="7"/>
      <c r="AQ144"/>
      <c r="BD144" s="5"/>
      <c r="BE144" s="7"/>
      <c r="BF144"/>
      <c r="BG144" s="5"/>
      <c r="BH144" s="7"/>
      <c r="BI144"/>
      <c r="BJ144" s="5"/>
      <c r="BK144" s="7"/>
      <c r="BL144"/>
      <c r="BQ144" s="5"/>
      <c r="BR144" s="7"/>
      <c r="BS144"/>
    </row>
    <row r="145" spans="18:71" ht="13.5">
      <c r="R145" s="10"/>
      <c r="S145"/>
      <c r="U145" s="5"/>
      <c r="V145" s="10"/>
      <c r="W145"/>
      <c r="Y145" s="5"/>
      <c r="Z145" s="10"/>
      <c r="AA145"/>
      <c r="AC145" s="5"/>
      <c r="AD145" s="7"/>
      <c r="AE145"/>
      <c r="AH145" s="5"/>
      <c r="AI145" s="7"/>
      <c r="AJ145"/>
      <c r="AK145" s="5"/>
      <c r="AL145" s="7"/>
      <c r="AM145"/>
      <c r="AO145" s="5"/>
      <c r="AP145" s="7"/>
      <c r="AQ145"/>
      <c r="BD145" s="5"/>
      <c r="BE145" s="7"/>
      <c r="BF145"/>
      <c r="BG145" s="5"/>
      <c r="BH145" s="7"/>
      <c r="BI145"/>
      <c r="BJ145" s="5"/>
      <c r="BK145" s="7"/>
      <c r="BL145"/>
      <c r="BQ145" s="5"/>
      <c r="BR145" s="7"/>
      <c r="BS145"/>
    </row>
    <row r="146" spans="18:71" ht="13.5">
      <c r="R146" s="10"/>
      <c r="S146"/>
      <c r="U146" s="5"/>
      <c r="V146" s="10"/>
      <c r="W146"/>
      <c r="Y146" s="5"/>
      <c r="Z146" s="10"/>
      <c r="AA146"/>
      <c r="AC146" s="5"/>
      <c r="AD146" s="7"/>
      <c r="AE146"/>
      <c r="AH146" s="5"/>
      <c r="AI146" s="7"/>
      <c r="AJ146"/>
      <c r="AK146" s="5"/>
      <c r="AL146" s="7"/>
      <c r="AM146"/>
      <c r="AO146" s="5"/>
      <c r="AP146" s="7"/>
      <c r="AQ146"/>
      <c r="BD146" s="5"/>
      <c r="BE146" s="7"/>
      <c r="BF146"/>
      <c r="BG146" s="5"/>
      <c r="BH146" s="7"/>
      <c r="BI146"/>
      <c r="BJ146" s="5"/>
      <c r="BK146" s="7"/>
      <c r="BL146"/>
      <c r="BQ146" s="5"/>
      <c r="BR146" s="7"/>
      <c r="BS146"/>
    </row>
    <row r="147" spans="18:71" ht="13.5">
      <c r="R147" s="10"/>
      <c r="S147"/>
      <c r="U147" s="5"/>
      <c r="V147" s="10"/>
      <c r="W147"/>
      <c r="Y147" s="5"/>
      <c r="Z147" s="10"/>
      <c r="AA147"/>
      <c r="AC147" s="5"/>
      <c r="AD147" s="7"/>
      <c r="AE147"/>
      <c r="AH147" s="5"/>
      <c r="AI147" s="7"/>
      <c r="AJ147"/>
      <c r="AK147" s="5"/>
      <c r="AL147" s="7"/>
      <c r="AM147"/>
      <c r="AO147" s="5"/>
      <c r="AP147" s="7"/>
      <c r="AQ147"/>
      <c r="BD147" s="5"/>
      <c r="BE147" s="7"/>
      <c r="BF147"/>
      <c r="BG147" s="5"/>
      <c r="BH147" s="7"/>
      <c r="BI147"/>
      <c r="BJ147" s="5"/>
      <c r="BK147" s="7"/>
      <c r="BL147"/>
      <c r="BQ147" s="5"/>
      <c r="BR147" s="7"/>
      <c r="BS147"/>
    </row>
    <row r="148" spans="18:71" ht="13.5">
      <c r="R148" s="10"/>
      <c r="S148"/>
      <c r="U148" s="5"/>
      <c r="V148" s="10"/>
      <c r="W148"/>
      <c r="Y148" s="5"/>
      <c r="Z148" s="10"/>
      <c r="AA148"/>
      <c r="AC148" s="5"/>
      <c r="AD148" s="7"/>
      <c r="AE148"/>
      <c r="AH148" s="5"/>
      <c r="AI148" s="7"/>
      <c r="AJ148"/>
      <c r="AK148" s="5"/>
      <c r="AL148" s="7"/>
      <c r="AM148"/>
      <c r="AO148" s="5"/>
      <c r="AP148" s="7"/>
      <c r="AQ148"/>
      <c r="BD148" s="5"/>
      <c r="BE148" s="7"/>
      <c r="BF148"/>
      <c r="BG148" s="5"/>
      <c r="BH148" s="7"/>
      <c r="BI148"/>
      <c r="BJ148" s="5"/>
      <c r="BK148" s="7"/>
      <c r="BL148"/>
      <c r="BQ148" s="5"/>
      <c r="BR148" s="7"/>
      <c r="BS148"/>
    </row>
    <row r="149" spans="18:71" ht="13.5">
      <c r="R149" s="10"/>
      <c r="S149"/>
      <c r="U149" s="5"/>
      <c r="V149" s="10"/>
      <c r="W149"/>
      <c r="Y149" s="5"/>
      <c r="Z149" s="10"/>
      <c r="AA149"/>
      <c r="AC149" s="5"/>
      <c r="AD149" s="7"/>
      <c r="AE149"/>
      <c r="AH149" s="5"/>
      <c r="AI149" s="7"/>
      <c r="AJ149"/>
      <c r="AK149" s="5"/>
      <c r="AL149" s="7"/>
      <c r="AM149"/>
      <c r="AO149" s="5"/>
      <c r="AP149" s="7"/>
      <c r="AQ149"/>
      <c r="BD149" s="5"/>
      <c r="BE149" s="7"/>
      <c r="BF149"/>
      <c r="BG149" s="5"/>
      <c r="BH149" s="7"/>
      <c r="BI149"/>
      <c r="BJ149" s="5"/>
      <c r="BK149" s="7"/>
      <c r="BL149"/>
      <c r="BQ149" s="5"/>
      <c r="BR149" s="7"/>
      <c r="BS149"/>
    </row>
    <row r="150" spans="18:71" ht="13.5">
      <c r="R150" s="10"/>
      <c r="S150"/>
      <c r="U150" s="5"/>
      <c r="V150" s="10"/>
      <c r="W150"/>
      <c r="Y150" s="5"/>
      <c r="Z150" s="10"/>
      <c r="AA150"/>
      <c r="AC150" s="5"/>
      <c r="AD150" s="7"/>
      <c r="AE150"/>
      <c r="AH150" s="5"/>
      <c r="AI150" s="7"/>
      <c r="AJ150"/>
      <c r="AK150" s="5"/>
      <c r="AL150" s="7"/>
      <c r="AM150"/>
      <c r="AO150" s="5"/>
      <c r="AP150" s="7"/>
      <c r="AQ150"/>
      <c r="BD150" s="5"/>
      <c r="BE150" s="7"/>
      <c r="BF150"/>
      <c r="BG150" s="5"/>
      <c r="BH150" s="7"/>
      <c r="BI150"/>
      <c r="BJ150" s="5"/>
      <c r="BK150" s="7"/>
      <c r="BL150"/>
      <c r="BQ150" s="5"/>
      <c r="BR150" s="7"/>
      <c r="BS150"/>
    </row>
    <row r="151" spans="18:71" ht="13.5">
      <c r="R151" s="10"/>
      <c r="S151"/>
      <c r="U151" s="5"/>
      <c r="V151" s="10"/>
      <c r="W151"/>
      <c r="Y151" s="5"/>
      <c r="Z151" s="10"/>
      <c r="AA151"/>
      <c r="AC151" s="5"/>
      <c r="AD151" s="7"/>
      <c r="AE151"/>
      <c r="AH151" s="5"/>
      <c r="AI151" s="7"/>
      <c r="AJ151"/>
      <c r="AK151" s="5"/>
      <c r="AL151" s="7"/>
      <c r="AM151"/>
      <c r="AO151" s="5"/>
      <c r="AP151" s="7"/>
      <c r="AQ151"/>
      <c r="BD151" s="5"/>
      <c r="BE151" s="7"/>
      <c r="BF151"/>
      <c r="BG151" s="5"/>
      <c r="BH151" s="7"/>
      <c r="BI151"/>
      <c r="BJ151" s="5"/>
      <c r="BK151" s="7"/>
      <c r="BL151"/>
      <c r="BQ151" s="5"/>
      <c r="BR151" s="7"/>
      <c r="BS151"/>
    </row>
    <row r="152" spans="18:71" ht="13.5">
      <c r="R152" s="10"/>
      <c r="S152"/>
      <c r="U152" s="5"/>
      <c r="V152" s="10"/>
      <c r="W152"/>
      <c r="Y152" s="5"/>
      <c r="Z152" s="10"/>
      <c r="AA152"/>
      <c r="AC152" s="5"/>
      <c r="AD152" s="7"/>
      <c r="AE152"/>
      <c r="AH152" s="5"/>
      <c r="AI152" s="7"/>
      <c r="AJ152"/>
      <c r="AK152" s="5"/>
      <c r="AL152" s="7"/>
      <c r="AM152"/>
      <c r="AO152" s="5"/>
      <c r="AP152" s="7"/>
      <c r="AQ152"/>
      <c r="BD152" s="5"/>
      <c r="BE152" s="7"/>
      <c r="BF152"/>
      <c r="BG152" s="5"/>
      <c r="BH152" s="7"/>
      <c r="BI152"/>
      <c r="BJ152" s="5"/>
      <c r="BK152" s="7"/>
      <c r="BL152"/>
      <c r="BQ152" s="5"/>
      <c r="BR152" s="7"/>
      <c r="BS152"/>
    </row>
    <row r="153" spans="18:71" ht="13.5">
      <c r="R153" s="10"/>
      <c r="S153"/>
      <c r="U153" s="5"/>
      <c r="V153" s="10"/>
      <c r="W153"/>
      <c r="Y153" s="5"/>
      <c r="Z153" s="10"/>
      <c r="AA153"/>
      <c r="AC153" s="5"/>
      <c r="AD153" s="7"/>
      <c r="AE153"/>
      <c r="AH153" s="5"/>
      <c r="AI153" s="7"/>
      <c r="AJ153"/>
      <c r="AK153" s="5"/>
      <c r="AL153" s="7"/>
      <c r="AM153"/>
      <c r="AO153" s="5"/>
      <c r="AP153" s="7"/>
      <c r="AQ153"/>
      <c r="BD153" s="5"/>
      <c r="BE153" s="7"/>
      <c r="BF153"/>
      <c r="BG153" s="5"/>
      <c r="BH153" s="7"/>
      <c r="BI153"/>
      <c r="BJ153" s="5"/>
      <c r="BK153" s="7"/>
      <c r="BL153"/>
      <c r="BQ153" s="5"/>
      <c r="BR153" s="7"/>
      <c r="BS153"/>
    </row>
    <row r="154" spans="18:71" ht="13.5">
      <c r="R154" s="10"/>
      <c r="S154"/>
      <c r="U154" s="5"/>
      <c r="V154" s="10"/>
      <c r="W154"/>
      <c r="Y154" s="5"/>
      <c r="Z154" s="10"/>
      <c r="AA154"/>
      <c r="AC154" s="5"/>
      <c r="AD154" s="7"/>
      <c r="AE154"/>
      <c r="AH154" s="5"/>
      <c r="AI154" s="7"/>
      <c r="AJ154"/>
      <c r="AK154" s="5"/>
      <c r="AL154" s="7"/>
      <c r="AM154"/>
      <c r="AO154" s="5"/>
      <c r="AP154" s="7"/>
      <c r="AQ154"/>
      <c r="BD154" s="5"/>
      <c r="BE154" s="7"/>
      <c r="BF154"/>
      <c r="BG154" s="5"/>
      <c r="BH154" s="7"/>
      <c r="BI154"/>
      <c r="BJ154" s="5"/>
      <c r="BK154" s="7"/>
      <c r="BL154"/>
      <c r="BQ154" s="5"/>
      <c r="BR154" s="7"/>
      <c r="BS154"/>
    </row>
    <row r="155" spans="18:71" ht="13.5">
      <c r="R155" s="10"/>
      <c r="S155"/>
      <c r="U155" s="5"/>
      <c r="V155" s="10"/>
      <c r="W155"/>
      <c r="Y155" s="5"/>
      <c r="Z155" s="10"/>
      <c r="AA155"/>
      <c r="AC155" s="5"/>
      <c r="AD155" s="7"/>
      <c r="AE155"/>
      <c r="AH155" s="5"/>
      <c r="AI155" s="7"/>
      <c r="AJ155"/>
      <c r="AK155" s="5"/>
      <c r="AL155" s="7"/>
      <c r="AM155"/>
      <c r="AO155" s="5"/>
      <c r="AP155" s="7"/>
      <c r="AQ155"/>
      <c r="BD155" s="5"/>
      <c r="BE155" s="7"/>
      <c r="BF155"/>
      <c r="BG155" s="5"/>
      <c r="BH155" s="7"/>
      <c r="BI155"/>
      <c r="BJ155" s="5"/>
      <c r="BK155" s="7"/>
      <c r="BL155"/>
      <c r="BQ155" s="5"/>
      <c r="BR155" s="7"/>
      <c r="BS155"/>
    </row>
    <row r="156" spans="18:71" ht="13.5">
      <c r="R156" s="10"/>
      <c r="S156"/>
      <c r="U156" s="5"/>
      <c r="V156" s="10"/>
      <c r="W156"/>
      <c r="Y156" s="5"/>
      <c r="Z156" s="10"/>
      <c r="AA156"/>
      <c r="AC156" s="5"/>
      <c r="AD156" s="7"/>
      <c r="AE156"/>
      <c r="AH156" s="5"/>
      <c r="AI156" s="7"/>
      <c r="AJ156"/>
      <c r="AK156" s="5"/>
      <c r="AL156" s="7"/>
      <c r="AM156"/>
      <c r="AO156" s="5"/>
      <c r="AP156" s="7"/>
      <c r="AQ156"/>
      <c r="BD156" s="5"/>
      <c r="BE156" s="7"/>
      <c r="BF156"/>
      <c r="BG156" s="5"/>
      <c r="BH156" s="7"/>
      <c r="BI156"/>
      <c r="BJ156" s="5"/>
      <c r="BK156" s="7"/>
      <c r="BL156"/>
      <c r="BQ156" s="5"/>
      <c r="BR156" s="7"/>
      <c r="BS156"/>
    </row>
    <row r="157" spans="18:71" ht="13.5">
      <c r="R157" s="10"/>
      <c r="S157"/>
      <c r="U157" s="5"/>
      <c r="V157" s="10"/>
      <c r="W157"/>
      <c r="Y157" s="5"/>
      <c r="Z157" s="10"/>
      <c r="AA157"/>
      <c r="AC157" s="5"/>
      <c r="AD157" s="7"/>
      <c r="AE157"/>
      <c r="AH157" s="5"/>
      <c r="AI157" s="7"/>
      <c r="AJ157"/>
      <c r="AK157" s="5"/>
      <c r="AL157" s="7"/>
      <c r="AM157"/>
      <c r="AO157" s="5"/>
      <c r="AP157" s="7"/>
      <c r="AQ157"/>
      <c r="BD157" s="5"/>
      <c r="BE157" s="7"/>
      <c r="BF157"/>
      <c r="BG157" s="5"/>
      <c r="BH157" s="7"/>
      <c r="BI157"/>
      <c r="BJ157" s="5"/>
      <c r="BK157" s="7"/>
      <c r="BL157"/>
      <c r="BQ157" s="5"/>
      <c r="BR157" s="7"/>
      <c r="BS157"/>
    </row>
    <row r="158" spans="18:71" ht="13.5">
      <c r="R158" s="10"/>
      <c r="S158"/>
      <c r="U158" s="5"/>
      <c r="V158" s="10"/>
      <c r="W158"/>
      <c r="Y158" s="5"/>
      <c r="Z158" s="10"/>
      <c r="AA158"/>
      <c r="AC158" s="5"/>
      <c r="AD158" s="7"/>
      <c r="AE158"/>
      <c r="AH158" s="5"/>
      <c r="AI158" s="7"/>
      <c r="AJ158"/>
      <c r="AK158" s="5"/>
      <c r="AL158" s="7"/>
      <c r="AM158"/>
      <c r="AO158" s="5"/>
      <c r="AP158" s="7"/>
      <c r="AQ158"/>
      <c r="BD158" s="5"/>
      <c r="BE158" s="7"/>
      <c r="BF158"/>
      <c r="BG158" s="5"/>
      <c r="BH158" s="7"/>
      <c r="BI158"/>
      <c r="BJ158" s="5"/>
      <c r="BK158" s="7"/>
      <c r="BL158"/>
      <c r="BQ158" s="5"/>
      <c r="BR158" s="7"/>
      <c r="BS158"/>
    </row>
    <row r="159" spans="18:71" ht="13.5">
      <c r="R159" s="10"/>
      <c r="S159"/>
      <c r="U159" s="5"/>
      <c r="V159" s="10"/>
      <c r="W159"/>
      <c r="Y159" s="5"/>
      <c r="Z159" s="10"/>
      <c r="AA159"/>
      <c r="AC159" s="5"/>
      <c r="AD159" s="7"/>
      <c r="AE159"/>
      <c r="AH159" s="5"/>
      <c r="AI159" s="7"/>
      <c r="AJ159"/>
      <c r="AK159" s="5"/>
      <c r="AL159" s="7"/>
      <c r="AM159"/>
      <c r="AO159" s="5"/>
      <c r="AP159" s="7"/>
      <c r="AQ159"/>
      <c r="BD159" s="5"/>
      <c r="BE159" s="7"/>
      <c r="BF159"/>
      <c r="BG159" s="5"/>
      <c r="BH159" s="7"/>
      <c r="BI159"/>
      <c r="BJ159" s="5"/>
      <c r="BK159" s="7"/>
      <c r="BL159"/>
      <c r="BQ159" s="5"/>
      <c r="BR159" s="7"/>
      <c r="BS159"/>
    </row>
    <row r="160" spans="18:71" ht="13.5">
      <c r="R160" s="10"/>
      <c r="S160"/>
      <c r="U160" s="5"/>
      <c r="V160" s="10"/>
      <c r="W160"/>
      <c r="Y160" s="5"/>
      <c r="Z160" s="10"/>
      <c r="AA160"/>
      <c r="AC160" s="5"/>
      <c r="AD160" s="7"/>
      <c r="AE160"/>
      <c r="AH160" s="5"/>
      <c r="AI160" s="7"/>
      <c r="AJ160"/>
      <c r="AK160" s="5"/>
      <c r="AL160" s="7"/>
      <c r="AM160"/>
      <c r="AO160" s="5"/>
      <c r="AP160" s="7"/>
      <c r="AQ160"/>
      <c r="BD160" s="5"/>
      <c r="BE160" s="7"/>
      <c r="BF160"/>
      <c r="BG160" s="5"/>
      <c r="BH160" s="7"/>
      <c r="BI160"/>
      <c r="BJ160" s="5"/>
      <c r="BK160" s="7"/>
      <c r="BL160"/>
      <c r="BQ160" s="5"/>
      <c r="BR160" s="7"/>
      <c r="BS160"/>
    </row>
    <row r="161" spans="18:71" ht="13.5">
      <c r="R161" s="10"/>
      <c r="S161"/>
      <c r="U161" s="5"/>
      <c r="V161" s="10"/>
      <c r="W161"/>
      <c r="Y161" s="5"/>
      <c r="Z161" s="10"/>
      <c r="AA161"/>
      <c r="AC161" s="5"/>
      <c r="AD161" s="7"/>
      <c r="AE161"/>
      <c r="AH161" s="5"/>
      <c r="AI161" s="7"/>
      <c r="AJ161"/>
      <c r="AK161" s="5"/>
      <c r="AL161" s="7"/>
      <c r="AM161"/>
      <c r="AO161" s="5"/>
      <c r="AP161" s="7"/>
      <c r="AQ161"/>
      <c r="BD161" s="5"/>
      <c r="BE161" s="7"/>
      <c r="BF161"/>
      <c r="BG161" s="5"/>
      <c r="BH161" s="7"/>
      <c r="BI161"/>
      <c r="BJ161" s="5"/>
      <c r="BK161" s="7"/>
      <c r="BL161"/>
      <c r="BQ161" s="5"/>
      <c r="BR161" s="7"/>
      <c r="BS161"/>
    </row>
    <row r="162" spans="18:71" ht="13.5">
      <c r="R162" s="10"/>
      <c r="S162"/>
      <c r="U162" s="5"/>
      <c r="V162" s="10"/>
      <c r="W162"/>
      <c r="Y162" s="5"/>
      <c r="Z162" s="10"/>
      <c r="AA162"/>
      <c r="AC162" s="5"/>
      <c r="AD162" s="7"/>
      <c r="AE162"/>
      <c r="AH162" s="5"/>
      <c r="AI162" s="7"/>
      <c r="AJ162"/>
      <c r="AK162" s="5"/>
      <c r="AL162" s="7"/>
      <c r="AM162"/>
      <c r="AO162" s="5"/>
      <c r="AP162" s="7"/>
      <c r="AQ162"/>
      <c r="BD162" s="5"/>
      <c r="BE162" s="7"/>
      <c r="BF162"/>
      <c r="BG162" s="5"/>
      <c r="BH162" s="7"/>
      <c r="BI162"/>
      <c r="BJ162" s="5"/>
      <c r="BK162" s="7"/>
      <c r="BL162"/>
      <c r="BQ162" s="5"/>
      <c r="BR162" s="7"/>
      <c r="BS162"/>
    </row>
    <row r="163" spans="18:71" ht="13.5">
      <c r="R163" s="10"/>
      <c r="S163"/>
      <c r="U163" s="5"/>
      <c r="V163" s="10"/>
      <c r="W163"/>
      <c r="Y163" s="5"/>
      <c r="Z163" s="10"/>
      <c r="AA163"/>
      <c r="AC163" s="5"/>
      <c r="AD163" s="7"/>
      <c r="AE163"/>
      <c r="AH163" s="5"/>
      <c r="AI163" s="7"/>
      <c r="AJ163"/>
      <c r="AK163" s="5"/>
      <c r="AL163" s="7"/>
      <c r="AM163"/>
      <c r="AO163" s="5"/>
      <c r="AP163" s="7"/>
      <c r="AQ163"/>
      <c r="BD163" s="5"/>
      <c r="BE163" s="7"/>
      <c r="BF163"/>
      <c r="BG163" s="5"/>
      <c r="BH163" s="7"/>
      <c r="BI163"/>
      <c r="BJ163" s="5"/>
      <c r="BK163" s="7"/>
      <c r="BL163"/>
      <c r="BQ163" s="5"/>
      <c r="BR163" s="7"/>
      <c r="BS163"/>
    </row>
    <row r="164" spans="18:71" ht="13.5">
      <c r="R164" s="10"/>
      <c r="S164"/>
      <c r="U164" s="5"/>
      <c r="V164" s="10"/>
      <c r="W164"/>
      <c r="Y164" s="5"/>
      <c r="Z164" s="10"/>
      <c r="AA164"/>
      <c r="AC164" s="5"/>
      <c r="AD164" s="7"/>
      <c r="AE164"/>
      <c r="AH164" s="5"/>
      <c r="AI164" s="7"/>
      <c r="AJ164"/>
      <c r="AK164" s="5"/>
      <c r="AL164" s="7"/>
      <c r="AM164"/>
      <c r="AO164" s="5"/>
      <c r="AP164" s="7"/>
      <c r="AQ164"/>
      <c r="BD164" s="5"/>
      <c r="BE164" s="7"/>
      <c r="BF164"/>
      <c r="BG164" s="5"/>
      <c r="BH164" s="7"/>
      <c r="BI164"/>
      <c r="BJ164" s="5"/>
      <c r="BK164" s="7"/>
      <c r="BL164"/>
      <c r="BQ164" s="5"/>
      <c r="BR164" s="7"/>
      <c r="BS164"/>
    </row>
    <row r="165" spans="18:71" ht="13.5">
      <c r="R165" s="10"/>
      <c r="S165"/>
      <c r="U165" s="5"/>
      <c r="V165" s="10"/>
      <c r="W165"/>
      <c r="Y165" s="5"/>
      <c r="Z165" s="10"/>
      <c r="AA165"/>
      <c r="AC165" s="5"/>
      <c r="AD165" s="7"/>
      <c r="AE165"/>
      <c r="AH165" s="5"/>
      <c r="AI165" s="7"/>
      <c r="AJ165"/>
      <c r="AK165" s="5"/>
      <c r="AL165" s="7"/>
      <c r="AM165"/>
      <c r="AO165" s="5"/>
      <c r="AP165" s="7"/>
      <c r="AQ165"/>
      <c r="BD165" s="5"/>
      <c r="BE165" s="7"/>
      <c r="BF165"/>
      <c r="BG165" s="5"/>
      <c r="BH165" s="7"/>
      <c r="BI165"/>
      <c r="BJ165" s="5"/>
      <c r="BK165" s="7"/>
      <c r="BL165"/>
      <c r="BQ165" s="5"/>
      <c r="BR165" s="7"/>
      <c r="BS165"/>
    </row>
    <row r="166" spans="18:71" ht="13.5">
      <c r="R166" s="10"/>
      <c r="S166"/>
      <c r="U166" s="5"/>
      <c r="V166" s="10"/>
      <c r="W166"/>
      <c r="Y166" s="5"/>
      <c r="Z166" s="10"/>
      <c r="AA166"/>
      <c r="AC166" s="5"/>
      <c r="AD166" s="7"/>
      <c r="AE166"/>
      <c r="AH166" s="5"/>
      <c r="AI166" s="7"/>
      <c r="AJ166"/>
      <c r="AK166" s="5"/>
      <c r="AL166" s="7"/>
      <c r="AM166"/>
      <c r="AO166" s="5"/>
      <c r="AP166" s="7"/>
      <c r="AQ166"/>
      <c r="BD166" s="5"/>
      <c r="BE166" s="7"/>
      <c r="BF166"/>
      <c r="BG166" s="5"/>
      <c r="BH166" s="7"/>
      <c r="BI166"/>
      <c r="BJ166" s="5"/>
      <c r="BK166" s="7"/>
      <c r="BL166"/>
      <c r="BQ166" s="5"/>
      <c r="BR166" s="7"/>
      <c r="BS166"/>
    </row>
    <row r="167" spans="18:71" ht="13.5">
      <c r="R167" s="10"/>
      <c r="S167"/>
      <c r="U167" s="5"/>
      <c r="V167" s="10"/>
      <c r="W167"/>
      <c r="Y167" s="5"/>
      <c r="Z167" s="10"/>
      <c r="AA167"/>
      <c r="AC167" s="5"/>
      <c r="AD167" s="7"/>
      <c r="AE167"/>
      <c r="AH167" s="5"/>
      <c r="AI167" s="7"/>
      <c r="AJ167"/>
      <c r="AK167" s="5"/>
      <c r="AL167" s="7"/>
      <c r="AM167"/>
      <c r="AO167" s="5"/>
      <c r="AP167" s="7"/>
      <c r="AQ167"/>
      <c r="BD167" s="5"/>
      <c r="BE167" s="7"/>
      <c r="BF167"/>
      <c r="BG167" s="5"/>
      <c r="BH167" s="7"/>
      <c r="BI167"/>
      <c r="BJ167" s="5"/>
      <c r="BK167" s="7"/>
      <c r="BL167"/>
      <c r="BQ167" s="5"/>
      <c r="BR167" s="7"/>
      <c r="BS167"/>
    </row>
    <row r="168" spans="18:71" ht="13.5">
      <c r="R168" s="10"/>
      <c r="S168"/>
      <c r="U168" s="5"/>
      <c r="V168" s="10"/>
      <c r="W168"/>
      <c r="Y168" s="5"/>
      <c r="Z168" s="10"/>
      <c r="AA168"/>
      <c r="AC168" s="5"/>
      <c r="AD168" s="7"/>
      <c r="AE168"/>
      <c r="AH168" s="5"/>
      <c r="AI168" s="7"/>
      <c r="AJ168"/>
      <c r="AK168" s="5"/>
      <c r="AL168" s="7"/>
      <c r="AM168"/>
      <c r="AO168" s="5"/>
      <c r="AP168" s="7"/>
      <c r="AQ168"/>
      <c r="BD168" s="5"/>
      <c r="BE168" s="7"/>
      <c r="BF168"/>
      <c r="BG168" s="5"/>
      <c r="BH168" s="7"/>
      <c r="BI168"/>
      <c r="BJ168" s="5"/>
      <c r="BK168" s="7"/>
      <c r="BL168"/>
      <c r="BQ168" s="5"/>
      <c r="BR168" s="7"/>
      <c r="BS168"/>
    </row>
    <row r="169" spans="18:71" ht="13.5">
      <c r="R169" s="10"/>
      <c r="S169"/>
      <c r="U169" s="5"/>
      <c r="V169" s="10"/>
      <c r="W169"/>
      <c r="Y169" s="5"/>
      <c r="Z169" s="10"/>
      <c r="AA169"/>
      <c r="AC169" s="5"/>
      <c r="AD169" s="7"/>
      <c r="AE169"/>
      <c r="AH169" s="5"/>
      <c r="AI169" s="7"/>
      <c r="AJ169"/>
      <c r="AK169" s="5"/>
      <c r="AL169" s="7"/>
      <c r="AM169"/>
      <c r="AO169" s="5"/>
      <c r="AP169" s="7"/>
      <c r="AQ169"/>
      <c r="BD169" s="5"/>
      <c r="BE169" s="7"/>
      <c r="BF169"/>
      <c r="BG169" s="5"/>
      <c r="BH169" s="7"/>
      <c r="BI169"/>
      <c r="BJ169" s="5"/>
      <c r="BK169" s="7"/>
      <c r="BL169"/>
      <c r="BQ169" s="5"/>
      <c r="BR169" s="7"/>
      <c r="BS169"/>
    </row>
    <row r="170" spans="18:71" ht="13.5">
      <c r="R170" s="10"/>
      <c r="S170"/>
      <c r="U170" s="5"/>
      <c r="V170" s="10"/>
      <c r="W170"/>
      <c r="Y170" s="5"/>
      <c r="Z170" s="10"/>
      <c r="AA170"/>
      <c r="AC170" s="5"/>
      <c r="AD170" s="7"/>
      <c r="AE170"/>
      <c r="AH170" s="5"/>
      <c r="AI170" s="7"/>
      <c r="AJ170"/>
      <c r="AK170" s="5"/>
      <c r="AL170" s="7"/>
      <c r="AM170"/>
      <c r="AO170" s="5"/>
      <c r="AP170" s="7"/>
      <c r="AQ170"/>
      <c r="BD170" s="5"/>
      <c r="BE170" s="7"/>
      <c r="BF170"/>
      <c r="BG170" s="5"/>
      <c r="BH170" s="7"/>
      <c r="BI170"/>
      <c r="BJ170" s="5"/>
      <c r="BK170" s="7"/>
      <c r="BL170"/>
      <c r="BQ170" s="5"/>
      <c r="BR170" s="7"/>
      <c r="BS170"/>
    </row>
    <row r="171" spans="18:71" ht="13.5">
      <c r="R171" s="10"/>
      <c r="S171"/>
      <c r="U171" s="5"/>
      <c r="V171" s="10"/>
      <c r="W171"/>
      <c r="Y171" s="5"/>
      <c r="Z171" s="10"/>
      <c r="AA171"/>
      <c r="AC171" s="5"/>
      <c r="AD171" s="7"/>
      <c r="AE171"/>
      <c r="AH171" s="5"/>
      <c r="AI171" s="7"/>
      <c r="AJ171"/>
      <c r="AK171" s="5"/>
      <c r="AL171" s="7"/>
      <c r="AM171"/>
      <c r="AO171" s="5"/>
      <c r="AP171" s="7"/>
      <c r="AQ171"/>
      <c r="BD171" s="5"/>
      <c r="BE171" s="7"/>
      <c r="BF171"/>
      <c r="BG171" s="5"/>
      <c r="BH171" s="7"/>
      <c r="BI171"/>
      <c r="BJ171" s="5"/>
      <c r="BK171" s="7"/>
      <c r="BL171"/>
      <c r="BQ171" s="5"/>
      <c r="BR171" s="7"/>
      <c r="BS171"/>
    </row>
    <row r="172" spans="18:71" ht="13.5">
      <c r="R172" s="10"/>
      <c r="S172"/>
      <c r="U172" s="5"/>
      <c r="V172" s="10"/>
      <c r="W172"/>
      <c r="Y172" s="5"/>
      <c r="Z172" s="10"/>
      <c r="AA172"/>
      <c r="AC172" s="5"/>
      <c r="AD172" s="7"/>
      <c r="AE172"/>
      <c r="AH172" s="5"/>
      <c r="AI172" s="7"/>
      <c r="AJ172"/>
      <c r="AK172" s="5"/>
      <c r="AL172" s="7"/>
      <c r="AM172"/>
      <c r="AO172" s="5"/>
      <c r="AP172" s="7"/>
      <c r="AQ172"/>
      <c r="BD172" s="5"/>
      <c r="BE172" s="7"/>
      <c r="BF172"/>
      <c r="BG172" s="5"/>
      <c r="BH172" s="7"/>
      <c r="BI172"/>
      <c r="BJ172" s="5"/>
      <c r="BK172" s="7"/>
      <c r="BL172"/>
      <c r="BQ172" s="5"/>
      <c r="BR172" s="7"/>
      <c r="BS172"/>
    </row>
    <row r="173" spans="18:71" ht="13.5">
      <c r="R173" s="10"/>
      <c r="S173"/>
      <c r="U173" s="5"/>
      <c r="V173" s="10"/>
      <c r="W173"/>
      <c r="Y173" s="5"/>
      <c r="Z173" s="10"/>
      <c r="AA173"/>
      <c r="AC173" s="5"/>
      <c r="AD173" s="7"/>
      <c r="AE173"/>
      <c r="AH173" s="5"/>
      <c r="AI173" s="7"/>
      <c r="AJ173"/>
      <c r="AK173" s="5"/>
      <c r="AL173" s="7"/>
      <c r="AM173"/>
      <c r="AO173" s="5"/>
      <c r="AP173" s="7"/>
      <c r="AQ173"/>
      <c r="BD173" s="5"/>
      <c r="BE173" s="7"/>
      <c r="BF173"/>
      <c r="BG173" s="5"/>
      <c r="BH173" s="7"/>
      <c r="BI173"/>
      <c r="BJ173" s="5"/>
      <c r="BK173" s="7"/>
      <c r="BL173"/>
      <c r="BQ173" s="5"/>
      <c r="BR173" s="7"/>
      <c r="BS173"/>
    </row>
    <row r="174" spans="18:71" ht="13.5">
      <c r="R174" s="10"/>
      <c r="S174"/>
      <c r="U174" s="5"/>
      <c r="V174" s="10"/>
      <c r="W174"/>
      <c r="Y174" s="5"/>
      <c r="Z174" s="10"/>
      <c r="AA174"/>
      <c r="AC174" s="5"/>
      <c r="AD174" s="7"/>
      <c r="AE174"/>
      <c r="AH174" s="5"/>
      <c r="AI174" s="7"/>
      <c r="AJ174"/>
      <c r="AK174" s="5"/>
      <c r="AL174" s="7"/>
      <c r="AM174"/>
      <c r="AO174" s="5"/>
      <c r="AP174" s="7"/>
      <c r="AQ174"/>
      <c r="BD174" s="5"/>
      <c r="BE174" s="7"/>
      <c r="BF174"/>
      <c r="BG174" s="5"/>
      <c r="BH174" s="7"/>
      <c r="BI174"/>
      <c r="BJ174" s="5"/>
      <c r="BK174" s="7"/>
      <c r="BL174"/>
      <c r="BQ174" s="5"/>
      <c r="BR174" s="7"/>
      <c r="BS174"/>
    </row>
    <row r="175" spans="18:71" ht="13.5">
      <c r="R175" s="10"/>
      <c r="S175"/>
      <c r="U175" s="5"/>
      <c r="V175" s="10"/>
      <c r="W175"/>
      <c r="Y175" s="5"/>
      <c r="Z175" s="10"/>
      <c r="AA175"/>
      <c r="AC175" s="5"/>
      <c r="AD175" s="7"/>
      <c r="AE175"/>
      <c r="AH175" s="5"/>
      <c r="AI175" s="7"/>
      <c r="AJ175"/>
      <c r="AK175" s="5"/>
      <c r="AL175" s="7"/>
      <c r="AM175"/>
      <c r="AO175" s="5"/>
      <c r="AP175" s="7"/>
      <c r="AQ175"/>
      <c r="BD175" s="5"/>
      <c r="BE175" s="7"/>
      <c r="BF175"/>
      <c r="BG175" s="5"/>
      <c r="BH175" s="7"/>
      <c r="BI175"/>
      <c r="BJ175" s="5"/>
      <c r="BK175" s="7"/>
      <c r="BL175"/>
      <c r="BQ175" s="5"/>
      <c r="BR175" s="7"/>
      <c r="BS175"/>
    </row>
    <row r="176" spans="18:71" ht="13.5">
      <c r="R176" s="10"/>
      <c r="S176"/>
      <c r="U176" s="5"/>
      <c r="V176" s="10"/>
      <c r="W176"/>
      <c r="Y176" s="5"/>
      <c r="Z176" s="10"/>
      <c r="AA176"/>
      <c r="AC176" s="5"/>
      <c r="AD176" s="7"/>
      <c r="AE176"/>
      <c r="AH176" s="5"/>
      <c r="AI176" s="7"/>
      <c r="AJ176"/>
      <c r="AK176" s="5"/>
      <c r="AL176" s="7"/>
      <c r="AM176"/>
      <c r="AO176" s="5"/>
      <c r="AP176" s="7"/>
      <c r="AQ176"/>
      <c r="BD176" s="5"/>
      <c r="BE176" s="7"/>
      <c r="BF176"/>
      <c r="BG176" s="5"/>
      <c r="BH176" s="7"/>
      <c r="BI176"/>
      <c r="BJ176" s="5"/>
      <c r="BK176" s="7"/>
      <c r="BL176"/>
      <c r="BQ176" s="5"/>
      <c r="BR176" s="7"/>
      <c r="BS176"/>
    </row>
    <row r="177" spans="18:71" ht="13.5">
      <c r="R177" s="10"/>
      <c r="S177"/>
      <c r="U177" s="5"/>
      <c r="V177" s="10"/>
      <c r="W177"/>
      <c r="Y177" s="5"/>
      <c r="Z177" s="10"/>
      <c r="AA177"/>
      <c r="AC177" s="5"/>
      <c r="AD177" s="7"/>
      <c r="AE177"/>
      <c r="AH177" s="5"/>
      <c r="AI177" s="7"/>
      <c r="AJ177"/>
      <c r="AK177" s="5"/>
      <c r="AL177" s="7"/>
      <c r="AM177"/>
      <c r="AO177" s="5"/>
      <c r="AP177" s="7"/>
      <c r="AQ177"/>
      <c r="BD177" s="5"/>
      <c r="BE177" s="7"/>
      <c r="BF177"/>
      <c r="BG177" s="5"/>
      <c r="BH177" s="7"/>
      <c r="BI177"/>
      <c r="BJ177" s="5"/>
      <c r="BK177" s="7"/>
      <c r="BL177"/>
      <c r="BQ177" s="5"/>
      <c r="BR177" s="7"/>
      <c r="BS177"/>
    </row>
    <row r="178" spans="18:71" ht="13.5">
      <c r="R178" s="10"/>
      <c r="S178"/>
      <c r="U178" s="5"/>
      <c r="V178" s="10"/>
      <c r="W178"/>
      <c r="Y178" s="5"/>
      <c r="Z178" s="10"/>
      <c r="AA178"/>
      <c r="AC178" s="5"/>
      <c r="AD178" s="7"/>
      <c r="AE178"/>
      <c r="AH178" s="5"/>
      <c r="AI178" s="7"/>
      <c r="AJ178"/>
      <c r="AK178" s="5"/>
      <c r="AL178" s="7"/>
      <c r="AM178"/>
      <c r="AO178" s="5"/>
      <c r="AP178" s="7"/>
      <c r="AQ178"/>
      <c r="BD178" s="5"/>
      <c r="BE178" s="7"/>
      <c r="BF178"/>
      <c r="BG178" s="5"/>
      <c r="BH178" s="7"/>
      <c r="BI178"/>
      <c r="BJ178" s="5"/>
      <c r="BK178" s="7"/>
      <c r="BL178"/>
      <c r="BQ178" s="5"/>
      <c r="BR178" s="7"/>
      <c r="BS178"/>
    </row>
    <row r="179" spans="18:71" ht="13.5">
      <c r="R179" s="10"/>
      <c r="S179"/>
      <c r="U179" s="5"/>
      <c r="V179" s="10"/>
      <c r="W179"/>
      <c r="Y179" s="5"/>
      <c r="Z179" s="10"/>
      <c r="AA179"/>
      <c r="AC179" s="5"/>
      <c r="AD179" s="7"/>
      <c r="AE179"/>
      <c r="AH179" s="5"/>
      <c r="AI179" s="7"/>
      <c r="AJ179"/>
      <c r="AK179" s="5"/>
      <c r="AL179" s="7"/>
      <c r="AM179"/>
      <c r="AO179" s="5"/>
      <c r="AP179" s="7"/>
      <c r="AQ179"/>
      <c r="BD179" s="5"/>
      <c r="BE179" s="7"/>
      <c r="BF179"/>
      <c r="BG179" s="5"/>
      <c r="BH179" s="7"/>
      <c r="BI179"/>
      <c r="BJ179" s="5"/>
      <c r="BK179" s="7"/>
      <c r="BL179"/>
      <c r="BQ179" s="5"/>
      <c r="BR179" s="7"/>
      <c r="BS179"/>
    </row>
    <row r="180" spans="18:71" ht="13.5">
      <c r="R180" s="10"/>
      <c r="S180"/>
      <c r="U180" s="5"/>
      <c r="V180" s="10"/>
      <c r="W180"/>
      <c r="Y180" s="5"/>
      <c r="Z180" s="10"/>
      <c r="AA180"/>
      <c r="AC180" s="5"/>
      <c r="AD180" s="7"/>
      <c r="AE180"/>
      <c r="AH180" s="5"/>
      <c r="AI180" s="7"/>
      <c r="AJ180"/>
      <c r="AK180" s="5"/>
      <c r="AL180" s="7"/>
      <c r="AM180"/>
      <c r="AO180" s="5"/>
      <c r="AP180" s="7"/>
      <c r="AQ180"/>
      <c r="BD180" s="5"/>
      <c r="BE180" s="7"/>
      <c r="BF180"/>
      <c r="BG180" s="5"/>
      <c r="BH180" s="7"/>
      <c r="BI180"/>
      <c r="BJ180" s="5"/>
      <c r="BK180" s="7"/>
      <c r="BL180"/>
      <c r="BQ180" s="5"/>
      <c r="BR180" s="7"/>
      <c r="BS180"/>
    </row>
    <row r="181" spans="18:71" ht="13.5">
      <c r="R181" s="10"/>
      <c r="S181"/>
      <c r="U181" s="5"/>
      <c r="V181" s="10"/>
      <c r="W181"/>
      <c r="Y181" s="5"/>
      <c r="Z181" s="10"/>
      <c r="AA181"/>
      <c r="AC181" s="5"/>
      <c r="AD181" s="7"/>
      <c r="AE181"/>
      <c r="AH181" s="5"/>
      <c r="AI181" s="7"/>
      <c r="AJ181"/>
      <c r="AK181" s="5"/>
      <c r="AL181" s="7"/>
      <c r="AM181"/>
      <c r="AO181" s="5"/>
      <c r="AP181" s="7"/>
      <c r="AQ181"/>
      <c r="BD181" s="5"/>
      <c r="BE181" s="7"/>
      <c r="BF181"/>
      <c r="BG181" s="5"/>
      <c r="BH181" s="7"/>
      <c r="BI181"/>
      <c r="BJ181" s="5"/>
      <c r="BK181" s="7"/>
      <c r="BL181"/>
      <c r="BQ181" s="5"/>
      <c r="BR181" s="7"/>
      <c r="BS181"/>
    </row>
    <row r="182" spans="18:71" ht="13.5">
      <c r="R182" s="10"/>
      <c r="S182"/>
      <c r="U182" s="5"/>
      <c r="V182" s="10"/>
      <c r="W182"/>
      <c r="Y182" s="5"/>
      <c r="Z182" s="10"/>
      <c r="AA182"/>
      <c r="AC182" s="5"/>
      <c r="AD182" s="7"/>
      <c r="AE182"/>
      <c r="AH182" s="5"/>
      <c r="AI182" s="7"/>
      <c r="AJ182"/>
      <c r="AK182" s="5"/>
      <c r="AL182" s="7"/>
      <c r="AM182"/>
      <c r="AO182" s="5"/>
      <c r="AP182" s="7"/>
      <c r="AQ182"/>
      <c r="BD182" s="5"/>
      <c r="BE182" s="7"/>
      <c r="BF182"/>
      <c r="BG182" s="5"/>
      <c r="BH182" s="7"/>
      <c r="BI182"/>
      <c r="BJ182" s="5"/>
      <c r="BK182" s="7"/>
      <c r="BL182"/>
      <c r="BQ182" s="5"/>
      <c r="BR182" s="7"/>
      <c r="BS182"/>
    </row>
    <row r="183" spans="18:71" ht="13.5">
      <c r="R183" s="10"/>
      <c r="S183"/>
      <c r="U183" s="5"/>
      <c r="V183" s="10"/>
      <c r="W183"/>
      <c r="Y183" s="5"/>
      <c r="Z183" s="10"/>
      <c r="AA183"/>
      <c r="AC183" s="5"/>
      <c r="AD183" s="7"/>
      <c r="AE183"/>
      <c r="AH183" s="5"/>
      <c r="AI183" s="7"/>
      <c r="AJ183"/>
      <c r="AK183" s="5"/>
      <c r="AL183" s="7"/>
      <c r="AM183"/>
      <c r="AO183" s="5"/>
      <c r="AP183" s="7"/>
      <c r="AQ183"/>
      <c r="BD183" s="5"/>
      <c r="BE183" s="7"/>
      <c r="BF183"/>
      <c r="BG183" s="5"/>
      <c r="BH183" s="7"/>
      <c r="BI183"/>
      <c r="BJ183" s="5"/>
      <c r="BK183" s="7"/>
      <c r="BL183"/>
      <c r="BQ183" s="5"/>
      <c r="BR183" s="7"/>
      <c r="BS183"/>
    </row>
    <row r="184" spans="18:71" ht="13.5">
      <c r="R184" s="10"/>
      <c r="S184"/>
      <c r="U184" s="5"/>
      <c r="V184" s="10"/>
      <c r="W184"/>
      <c r="Y184" s="5"/>
      <c r="Z184" s="10"/>
      <c r="AA184"/>
      <c r="AC184" s="5"/>
      <c r="AD184" s="7"/>
      <c r="AE184"/>
      <c r="AH184" s="5"/>
      <c r="AI184" s="7"/>
      <c r="AJ184"/>
      <c r="AK184" s="5"/>
      <c r="AL184" s="7"/>
      <c r="AM184"/>
      <c r="AO184" s="5"/>
      <c r="AP184" s="7"/>
      <c r="AQ184"/>
      <c r="BD184" s="5"/>
      <c r="BE184" s="7"/>
      <c r="BF184"/>
      <c r="BG184" s="5"/>
      <c r="BH184" s="7"/>
      <c r="BI184"/>
      <c r="BJ184" s="5"/>
      <c r="BK184" s="7"/>
      <c r="BL184"/>
      <c r="BQ184" s="5"/>
      <c r="BR184" s="7"/>
      <c r="BS184"/>
    </row>
    <row r="185" spans="18:71" ht="13.5">
      <c r="R185" s="10"/>
      <c r="S185"/>
      <c r="U185" s="5"/>
      <c r="V185" s="10"/>
      <c r="W185"/>
      <c r="Y185" s="5"/>
      <c r="Z185" s="10"/>
      <c r="AA185"/>
      <c r="AC185" s="5"/>
      <c r="AD185" s="7"/>
      <c r="AE185"/>
      <c r="AH185" s="5"/>
      <c r="AI185" s="7"/>
      <c r="AJ185"/>
      <c r="AK185" s="5"/>
      <c r="AL185" s="7"/>
      <c r="AM185"/>
      <c r="AO185" s="5"/>
      <c r="AP185" s="7"/>
      <c r="AQ185"/>
      <c r="BD185" s="5"/>
      <c r="BE185" s="7"/>
      <c r="BF185"/>
      <c r="BG185" s="5"/>
      <c r="BH185" s="7"/>
      <c r="BI185"/>
      <c r="BJ185" s="5"/>
      <c r="BK185" s="7"/>
      <c r="BL185"/>
      <c r="BQ185" s="5"/>
      <c r="BR185" s="7"/>
      <c r="BS185"/>
    </row>
    <row r="186" spans="18:71" ht="13.5">
      <c r="R186" s="10"/>
      <c r="S186"/>
      <c r="U186" s="5"/>
      <c r="V186" s="10"/>
      <c r="W186"/>
      <c r="Y186" s="5"/>
      <c r="Z186" s="10"/>
      <c r="AA186"/>
      <c r="AC186" s="5"/>
      <c r="AD186" s="7"/>
      <c r="AE186"/>
      <c r="AH186" s="5"/>
      <c r="AI186" s="7"/>
      <c r="AJ186"/>
      <c r="AK186" s="5"/>
      <c r="AL186" s="7"/>
      <c r="AM186"/>
      <c r="AO186" s="5"/>
      <c r="AP186" s="7"/>
      <c r="AQ186"/>
      <c r="BD186" s="5"/>
      <c r="BE186" s="7"/>
      <c r="BF186"/>
      <c r="BG186" s="5"/>
      <c r="BH186" s="7"/>
      <c r="BI186"/>
      <c r="BJ186" s="5"/>
      <c r="BK186" s="7"/>
      <c r="BL186"/>
      <c r="BQ186" s="5"/>
      <c r="BR186" s="7"/>
      <c r="BS186"/>
    </row>
    <row r="187" spans="18:71" ht="13.5">
      <c r="R187" s="10"/>
      <c r="S187"/>
      <c r="U187" s="5"/>
      <c r="V187" s="10"/>
      <c r="W187"/>
      <c r="Y187" s="5"/>
      <c r="Z187" s="10"/>
      <c r="AA187"/>
      <c r="AC187" s="5"/>
      <c r="AD187" s="7"/>
      <c r="AE187"/>
      <c r="AH187" s="5"/>
      <c r="AI187" s="7"/>
      <c r="AJ187"/>
      <c r="AK187" s="5"/>
      <c r="AL187" s="7"/>
      <c r="AM187"/>
      <c r="AO187" s="5"/>
      <c r="AP187" s="7"/>
      <c r="AQ187"/>
      <c r="BD187" s="5"/>
      <c r="BE187" s="7"/>
      <c r="BF187"/>
      <c r="BG187" s="5"/>
      <c r="BH187" s="7"/>
      <c r="BI187"/>
      <c r="BJ187" s="5"/>
      <c r="BK187" s="7"/>
      <c r="BL187"/>
      <c r="BQ187" s="5"/>
      <c r="BR187" s="7"/>
      <c r="BS187"/>
    </row>
    <row r="188" spans="18:71" ht="13.5">
      <c r="R188" s="10"/>
      <c r="S188"/>
      <c r="U188" s="5"/>
      <c r="V188" s="10"/>
      <c r="W188"/>
      <c r="Y188" s="5"/>
      <c r="Z188" s="10"/>
      <c r="AA188"/>
      <c r="AC188" s="5"/>
      <c r="AD188" s="7"/>
      <c r="AE188"/>
      <c r="AH188" s="5"/>
      <c r="AI188" s="7"/>
      <c r="AJ188"/>
      <c r="AK188" s="5"/>
      <c r="AL188" s="7"/>
      <c r="AM188"/>
      <c r="AO188" s="5"/>
      <c r="AP188" s="7"/>
      <c r="AQ188"/>
      <c r="BD188" s="5"/>
      <c r="BE188" s="7"/>
      <c r="BF188"/>
      <c r="BG188" s="5"/>
      <c r="BH188" s="7"/>
      <c r="BI188"/>
      <c r="BJ188" s="5"/>
      <c r="BK188" s="7"/>
      <c r="BL188"/>
      <c r="BQ188" s="5"/>
      <c r="BR188" s="7"/>
      <c r="BS188"/>
    </row>
    <row r="189" spans="18:71" ht="13.5">
      <c r="R189" s="10"/>
      <c r="S189"/>
      <c r="U189" s="5"/>
      <c r="V189" s="10"/>
      <c r="W189"/>
      <c r="Y189" s="5"/>
      <c r="Z189" s="10"/>
      <c r="AA189"/>
      <c r="AC189" s="5"/>
      <c r="AD189" s="7"/>
      <c r="AE189"/>
      <c r="AH189" s="5"/>
      <c r="AI189" s="7"/>
      <c r="AJ189"/>
      <c r="AK189" s="5"/>
      <c r="AL189" s="7"/>
      <c r="AM189"/>
      <c r="AO189" s="5"/>
      <c r="AP189" s="7"/>
      <c r="AQ189"/>
      <c r="BD189" s="5"/>
      <c r="BE189" s="7"/>
      <c r="BF189"/>
      <c r="BG189" s="5"/>
      <c r="BH189" s="7"/>
      <c r="BI189"/>
      <c r="BJ189" s="5"/>
      <c r="BK189" s="7"/>
      <c r="BL189"/>
      <c r="BQ189" s="5"/>
      <c r="BR189" s="7"/>
      <c r="BS189"/>
    </row>
    <row r="190" spans="18:71" ht="13.5">
      <c r="R190" s="10"/>
      <c r="S190"/>
      <c r="U190" s="5"/>
      <c r="V190" s="10"/>
      <c r="W190"/>
      <c r="Y190" s="5"/>
      <c r="Z190" s="10"/>
      <c r="AA190"/>
      <c r="AC190" s="5"/>
      <c r="AD190" s="7"/>
      <c r="AE190"/>
      <c r="AH190" s="5"/>
      <c r="AI190" s="7"/>
      <c r="AJ190"/>
      <c r="AK190" s="5"/>
      <c r="AL190" s="7"/>
      <c r="AM190"/>
      <c r="AO190" s="5"/>
      <c r="AP190" s="7"/>
      <c r="AQ190"/>
      <c r="BD190" s="5"/>
      <c r="BE190" s="7"/>
      <c r="BF190"/>
      <c r="BG190" s="5"/>
      <c r="BH190" s="7"/>
      <c r="BI190"/>
      <c r="BJ190" s="5"/>
      <c r="BK190" s="7"/>
      <c r="BL190"/>
      <c r="BQ190" s="5"/>
      <c r="BR190" s="7"/>
      <c r="BS190"/>
    </row>
    <row r="191" spans="18:71" ht="13.5">
      <c r="R191" s="10"/>
      <c r="S191"/>
      <c r="U191" s="5"/>
      <c r="V191" s="10"/>
      <c r="W191"/>
      <c r="Y191" s="5"/>
      <c r="Z191" s="10"/>
      <c r="AA191"/>
      <c r="AC191" s="5"/>
      <c r="AD191" s="7"/>
      <c r="AE191"/>
      <c r="AH191" s="5"/>
      <c r="AI191" s="7"/>
      <c r="AJ191"/>
      <c r="AK191" s="5"/>
      <c r="AL191" s="7"/>
      <c r="AM191"/>
      <c r="AO191" s="5"/>
      <c r="AP191" s="7"/>
      <c r="AQ191"/>
      <c r="BD191" s="5"/>
      <c r="BE191" s="7"/>
      <c r="BF191"/>
      <c r="BG191" s="5"/>
      <c r="BH191" s="7"/>
      <c r="BI191"/>
      <c r="BJ191" s="5"/>
      <c r="BK191" s="7"/>
      <c r="BL191"/>
      <c r="BQ191" s="5"/>
      <c r="BR191" s="7"/>
      <c r="BS191"/>
    </row>
    <row r="192" spans="18:71" ht="13.5">
      <c r="R192" s="10"/>
      <c r="S192"/>
      <c r="U192" s="5"/>
      <c r="V192" s="10"/>
      <c r="W192"/>
      <c r="Y192" s="5"/>
      <c r="Z192" s="10"/>
      <c r="AA192"/>
      <c r="AC192" s="5"/>
      <c r="AD192" s="7"/>
      <c r="AE192"/>
      <c r="AH192" s="5"/>
      <c r="AI192" s="7"/>
      <c r="AJ192"/>
      <c r="AK192" s="5"/>
      <c r="AL192" s="7"/>
      <c r="AM192"/>
      <c r="AO192" s="5"/>
      <c r="AP192" s="7"/>
      <c r="AQ192"/>
      <c r="BD192" s="5"/>
      <c r="BE192" s="7"/>
      <c r="BF192"/>
      <c r="BG192" s="5"/>
      <c r="BH192" s="7"/>
      <c r="BI192"/>
      <c r="BJ192" s="5"/>
      <c r="BK192" s="7"/>
      <c r="BL192"/>
      <c r="BQ192" s="5"/>
      <c r="BR192" s="7"/>
      <c r="BS192"/>
    </row>
    <row r="193" spans="18:71" ht="13.5">
      <c r="R193" s="10"/>
      <c r="S193"/>
      <c r="U193" s="5"/>
      <c r="V193" s="10"/>
      <c r="W193"/>
      <c r="Y193" s="5"/>
      <c r="Z193" s="10"/>
      <c r="AA193"/>
      <c r="AC193" s="5"/>
      <c r="AD193" s="7"/>
      <c r="AE193"/>
      <c r="AH193" s="5"/>
      <c r="AI193" s="7"/>
      <c r="AJ193"/>
      <c r="AK193" s="5"/>
      <c r="AL193" s="7"/>
      <c r="AM193"/>
      <c r="AO193" s="5"/>
      <c r="AP193" s="7"/>
      <c r="AQ193"/>
      <c r="BD193" s="5"/>
      <c r="BE193" s="7"/>
      <c r="BF193"/>
      <c r="BG193" s="5"/>
      <c r="BH193" s="7"/>
      <c r="BI193"/>
      <c r="BJ193" s="5"/>
      <c r="BK193" s="7"/>
      <c r="BL193"/>
      <c r="BQ193" s="5"/>
      <c r="BR193" s="7"/>
      <c r="BS193"/>
    </row>
    <row r="194" spans="18:71" ht="13.5">
      <c r="R194" s="10"/>
      <c r="S194"/>
      <c r="U194" s="5"/>
      <c r="V194" s="10"/>
      <c r="W194"/>
      <c r="Y194" s="5"/>
      <c r="Z194" s="10"/>
      <c r="AA194"/>
      <c r="AC194" s="5"/>
      <c r="AD194" s="7"/>
      <c r="AE194"/>
      <c r="AH194" s="5"/>
      <c r="AI194" s="7"/>
      <c r="AJ194"/>
      <c r="AK194" s="5"/>
      <c r="AL194" s="7"/>
      <c r="AM194"/>
      <c r="AO194" s="5"/>
      <c r="AP194" s="7"/>
      <c r="AQ194"/>
      <c r="BD194" s="5"/>
      <c r="BE194" s="7"/>
      <c r="BF194"/>
      <c r="BG194" s="5"/>
      <c r="BH194" s="7"/>
      <c r="BI194"/>
      <c r="BJ194" s="5"/>
      <c r="BK194" s="7"/>
      <c r="BL194"/>
      <c r="BQ194" s="5"/>
      <c r="BR194" s="7"/>
      <c r="BS194"/>
    </row>
    <row r="195" spans="18:71" ht="13.5">
      <c r="R195" s="10"/>
      <c r="S195"/>
      <c r="U195" s="5"/>
      <c r="V195" s="10"/>
      <c r="W195"/>
      <c r="Y195" s="5"/>
      <c r="Z195" s="10"/>
      <c r="AA195"/>
      <c r="AC195" s="5"/>
      <c r="AD195" s="7"/>
      <c r="AE195"/>
      <c r="AH195" s="5"/>
      <c r="AI195" s="7"/>
      <c r="AJ195"/>
      <c r="AK195" s="5"/>
      <c r="AL195" s="7"/>
      <c r="AM195"/>
      <c r="AO195" s="5"/>
      <c r="AP195" s="7"/>
      <c r="AQ195"/>
      <c r="BD195" s="5"/>
      <c r="BE195" s="7"/>
      <c r="BF195"/>
      <c r="BG195" s="5"/>
      <c r="BH195" s="7"/>
      <c r="BI195"/>
      <c r="BJ195" s="5"/>
      <c r="BK195" s="7"/>
      <c r="BL195"/>
      <c r="BQ195" s="5"/>
      <c r="BR195" s="7"/>
      <c r="BS195"/>
    </row>
    <row r="196" spans="18:71" ht="13.5">
      <c r="R196" s="10"/>
      <c r="S196"/>
      <c r="U196" s="5"/>
      <c r="V196" s="10"/>
      <c r="W196"/>
      <c r="Y196" s="5"/>
      <c r="Z196" s="10"/>
      <c r="AA196"/>
      <c r="AC196" s="5"/>
      <c r="AD196" s="7"/>
      <c r="AE196"/>
      <c r="AH196" s="5"/>
      <c r="AI196" s="7"/>
      <c r="AJ196"/>
      <c r="AK196" s="5"/>
      <c r="AL196" s="7"/>
      <c r="AM196"/>
      <c r="AO196" s="5"/>
      <c r="AP196" s="7"/>
      <c r="AQ196"/>
      <c r="BD196" s="5"/>
      <c r="BE196" s="7"/>
      <c r="BF196"/>
      <c r="BG196" s="5"/>
      <c r="BH196" s="7"/>
      <c r="BI196"/>
      <c r="BJ196" s="5"/>
      <c r="BK196" s="7"/>
      <c r="BL196"/>
      <c r="BQ196" s="5"/>
      <c r="BR196" s="7"/>
      <c r="BS196"/>
    </row>
    <row r="197" spans="18:71" ht="13.5">
      <c r="R197" s="10"/>
      <c r="S197"/>
      <c r="U197" s="5"/>
      <c r="V197" s="10"/>
      <c r="W197"/>
      <c r="Y197" s="5"/>
      <c r="Z197" s="10"/>
      <c r="AA197"/>
      <c r="AC197" s="5"/>
      <c r="AD197" s="7"/>
      <c r="AE197"/>
      <c r="AH197" s="5"/>
      <c r="AI197" s="7"/>
      <c r="AJ197"/>
      <c r="AK197" s="5"/>
      <c r="AL197" s="7"/>
      <c r="AM197"/>
      <c r="AO197" s="5"/>
      <c r="AP197" s="7"/>
      <c r="AQ197"/>
      <c r="BD197" s="5"/>
      <c r="BE197" s="7"/>
      <c r="BF197"/>
      <c r="BG197" s="5"/>
      <c r="BH197" s="7"/>
      <c r="BI197"/>
      <c r="BJ197" s="5"/>
      <c r="BK197" s="7"/>
      <c r="BL197"/>
      <c r="BQ197" s="5"/>
      <c r="BR197" s="7"/>
      <c r="BS197"/>
    </row>
    <row r="198" spans="18:71" ht="13.5">
      <c r="R198" s="10"/>
      <c r="S198"/>
      <c r="U198" s="5"/>
      <c r="V198" s="10"/>
      <c r="W198"/>
      <c r="Y198" s="5"/>
      <c r="Z198" s="10"/>
      <c r="AA198"/>
      <c r="AC198" s="5"/>
      <c r="AD198" s="7"/>
      <c r="AE198"/>
      <c r="AH198" s="5"/>
      <c r="AI198" s="7"/>
      <c r="AJ198"/>
      <c r="AK198" s="5"/>
      <c r="AL198" s="7"/>
      <c r="AM198"/>
      <c r="AO198" s="5"/>
      <c r="AP198" s="7"/>
      <c r="AQ198"/>
      <c r="BD198" s="5"/>
      <c r="BE198" s="7"/>
      <c r="BF198"/>
      <c r="BG198" s="5"/>
      <c r="BH198" s="7"/>
      <c r="BI198"/>
      <c r="BJ198" s="5"/>
      <c r="BK198" s="7"/>
      <c r="BL198"/>
      <c r="BQ198" s="5"/>
      <c r="BR198" s="7"/>
      <c r="BS198"/>
    </row>
    <row r="199" spans="18:71" ht="13.5">
      <c r="R199" s="10"/>
      <c r="S199"/>
      <c r="U199" s="5"/>
      <c r="V199" s="10"/>
      <c r="W199"/>
      <c r="Y199" s="5"/>
      <c r="Z199" s="10"/>
      <c r="AA199"/>
      <c r="AC199" s="5"/>
      <c r="AD199" s="7"/>
      <c r="AE199"/>
      <c r="AH199" s="5"/>
      <c r="AI199" s="7"/>
      <c r="AJ199"/>
      <c r="AK199" s="5"/>
      <c r="AL199" s="7"/>
      <c r="AM199"/>
      <c r="AO199" s="5"/>
      <c r="AP199" s="7"/>
      <c r="AQ199"/>
      <c r="BD199" s="5"/>
      <c r="BE199" s="7"/>
      <c r="BF199"/>
      <c r="BG199" s="5"/>
      <c r="BH199" s="7"/>
      <c r="BI199"/>
      <c r="BJ199" s="5"/>
      <c r="BK199" s="7"/>
      <c r="BL199"/>
      <c r="BQ199" s="5"/>
      <c r="BR199" s="7"/>
      <c r="BS199"/>
    </row>
    <row r="200" spans="18:71" ht="13.5">
      <c r="R200" s="10"/>
      <c r="S200"/>
      <c r="U200" s="5"/>
      <c r="V200" s="10"/>
      <c r="W200"/>
      <c r="Y200" s="5"/>
      <c r="Z200" s="10"/>
      <c r="AA200"/>
      <c r="AC200" s="5"/>
      <c r="AD200" s="7"/>
      <c r="AE200"/>
      <c r="AH200" s="5"/>
      <c r="AI200" s="7"/>
      <c r="AJ200"/>
      <c r="AK200" s="5"/>
      <c r="AL200" s="7"/>
      <c r="AM200"/>
      <c r="AO200" s="5"/>
      <c r="AP200" s="7"/>
      <c r="AQ200"/>
      <c r="BD200" s="5"/>
      <c r="BE200" s="7"/>
      <c r="BF200"/>
      <c r="BG200" s="5"/>
      <c r="BH200" s="7"/>
      <c r="BI200"/>
      <c r="BJ200" s="5"/>
      <c r="BK200" s="7"/>
      <c r="BL200"/>
      <c r="BQ200" s="5"/>
      <c r="BR200" s="7"/>
      <c r="BS200"/>
    </row>
    <row r="201" spans="18:71" ht="13.5">
      <c r="R201" s="10"/>
      <c r="S201"/>
      <c r="U201" s="5"/>
      <c r="V201" s="10"/>
      <c r="W201"/>
      <c r="Y201" s="5"/>
      <c r="Z201" s="10"/>
      <c r="AA201"/>
      <c r="AC201" s="5"/>
      <c r="AD201" s="7"/>
      <c r="AE201"/>
      <c r="AH201" s="5"/>
      <c r="AI201" s="7"/>
      <c r="AJ201"/>
      <c r="AK201" s="5"/>
      <c r="AL201" s="7"/>
      <c r="AM201"/>
      <c r="AO201" s="5"/>
      <c r="AP201" s="7"/>
      <c r="AQ201"/>
      <c r="BD201" s="5"/>
      <c r="BE201" s="7"/>
      <c r="BF201"/>
      <c r="BG201" s="5"/>
      <c r="BH201" s="7"/>
      <c r="BI201"/>
      <c r="BJ201" s="5"/>
      <c r="BK201" s="7"/>
      <c r="BL201"/>
      <c r="BQ201" s="5"/>
      <c r="BR201" s="7"/>
      <c r="BS201"/>
    </row>
    <row r="202" spans="18:71" ht="13.5">
      <c r="R202" s="10"/>
      <c r="S202"/>
      <c r="U202" s="5"/>
      <c r="V202" s="10"/>
      <c r="W202"/>
      <c r="Y202" s="5"/>
      <c r="Z202" s="10"/>
      <c r="AA202"/>
      <c r="AC202" s="5"/>
      <c r="AD202" s="7"/>
      <c r="AE202"/>
      <c r="AH202" s="5"/>
      <c r="AI202" s="7"/>
      <c r="AJ202"/>
      <c r="AK202" s="5"/>
      <c r="AL202" s="7"/>
      <c r="AM202"/>
      <c r="AO202" s="5"/>
      <c r="AP202" s="7"/>
      <c r="AQ202"/>
      <c r="BD202" s="5"/>
      <c r="BE202" s="7"/>
      <c r="BF202"/>
      <c r="BG202" s="5"/>
      <c r="BH202" s="7"/>
      <c r="BI202"/>
      <c r="BJ202" s="5"/>
      <c r="BK202" s="7"/>
      <c r="BL202"/>
      <c r="BQ202" s="5"/>
      <c r="BR202" s="7"/>
      <c r="BS202"/>
    </row>
    <row r="203" spans="18:71" ht="13.5">
      <c r="R203" s="10"/>
      <c r="S203"/>
      <c r="U203" s="5"/>
      <c r="V203" s="10"/>
      <c r="W203"/>
      <c r="Y203" s="5"/>
      <c r="Z203" s="10"/>
      <c r="AA203"/>
      <c r="AC203" s="5"/>
      <c r="AD203" s="7"/>
      <c r="AE203"/>
      <c r="AH203" s="5"/>
      <c r="AI203" s="7"/>
      <c r="AJ203"/>
      <c r="AK203" s="5"/>
      <c r="AL203" s="7"/>
      <c r="AM203"/>
      <c r="AO203" s="5"/>
      <c r="AP203" s="7"/>
      <c r="AQ203"/>
      <c r="BD203" s="5"/>
      <c r="BE203" s="7"/>
      <c r="BF203"/>
      <c r="BG203" s="5"/>
      <c r="BH203" s="7"/>
      <c r="BI203"/>
      <c r="BJ203" s="5"/>
      <c r="BK203" s="7"/>
      <c r="BL203"/>
      <c r="BQ203" s="5"/>
      <c r="BR203" s="7"/>
      <c r="BS203"/>
    </row>
    <row r="204" spans="18:71" ht="13.5">
      <c r="R204" s="10"/>
      <c r="S204"/>
      <c r="U204" s="5"/>
      <c r="V204" s="10"/>
      <c r="W204"/>
      <c r="Y204" s="5"/>
      <c r="Z204" s="10"/>
      <c r="AA204"/>
      <c r="AC204" s="5"/>
      <c r="AD204" s="7"/>
      <c r="AE204"/>
      <c r="AH204" s="5"/>
      <c r="AI204" s="7"/>
      <c r="AJ204"/>
      <c r="AK204" s="5"/>
      <c r="AL204" s="7"/>
      <c r="AM204"/>
      <c r="AO204" s="5"/>
      <c r="AP204" s="7"/>
      <c r="AQ204"/>
      <c r="BD204" s="5"/>
      <c r="BE204" s="7"/>
      <c r="BF204"/>
      <c r="BG204" s="5"/>
      <c r="BH204" s="7"/>
      <c r="BI204"/>
      <c r="BJ204" s="5"/>
      <c r="BK204" s="7"/>
      <c r="BL204"/>
      <c r="BQ204" s="5"/>
      <c r="BR204" s="7"/>
      <c r="BS204"/>
    </row>
    <row r="205" spans="18:71" ht="13.5">
      <c r="R205" s="10"/>
      <c r="S205"/>
      <c r="U205" s="5"/>
      <c r="V205" s="10"/>
      <c r="W205"/>
      <c r="Y205" s="5"/>
      <c r="Z205" s="10"/>
      <c r="AA205"/>
      <c r="AC205" s="5"/>
      <c r="AD205" s="7"/>
      <c r="AE205"/>
      <c r="AH205" s="5"/>
      <c r="AI205" s="7"/>
      <c r="AJ205"/>
      <c r="AK205" s="5"/>
      <c r="AL205" s="7"/>
      <c r="AM205"/>
      <c r="AO205" s="5"/>
      <c r="AP205" s="7"/>
      <c r="AQ205"/>
      <c r="BD205" s="5"/>
      <c r="BE205" s="7"/>
      <c r="BF205"/>
      <c r="BG205" s="5"/>
      <c r="BH205" s="7"/>
      <c r="BI205"/>
      <c r="BJ205" s="5"/>
      <c r="BK205" s="7"/>
      <c r="BL205"/>
      <c r="BQ205" s="5"/>
      <c r="BR205" s="7"/>
      <c r="BS205"/>
    </row>
    <row r="206" spans="18:71" ht="13.5">
      <c r="R206" s="10"/>
      <c r="S206"/>
      <c r="U206" s="5"/>
      <c r="V206" s="10"/>
      <c r="W206"/>
      <c r="Y206" s="5"/>
      <c r="Z206" s="10"/>
      <c r="AA206"/>
      <c r="AC206" s="5"/>
      <c r="AD206" s="7"/>
      <c r="AE206"/>
      <c r="AH206" s="5"/>
      <c r="AI206" s="7"/>
      <c r="AJ206"/>
      <c r="AK206" s="5"/>
      <c r="AL206" s="7"/>
      <c r="AM206"/>
      <c r="AO206" s="5"/>
      <c r="AP206" s="7"/>
      <c r="AQ206"/>
      <c r="BD206" s="5"/>
      <c r="BE206" s="7"/>
      <c r="BF206"/>
      <c r="BG206" s="5"/>
      <c r="BH206" s="7"/>
      <c r="BI206"/>
      <c r="BJ206" s="5"/>
      <c r="BK206" s="7"/>
      <c r="BL206"/>
      <c r="BQ206" s="5"/>
      <c r="BR206" s="7"/>
      <c r="BS206"/>
    </row>
    <row r="207" spans="18:71" ht="13.5">
      <c r="R207" s="10"/>
      <c r="S207"/>
      <c r="U207" s="5"/>
      <c r="V207" s="10"/>
      <c r="W207"/>
      <c r="Y207" s="5"/>
      <c r="Z207" s="10"/>
      <c r="AA207"/>
      <c r="AC207" s="5"/>
      <c r="AD207" s="7"/>
      <c r="AE207"/>
      <c r="AH207" s="5"/>
      <c r="AI207" s="7"/>
      <c r="AJ207"/>
      <c r="AK207" s="5"/>
      <c r="AL207" s="7"/>
      <c r="AM207"/>
      <c r="AO207" s="5"/>
      <c r="AP207" s="7"/>
      <c r="AQ207"/>
      <c r="BD207" s="5"/>
      <c r="BE207" s="7"/>
      <c r="BF207"/>
      <c r="BG207" s="5"/>
      <c r="BH207" s="7"/>
      <c r="BI207"/>
      <c r="BJ207" s="5"/>
      <c r="BK207" s="7"/>
      <c r="BL207"/>
      <c r="BQ207" s="5"/>
      <c r="BR207" s="7"/>
      <c r="BS207"/>
    </row>
    <row r="208" spans="18:71" ht="13.5">
      <c r="R208" s="10"/>
      <c r="S208"/>
      <c r="U208" s="5"/>
      <c r="V208" s="10"/>
      <c r="W208"/>
      <c r="Y208" s="5"/>
      <c r="Z208" s="10"/>
      <c r="AA208"/>
      <c r="AC208" s="5"/>
      <c r="AD208" s="7"/>
      <c r="AE208"/>
      <c r="AH208" s="5"/>
      <c r="AI208" s="7"/>
      <c r="AJ208"/>
      <c r="AK208" s="5"/>
      <c r="AL208" s="7"/>
      <c r="AM208"/>
      <c r="AO208" s="5"/>
      <c r="AP208" s="7"/>
      <c r="AQ208"/>
      <c r="BD208" s="5"/>
      <c r="BE208" s="7"/>
      <c r="BF208"/>
      <c r="BG208" s="5"/>
      <c r="BH208" s="7"/>
      <c r="BI208"/>
      <c r="BJ208" s="5"/>
      <c r="BK208" s="7"/>
      <c r="BL208"/>
      <c r="BQ208" s="5"/>
      <c r="BR208" s="7"/>
      <c r="BS208"/>
    </row>
    <row r="209" spans="18:71" ht="13.5">
      <c r="R209" s="10"/>
      <c r="S209"/>
      <c r="U209" s="5"/>
      <c r="V209" s="10"/>
      <c r="W209"/>
      <c r="Y209" s="5"/>
      <c r="Z209" s="10"/>
      <c r="AA209"/>
      <c r="AC209" s="5"/>
      <c r="AD209" s="7"/>
      <c r="AE209"/>
      <c r="AH209" s="5"/>
      <c r="AI209" s="7"/>
      <c r="AJ209"/>
      <c r="AK209" s="5"/>
      <c r="AL209" s="7"/>
      <c r="AM209"/>
      <c r="AO209" s="5"/>
      <c r="AP209" s="7"/>
      <c r="AQ209"/>
      <c r="BD209" s="5"/>
      <c r="BE209" s="7"/>
      <c r="BF209"/>
      <c r="BG209" s="5"/>
      <c r="BH209" s="7"/>
      <c r="BI209"/>
      <c r="BJ209" s="5"/>
      <c r="BK209" s="7"/>
      <c r="BL209"/>
      <c r="BQ209" s="5"/>
      <c r="BR209" s="7"/>
      <c r="BS209"/>
    </row>
    <row r="210" spans="18:71" ht="13.5">
      <c r="R210" s="10"/>
      <c r="S210"/>
      <c r="U210" s="5"/>
      <c r="V210" s="10"/>
      <c r="W210"/>
      <c r="Y210" s="5"/>
      <c r="Z210" s="10"/>
      <c r="AA210"/>
      <c r="AC210" s="5"/>
      <c r="AD210" s="7"/>
      <c r="AE210"/>
      <c r="AH210" s="5"/>
      <c r="AI210" s="7"/>
      <c r="AJ210"/>
      <c r="AK210" s="5"/>
      <c r="AL210" s="7"/>
      <c r="AM210"/>
      <c r="AO210" s="5"/>
      <c r="AP210" s="7"/>
      <c r="AQ210"/>
      <c r="BD210" s="5"/>
      <c r="BE210" s="7"/>
      <c r="BF210"/>
      <c r="BG210" s="5"/>
      <c r="BH210" s="7"/>
      <c r="BI210"/>
      <c r="BJ210" s="5"/>
      <c r="BK210" s="7"/>
      <c r="BL210"/>
      <c r="BQ210" s="5"/>
      <c r="BR210" s="7"/>
      <c r="BS210"/>
    </row>
    <row r="211" spans="18:71" ht="13.5">
      <c r="R211" s="10"/>
      <c r="S211"/>
      <c r="U211" s="5"/>
      <c r="V211" s="10"/>
      <c r="W211"/>
      <c r="Y211" s="5"/>
      <c r="Z211" s="10"/>
      <c r="AA211"/>
      <c r="AC211" s="5"/>
      <c r="AD211" s="7"/>
      <c r="AE211"/>
      <c r="AH211" s="5"/>
      <c r="AI211" s="7"/>
      <c r="AJ211"/>
      <c r="AK211" s="5"/>
      <c r="AL211" s="7"/>
      <c r="AM211"/>
      <c r="AO211" s="5"/>
      <c r="AP211" s="7"/>
      <c r="AQ211"/>
      <c r="BD211" s="5"/>
      <c r="BE211" s="7"/>
      <c r="BF211"/>
      <c r="BG211" s="5"/>
      <c r="BH211" s="7"/>
      <c r="BI211"/>
      <c r="BJ211" s="5"/>
      <c r="BK211" s="7"/>
      <c r="BL211"/>
      <c r="BQ211" s="5"/>
      <c r="BR211" s="7"/>
      <c r="BS211"/>
    </row>
    <row r="212" spans="18:71" ht="13.5">
      <c r="R212" s="10"/>
      <c r="S212"/>
      <c r="U212" s="5"/>
      <c r="V212" s="10"/>
      <c r="W212"/>
      <c r="Y212" s="5"/>
      <c r="Z212" s="10"/>
      <c r="AA212"/>
      <c r="AC212" s="5"/>
      <c r="AD212" s="7"/>
      <c r="AE212"/>
      <c r="AH212" s="5"/>
      <c r="AI212" s="7"/>
      <c r="AJ212"/>
      <c r="AK212" s="5"/>
      <c r="AL212" s="7"/>
      <c r="AM212"/>
      <c r="AO212" s="5"/>
      <c r="AP212" s="7"/>
      <c r="AQ212"/>
      <c r="BD212" s="5"/>
      <c r="BE212" s="7"/>
      <c r="BF212"/>
      <c r="BG212" s="5"/>
      <c r="BH212" s="7"/>
      <c r="BI212"/>
      <c r="BJ212" s="5"/>
      <c r="BK212" s="7"/>
      <c r="BL212"/>
      <c r="BQ212" s="5"/>
      <c r="BR212" s="7"/>
      <c r="BS212"/>
    </row>
    <row r="213" spans="18:71" ht="13.5">
      <c r="R213" s="10"/>
      <c r="S213"/>
      <c r="U213" s="5"/>
      <c r="V213" s="10"/>
      <c r="W213"/>
      <c r="Y213" s="5"/>
      <c r="Z213" s="10"/>
      <c r="AA213"/>
      <c r="AC213" s="5"/>
      <c r="AD213" s="7"/>
      <c r="AE213"/>
      <c r="AH213" s="5"/>
      <c r="AI213" s="7"/>
      <c r="AJ213"/>
      <c r="AK213" s="5"/>
      <c r="AL213" s="7"/>
      <c r="AM213"/>
      <c r="AO213" s="5"/>
      <c r="AP213" s="7"/>
      <c r="AQ213"/>
      <c r="BD213" s="5"/>
      <c r="BE213" s="7"/>
      <c r="BF213"/>
      <c r="BG213" s="5"/>
      <c r="BH213" s="7"/>
      <c r="BI213"/>
      <c r="BJ213" s="5"/>
      <c r="BK213" s="7"/>
      <c r="BL213"/>
      <c r="BQ213" s="5"/>
      <c r="BR213" s="7"/>
      <c r="BS213"/>
    </row>
    <row r="214" spans="18:71" ht="13.5">
      <c r="R214" s="10"/>
      <c r="S214"/>
      <c r="U214" s="5"/>
      <c r="V214" s="10"/>
      <c r="W214"/>
      <c r="Y214" s="5"/>
      <c r="Z214" s="10"/>
      <c r="AA214"/>
      <c r="AC214" s="5"/>
      <c r="AD214" s="7"/>
      <c r="AE214"/>
      <c r="AH214" s="5"/>
      <c r="AI214" s="7"/>
      <c r="AJ214"/>
      <c r="AK214" s="5"/>
      <c r="AL214" s="7"/>
      <c r="AM214"/>
      <c r="AO214" s="5"/>
      <c r="AP214" s="7"/>
      <c r="AQ214"/>
      <c r="BD214" s="5"/>
      <c r="BE214" s="7"/>
      <c r="BF214"/>
      <c r="BG214" s="5"/>
      <c r="BH214" s="7"/>
      <c r="BI214"/>
      <c r="BJ214" s="5"/>
      <c r="BK214" s="7"/>
      <c r="BL214"/>
      <c r="BQ214" s="5"/>
      <c r="BR214" s="7"/>
      <c r="BS214"/>
    </row>
    <row r="215" spans="18:71" ht="13.5">
      <c r="R215" s="10"/>
      <c r="S215"/>
      <c r="U215" s="5"/>
      <c r="V215" s="10"/>
      <c r="W215"/>
      <c r="Y215" s="5"/>
      <c r="Z215" s="10"/>
      <c r="AA215"/>
      <c r="AC215" s="5"/>
      <c r="AD215" s="7"/>
      <c r="AE215"/>
      <c r="AH215" s="5"/>
      <c r="AI215" s="7"/>
      <c r="AJ215"/>
      <c r="AK215" s="5"/>
      <c r="AL215" s="7"/>
      <c r="AM215"/>
      <c r="AO215" s="5"/>
      <c r="AP215" s="7"/>
      <c r="AQ215"/>
      <c r="BD215" s="5"/>
      <c r="BE215" s="7"/>
      <c r="BF215"/>
      <c r="BG215" s="5"/>
      <c r="BH215" s="7"/>
      <c r="BI215"/>
      <c r="BJ215" s="5"/>
      <c r="BK215" s="7"/>
      <c r="BL215"/>
      <c r="BQ215" s="5"/>
      <c r="BR215" s="7"/>
      <c r="BS215"/>
    </row>
    <row r="216" spans="18:71" ht="13.5">
      <c r="R216" s="10"/>
      <c r="S216"/>
      <c r="U216" s="5"/>
      <c r="V216" s="10"/>
      <c r="W216"/>
      <c r="Y216" s="5"/>
      <c r="Z216" s="10"/>
      <c r="AA216"/>
      <c r="AC216" s="5"/>
      <c r="AD216" s="7"/>
      <c r="AE216"/>
      <c r="AH216" s="5"/>
      <c r="AI216" s="7"/>
      <c r="AJ216"/>
      <c r="AK216" s="5"/>
      <c r="AL216" s="7"/>
      <c r="AM216"/>
      <c r="AO216" s="5"/>
      <c r="AP216" s="7"/>
      <c r="AQ216"/>
      <c r="BD216" s="5"/>
      <c r="BE216" s="7"/>
      <c r="BF216"/>
      <c r="BG216" s="5"/>
      <c r="BH216" s="7"/>
      <c r="BI216"/>
      <c r="BJ216" s="5"/>
      <c r="BK216" s="7"/>
      <c r="BL216"/>
      <c r="BQ216" s="5"/>
      <c r="BR216" s="7"/>
      <c r="BS216"/>
    </row>
    <row r="217" spans="18:71" ht="13.5">
      <c r="R217" s="10"/>
      <c r="S217"/>
      <c r="U217" s="5"/>
      <c r="V217" s="10"/>
      <c r="W217"/>
      <c r="Y217" s="5"/>
      <c r="Z217" s="10"/>
      <c r="AA217"/>
      <c r="AC217" s="5"/>
      <c r="AD217" s="7"/>
      <c r="AE217"/>
      <c r="AH217" s="5"/>
      <c r="AI217" s="7"/>
      <c r="AJ217"/>
      <c r="AK217" s="5"/>
      <c r="AL217" s="7"/>
      <c r="AM217"/>
      <c r="AO217" s="5"/>
      <c r="AP217" s="7"/>
      <c r="AQ217"/>
      <c r="BD217" s="5"/>
      <c r="BE217" s="7"/>
      <c r="BF217"/>
      <c r="BG217" s="5"/>
      <c r="BH217" s="7"/>
      <c r="BI217"/>
      <c r="BJ217" s="5"/>
      <c r="BK217" s="7"/>
      <c r="BL217"/>
      <c r="BQ217" s="5"/>
      <c r="BR217" s="7"/>
      <c r="BS217"/>
    </row>
    <row r="218" spans="18:71" ht="13.5">
      <c r="R218" s="10"/>
      <c r="S218"/>
      <c r="U218" s="5"/>
      <c r="V218" s="10"/>
      <c r="W218"/>
      <c r="Y218" s="5"/>
      <c r="Z218" s="10"/>
      <c r="AA218"/>
      <c r="AC218" s="5"/>
      <c r="AD218" s="7"/>
      <c r="AE218"/>
      <c r="AH218" s="5"/>
      <c r="AI218" s="7"/>
      <c r="AJ218"/>
      <c r="AK218" s="5"/>
      <c r="AL218" s="7"/>
      <c r="AM218"/>
      <c r="AO218" s="5"/>
      <c r="AP218" s="7"/>
      <c r="AQ218"/>
      <c r="BD218" s="5"/>
      <c r="BE218" s="7"/>
      <c r="BF218"/>
      <c r="BG218" s="5"/>
      <c r="BH218" s="7"/>
      <c r="BI218"/>
      <c r="BJ218" s="5"/>
      <c r="BK218" s="7"/>
      <c r="BL218"/>
      <c r="BQ218" s="5"/>
      <c r="BR218" s="7"/>
      <c r="BS218"/>
    </row>
    <row r="219" spans="18:71" ht="13.5">
      <c r="R219" s="10"/>
      <c r="S219"/>
      <c r="U219" s="5"/>
      <c r="V219" s="10"/>
      <c r="W219"/>
      <c r="Y219" s="5"/>
      <c r="Z219" s="10"/>
      <c r="AA219"/>
      <c r="AC219" s="5"/>
      <c r="AD219" s="7"/>
      <c r="AE219"/>
      <c r="AH219" s="5"/>
      <c r="AI219" s="7"/>
      <c r="AJ219"/>
      <c r="AK219" s="5"/>
      <c r="AL219" s="7"/>
      <c r="AM219"/>
      <c r="AO219" s="5"/>
      <c r="AP219" s="7"/>
      <c r="AQ219"/>
      <c r="BD219" s="5"/>
      <c r="BE219" s="7"/>
      <c r="BF219"/>
      <c r="BG219" s="5"/>
      <c r="BH219" s="7"/>
      <c r="BI219"/>
      <c r="BJ219" s="5"/>
      <c r="BK219" s="7"/>
      <c r="BL219"/>
      <c r="BQ219" s="5"/>
      <c r="BR219" s="7"/>
      <c r="BS219"/>
    </row>
    <row r="220" spans="18:71" ht="13.5">
      <c r="R220" s="10"/>
      <c r="S220"/>
      <c r="U220" s="5"/>
      <c r="V220" s="10"/>
      <c r="W220"/>
      <c r="Y220" s="5"/>
      <c r="Z220" s="10"/>
      <c r="AA220"/>
      <c r="AC220" s="5"/>
      <c r="AD220" s="7"/>
      <c r="AE220"/>
      <c r="AH220" s="5"/>
      <c r="AI220" s="7"/>
      <c r="AJ220"/>
      <c r="AK220" s="5"/>
      <c r="AL220" s="7"/>
      <c r="AM220"/>
      <c r="AO220" s="5"/>
      <c r="AP220" s="7"/>
      <c r="AQ220"/>
      <c r="BD220" s="5"/>
      <c r="BE220" s="7"/>
      <c r="BF220"/>
      <c r="BG220" s="5"/>
      <c r="BH220" s="7"/>
      <c r="BI220"/>
      <c r="BJ220" s="5"/>
      <c r="BK220" s="7"/>
      <c r="BL220"/>
      <c r="BQ220" s="5"/>
      <c r="BR220" s="7"/>
      <c r="BS220"/>
    </row>
    <row r="221" spans="18:71" ht="13.5">
      <c r="R221" s="10"/>
      <c r="S221"/>
      <c r="U221" s="5"/>
      <c r="V221" s="10"/>
      <c r="W221"/>
      <c r="Y221" s="5"/>
      <c r="Z221" s="10"/>
      <c r="AA221"/>
      <c r="AC221" s="5"/>
      <c r="AD221" s="7"/>
      <c r="AE221"/>
      <c r="AH221" s="5"/>
      <c r="AI221" s="7"/>
      <c r="AJ221"/>
      <c r="AK221" s="5"/>
      <c r="AL221" s="7"/>
      <c r="AM221"/>
      <c r="AO221" s="5"/>
      <c r="AP221" s="7"/>
      <c r="AQ221"/>
      <c r="BD221" s="5"/>
      <c r="BE221" s="7"/>
      <c r="BF221"/>
      <c r="BG221" s="5"/>
      <c r="BH221" s="7"/>
      <c r="BI221"/>
      <c r="BJ221" s="5"/>
      <c r="BK221" s="7"/>
      <c r="BL221"/>
      <c r="BQ221" s="5"/>
      <c r="BR221" s="7"/>
      <c r="BS221"/>
    </row>
    <row r="222" spans="18:71" ht="13.5">
      <c r="R222" s="10"/>
      <c r="S222"/>
      <c r="U222" s="5"/>
      <c r="V222" s="10"/>
      <c r="W222"/>
      <c r="Y222" s="5"/>
      <c r="Z222" s="10"/>
      <c r="AA222"/>
      <c r="AC222" s="5"/>
      <c r="AD222" s="7"/>
      <c r="AE222"/>
      <c r="AH222" s="5"/>
      <c r="AI222" s="7"/>
      <c r="AJ222"/>
      <c r="AK222" s="5"/>
      <c r="AL222" s="7"/>
      <c r="AM222"/>
      <c r="AO222" s="5"/>
      <c r="AP222" s="7"/>
      <c r="AQ222"/>
      <c r="BD222" s="5"/>
      <c r="BE222" s="7"/>
      <c r="BF222"/>
      <c r="BG222" s="5"/>
      <c r="BH222" s="7"/>
      <c r="BI222"/>
      <c r="BJ222" s="5"/>
      <c r="BK222" s="7"/>
      <c r="BL222"/>
      <c r="BQ222" s="5"/>
      <c r="BR222" s="7"/>
      <c r="BS222"/>
    </row>
    <row r="223" spans="18:71" ht="13.5">
      <c r="R223" s="10"/>
      <c r="S223"/>
      <c r="U223" s="5"/>
      <c r="V223" s="10"/>
      <c r="W223"/>
      <c r="Y223" s="5"/>
      <c r="Z223" s="10"/>
      <c r="AA223"/>
      <c r="AC223" s="5"/>
      <c r="AD223" s="7"/>
      <c r="AE223"/>
      <c r="AH223" s="5"/>
      <c r="AI223" s="7"/>
      <c r="AJ223"/>
      <c r="AK223" s="5"/>
      <c r="AL223" s="7"/>
      <c r="AM223"/>
      <c r="AO223" s="5"/>
      <c r="AP223" s="7"/>
      <c r="AQ223"/>
      <c r="BD223" s="5"/>
      <c r="BE223" s="7"/>
      <c r="BF223"/>
      <c r="BG223" s="5"/>
      <c r="BH223" s="7"/>
      <c r="BI223"/>
      <c r="BJ223" s="5"/>
      <c r="BK223" s="7"/>
      <c r="BL223"/>
      <c r="BQ223" s="5"/>
      <c r="BR223" s="7"/>
      <c r="BS223"/>
    </row>
    <row r="224" spans="18:71" ht="13.5">
      <c r="R224" s="10"/>
      <c r="S224"/>
      <c r="U224" s="5"/>
      <c r="V224" s="10"/>
      <c r="W224"/>
      <c r="Y224" s="5"/>
      <c r="Z224" s="10"/>
      <c r="AA224"/>
      <c r="AC224" s="5"/>
      <c r="AD224" s="7"/>
      <c r="AE224"/>
      <c r="AH224" s="5"/>
      <c r="AI224" s="7"/>
      <c r="AJ224"/>
      <c r="AK224" s="5"/>
      <c r="AL224" s="7"/>
      <c r="AM224"/>
      <c r="AO224" s="5"/>
      <c r="AP224" s="7"/>
      <c r="AQ224"/>
      <c r="BD224" s="5"/>
      <c r="BE224" s="7"/>
      <c r="BF224"/>
      <c r="BG224" s="5"/>
      <c r="BH224" s="7"/>
      <c r="BI224"/>
      <c r="BJ224" s="5"/>
      <c r="BK224" s="7"/>
      <c r="BL224"/>
      <c r="BQ224" s="5"/>
      <c r="BR224" s="7"/>
      <c r="BS224"/>
    </row>
    <row r="225" spans="18:71" ht="13.5">
      <c r="R225" s="10"/>
      <c r="S225"/>
      <c r="U225" s="5"/>
      <c r="V225" s="10"/>
      <c r="W225"/>
      <c r="Y225" s="5"/>
      <c r="Z225" s="10"/>
      <c r="AA225"/>
      <c r="AC225" s="5"/>
      <c r="AD225" s="7"/>
      <c r="AE225"/>
      <c r="AH225" s="5"/>
      <c r="AI225" s="7"/>
      <c r="AJ225"/>
      <c r="AK225" s="5"/>
      <c r="AL225" s="7"/>
      <c r="AM225"/>
      <c r="AO225" s="5"/>
      <c r="AP225" s="7"/>
      <c r="AQ225"/>
      <c r="BD225" s="5"/>
      <c r="BE225" s="7"/>
      <c r="BF225"/>
      <c r="BG225" s="5"/>
      <c r="BH225" s="7"/>
      <c r="BI225"/>
      <c r="BJ225" s="5"/>
      <c r="BK225" s="7"/>
      <c r="BL225"/>
      <c r="BQ225" s="5"/>
      <c r="BR225" s="7"/>
      <c r="BS225"/>
    </row>
    <row r="226" spans="18:71" ht="13.5">
      <c r="R226" s="10"/>
      <c r="S226"/>
      <c r="U226" s="5"/>
      <c r="V226" s="10"/>
      <c r="W226"/>
      <c r="Y226" s="5"/>
      <c r="Z226" s="10"/>
      <c r="AA226"/>
      <c r="AC226" s="5"/>
      <c r="AD226" s="7"/>
      <c r="AE226"/>
      <c r="AH226" s="5"/>
      <c r="AI226" s="7"/>
      <c r="AJ226"/>
      <c r="AK226" s="5"/>
      <c r="AL226" s="7"/>
      <c r="AM226"/>
      <c r="AO226" s="5"/>
      <c r="AP226" s="7"/>
      <c r="AQ226"/>
      <c r="BD226" s="5"/>
      <c r="BE226" s="7"/>
      <c r="BF226"/>
      <c r="BG226" s="5"/>
      <c r="BH226" s="7"/>
      <c r="BI226"/>
      <c r="BJ226" s="5"/>
      <c r="BK226" s="7"/>
      <c r="BL226"/>
      <c r="BQ226" s="5"/>
      <c r="BR226" s="7"/>
      <c r="BS226"/>
    </row>
    <row r="227" spans="18:71" ht="13.5">
      <c r="R227" s="10"/>
      <c r="S227"/>
      <c r="U227" s="5"/>
      <c r="V227" s="10"/>
      <c r="W227"/>
      <c r="Y227" s="5"/>
      <c r="Z227" s="10"/>
      <c r="AA227"/>
      <c r="AC227" s="5"/>
      <c r="AD227" s="7"/>
      <c r="AE227"/>
      <c r="AH227" s="5"/>
      <c r="AI227" s="7"/>
      <c r="AJ227"/>
      <c r="AK227" s="5"/>
      <c r="AL227" s="7"/>
      <c r="AM227"/>
      <c r="AO227" s="5"/>
      <c r="AP227" s="7"/>
      <c r="AQ227"/>
      <c r="BD227" s="5"/>
      <c r="BE227" s="7"/>
      <c r="BF227"/>
      <c r="BG227" s="5"/>
      <c r="BH227" s="7"/>
      <c r="BI227"/>
      <c r="BJ227" s="5"/>
      <c r="BK227" s="7"/>
      <c r="BL227"/>
      <c r="BQ227" s="5"/>
      <c r="BR227" s="7"/>
      <c r="BS227"/>
    </row>
    <row r="228" spans="18:71" ht="13.5">
      <c r="R228" s="10"/>
      <c r="S228"/>
      <c r="U228" s="5"/>
      <c r="V228" s="10"/>
      <c r="W228"/>
      <c r="Y228" s="5"/>
      <c r="Z228" s="10"/>
      <c r="AA228"/>
      <c r="AC228" s="5"/>
      <c r="AD228" s="7"/>
      <c r="AE228"/>
      <c r="AH228" s="5"/>
      <c r="AI228" s="7"/>
      <c r="AJ228"/>
      <c r="AK228" s="5"/>
      <c r="AL228" s="7"/>
      <c r="AM228"/>
      <c r="AO228" s="5"/>
      <c r="AP228" s="7"/>
      <c r="AQ228"/>
      <c r="BD228" s="5"/>
      <c r="BE228" s="7"/>
      <c r="BF228"/>
      <c r="BG228" s="5"/>
      <c r="BH228" s="7"/>
      <c r="BI228"/>
      <c r="BJ228" s="5"/>
      <c r="BK228" s="7"/>
      <c r="BL228"/>
      <c r="BQ228" s="5"/>
      <c r="BR228" s="7"/>
      <c r="BS228"/>
    </row>
    <row r="229" spans="18:71" ht="13.5">
      <c r="R229" s="10"/>
      <c r="S229"/>
      <c r="U229" s="5"/>
      <c r="V229" s="10"/>
      <c r="W229"/>
      <c r="Y229" s="5"/>
      <c r="Z229" s="10"/>
      <c r="AA229"/>
      <c r="AC229" s="5"/>
      <c r="AD229" s="7"/>
      <c r="AE229"/>
      <c r="AH229" s="5"/>
      <c r="AI229" s="7"/>
      <c r="AJ229"/>
      <c r="AK229" s="5"/>
      <c r="AL229" s="7"/>
      <c r="AM229"/>
      <c r="AO229" s="5"/>
      <c r="AP229" s="7"/>
      <c r="AQ229"/>
      <c r="BD229" s="5"/>
      <c r="BE229" s="7"/>
      <c r="BF229"/>
      <c r="BG229" s="5"/>
      <c r="BH229" s="7"/>
      <c r="BI229"/>
      <c r="BJ229" s="5"/>
      <c r="BK229" s="7"/>
      <c r="BL229"/>
      <c r="BQ229" s="5"/>
      <c r="BR229" s="7"/>
      <c r="BS229"/>
    </row>
    <row r="230" spans="18:71" ht="13.5">
      <c r="R230" s="10"/>
      <c r="S230"/>
      <c r="U230" s="5"/>
      <c r="V230" s="10"/>
      <c r="W230"/>
      <c r="Y230" s="5"/>
      <c r="Z230" s="10"/>
      <c r="AA230"/>
      <c r="AC230" s="5"/>
      <c r="AD230" s="7"/>
      <c r="AE230"/>
      <c r="AH230" s="5"/>
      <c r="AI230" s="7"/>
      <c r="AJ230"/>
      <c r="AK230" s="5"/>
      <c r="AL230" s="7"/>
      <c r="AM230"/>
      <c r="AO230" s="5"/>
      <c r="AP230" s="7"/>
      <c r="AQ230"/>
      <c r="BD230" s="5"/>
      <c r="BE230" s="7"/>
      <c r="BF230"/>
      <c r="BG230" s="5"/>
      <c r="BH230" s="7"/>
      <c r="BI230"/>
      <c r="BJ230" s="5"/>
      <c r="BK230" s="7"/>
      <c r="BL230"/>
      <c r="BQ230" s="5"/>
      <c r="BR230" s="7"/>
      <c r="BS230"/>
    </row>
    <row r="231" spans="18:71" ht="13.5">
      <c r="R231" s="10"/>
      <c r="S231"/>
      <c r="U231" s="5"/>
      <c r="V231" s="10"/>
      <c r="W231"/>
      <c r="Y231" s="5"/>
      <c r="Z231" s="10"/>
      <c r="AA231"/>
      <c r="AC231" s="5"/>
      <c r="AD231" s="7"/>
      <c r="AE231"/>
      <c r="AH231" s="5"/>
      <c r="AI231" s="7"/>
      <c r="AJ231"/>
      <c r="AK231" s="5"/>
      <c r="AL231" s="7"/>
      <c r="AM231"/>
      <c r="AO231" s="5"/>
      <c r="AP231" s="7"/>
      <c r="AQ231"/>
      <c r="BD231" s="5"/>
      <c r="BE231" s="7"/>
      <c r="BF231"/>
      <c r="BG231" s="5"/>
      <c r="BH231" s="7"/>
      <c r="BI231"/>
      <c r="BJ231" s="5"/>
      <c r="BK231" s="7"/>
      <c r="BL231"/>
      <c r="BQ231" s="5"/>
      <c r="BR231" s="7"/>
      <c r="BS231"/>
    </row>
    <row r="232" spans="18:71" ht="13.5">
      <c r="R232" s="10"/>
      <c r="S232"/>
      <c r="U232" s="5"/>
      <c r="V232" s="10"/>
      <c r="W232"/>
      <c r="Y232" s="5"/>
      <c r="Z232" s="10"/>
      <c r="AA232"/>
      <c r="AC232" s="5"/>
      <c r="AD232" s="7"/>
      <c r="AE232"/>
      <c r="AH232" s="5"/>
      <c r="AI232" s="7"/>
      <c r="AJ232"/>
      <c r="AK232" s="5"/>
      <c r="AL232" s="7"/>
      <c r="AM232"/>
      <c r="AO232" s="5"/>
      <c r="AP232" s="7"/>
      <c r="AQ232"/>
      <c r="BD232" s="5"/>
      <c r="BE232" s="7"/>
      <c r="BF232"/>
      <c r="BG232" s="5"/>
      <c r="BH232" s="7"/>
      <c r="BI232"/>
      <c r="BJ232" s="5"/>
      <c r="BK232" s="7"/>
      <c r="BL232"/>
      <c r="BQ232" s="5"/>
      <c r="BR232" s="7"/>
      <c r="BS232"/>
    </row>
    <row r="233" spans="18:71" ht="13.5">
      <c r="R233" s="10"/>
      <c r="S233"/>
      <c r="U233" s="5"/>
      <c r="V233" s="10"/>
      <c r="W233"/>
      <c r="Y233" s="5"/>
      <c r="Z233" s="10"/>
      <c r="AA233"/>
      <c r="AC233" s="5"/>
      <c r="AD233" s="7"/>
      <c r="AE233"/>
      <c r="AH233" s="5"/>
      <c r="AI233" s="7"/>
      <c r="AJ233"/>
      <c r="AK233" s="5"/>
      <c r="AL233" s="7"/>
      <c r="AM233"/>
      <c r="AO233" s="5"/>
      <c r="AP233" s="7"/>
      <c r="AQ233"/>
      <c r="BD233" s="5"/>
      <c r="BE233" s="7"/>
      <c r="BF233"/>
      <c r="BG233" s="5"/>
      <c r="BH233" s="7"/>
      <c r="BI233"/>
      <c r="BJ233" s="5"/>
      <c r="BK233" s="7"/>
      <c r="BL233"/>
      <c r="BQ233" s="5"/>
      <c r="BR233" s="7"/>
      <c r="BS233"/>
    </row>
    <row r="234" spans="18:71" ht="13.5">
      <c r="R234" s="10"/>
      <c r="S234"/>
      <c r="U234" s="5"/>
      <c r="V234" s="10"/>
      <c r="W234"/>
      <c r="Y234" s="5"/>
      <c r="Z234" s="10"/>
      <c r="AA234"/>
      <c r="AC234" s="5"/>
      <c r="AD234" s="7"/>
      <c r="AE234"/>
      <c r="AH234" s="5"/>
      <c r="AI234" s="7"/>
      <c r="AJ234"/>
      <c r="AK234" s="5"/>
      <c r="AL234" s="7"/>
      <c r="AM234"/>
      <c r="AO234" s="5"/>
      <c r="AP234" s="7"/>
      <c r="AQ234"/>
      <c r="BD234" s="5"/>
      <c r="BE234" s="7"/>
      <c r="BF234"/>
      <c r="BG234" s="5"/>
      <c r="BH234" s="7"/>
      <c r="BI234"/>
      <c r="BJ234" s="5"/>
      <c r="BK234" s="7"/>
      <c r="BL234"/>
      <c r="BQ234" s="5"/>
      <c r="BR234" s="7"/>
      <c r="BS234"/>
    </row>
    <row r="235" spans="18:71" ht="13.5">
      <c r="R235" s="10"/>
      <c r="S235"/>
      <c r="U235" s="5"/>
      <c r="V235" s="10"/>
      <c r="W235"/>
      <c r="Y235" s="5"/>
      <c r="Z235" s="10"/>
      <c r="AA235"/>
      <c r="AC235" s="5"/>
      <c r="AD235" s="7"/>
      <c r="AE235"/>
      <c r="AH235" s="5"/>
      <c r="AI235" s="7"/>
      <c r="AJ235"/>
      <c r="AK235" s="5"/>
      <c r="AL235" s="7"/>
      <c r="AM235"/>
      <c r="AO235" s="5"/>
      <c r="AP235" s="7"/>
      <c r="AQ235"/>
      <c r="BD235" s="5"/>
      <c r="BE235" s="7"/>
      <c r="BF235"/>
      <c r="BG235" s="5"/>
      <c r="BH235" s="7"/>
      <c r="BI235"/>
      <c r="BJ235" s="5"/>
      <c r="BK235" s="7"/>
      <c r="BL235"/>
      <c r="BQ235" s="5"/>
      <c r="BR235" s="7"/>
      <c r="BS235"/>
    </row>
    <row r="236" spans="18:71" ht="13.5">
      <c r="R236" s="10"/>
      <c r="S236"/>
      <c r="U236" s="5"/>
      <c r="V236" s="10"/>
      <c r="W236"/>
      <c r="Y236" s="5"/>
      <c r="Z236" s="10"/>
      <c r="AA236"/>
      <c r="AC236" s="5"/>
      <c r="AD236" s="7"/>
      <c r="AE236"/>
      <c r="AH236" s="5"/>
      <c r="AI236" s="7"/>
      <c r="AJ236"/>
      <c r="AK236" s="5"/>
      <c r="AL236" s="7"/>
      <c r="AM236"/>
      <c r="AO236" s="5"/>
      <c r="AP236" s="7"/>
      <c r="AQ236"/>
      <c r="BD236" s="5"/>
      <c r="BE236" s="7"/>
      <c r="BF236"/>
      <c r="BG236" s="5"/>
      <c r="BH236" s="7"/>
      <c r="BI236"/>
      <c r="BJ236" s="5"/>
      <c r="BK236" s="7"/>
      <c r="BL236"/>
      <c r="BQ236" s="5"/>
      <c r="BR236" s="7"/>
      <c r="BS236"/>
    </row>
    <row r="237" spans="18:71" ht="13.5">
      <c r="R237" s="10"/>
      <c r="S237"/>
      <c r="U237" s="5"/>
      <c r="V237" s="10"/>
      <c r="W237"/>
      <c r="Y237" s="5"/>
      <c r="Z237" s="10"/>
      <c r="AA237"/>
      <c r="AC237" s="5"/>
      <c r="AD237" s="7"/>
      <c r="AE237"/>
      <c r="AH237" s="5"/>
      <c r="AI237" s="7"/>
      <c r="AJ237"/>
      <c r="AK237" s="5"/>
      <c r="AL237" s="7"/>
      <c r="AM237"/>
      <c r="AO237" s="5"/>
      <c r="AP237" s="7"/>
      <c r="AQ237"/>
      <c r="BD237" s="5"/>
      <c r="BE237" s="7"/>
      <c r="BF237"/>
      <c r="BG237" s="5"/>
      <c r="BH237" s="7"/>
      <c r="BI237"/>
      <c r="BJ237" s="5"/>
      <c r="BK237" s="7"/>
      <c r="BL237"/>
      <c r="BQ237" s="5"/>
      <c r="BR237" s="7"/>
      <c r="BS237"/>
    </row>
    <row r="238" spans="18:71" ht="13.5">
      <c r="R238" s="10"/>
      <c r="S238"/>
      <c r="U238" s="5"/>
      <c r="V238" s="10"/>
      <c r="W238"/>
      <c r="Y238" s="5"/>
      <c r="Z238" s="10"/>
      <c r="AA238"/>
      <c r="AC238" s="5"/>
      <c r="AD238" s="7"/>
      <c r="AE238"/>
      <c r="AH238" s="5"/>
      <c r="AI238" s="7"/>
      <c r="AJ238"/>
      <c r="AK238" s="5"/>
      <c r="AL238" s="7"/>
      <c r="AM238"/>
      <c r="AO238" s="5"/>
      <c r="AP238" s="7"/>
      <c r="AQ238"/>
      <c r="BD238" s="5"/>
      <c r="BE238" s="7"/>
      <c r="BF238"/>
      <c r="BG238" s="5"/>
      <c r="BH238" s="7"/>
      <c r="BI238"/>
      <c r="BJ238" s="5"/>
      <c r="BK238" s="7"/>
      <c r="BL238"/>
      <c r="BQ238" s="5"/>
      <c r="BR238" s="7"/>
      <c r="BS238"/>
    </row>
    <row r="239" spans="18:71" ht="13.5">
      <c r="R239" s="10"/>
      <c r="S239"/>
      <c r="U239" s="5"/>
      <c r="V239" s="10"/>
      <c r="W239"/>
      <c r="Y239" s="5"/>
      <c r="Z239" s="10"/>
      <c r="AA239"/>
      <c r="AC239" s="5"/>
      <c r="AD239" s="7"/>
      <c r="AE239"/>
      <c r="AH239" s="5"/>
      <c r="AI239" s="7"/>
      <c r="AJ239"/>
      <c r="AK239" s="5"/>
      <c r="AL239" s="7"/>
      <c r="AM239"/>
      <c r="AO239" s="5"/>
      <c r="AP239" s="7"/>
      <c r="AQ239"/>
      <c r="BD239" s="5"/>
      <c r="BE239" s="7"/>
      <c r="BF239"/>
      <c r="BG239" s="5"/>
      <c r="BH239" s="7"/>
      <c r="BI239"/>
      <c r="BJ239" s="5"/>
      <c r="BK239" s="7"/>
      <c r="BL239"/>
      <c r="BQ239" s="5"/>
      <c r="BR239" s="7"/>
      <c r="BS239"/>
    </row>
    <row r="240" spans="18:71" ht="13.5">
      <c r="R240" s="10"/>
      <c r="S240"/>
      <c r="U240" s="5"/>
      <c r="V240" s="10"/>
      <c r="W240"/>
      <c r="Y240" s="5"/>
      <c r="Z240" s="10"/>
      <c r="AA240"/>
      <c r="AC240" s="5"/>
      <c r="AD240" s="7"/>
      <c r="AE240"/>
      <c r="AH240" s="5"/>
      <c r="AI240" s="7"/>
      <c r="AJ240"/>
      <c r="AK240" s="5"/>
      <c r="AL240" s="7"/>
      <c r="AM240"/>
      <c r="AO240" s="5"/>
      <c r="AP240" s="7"/>
      <c r="AQ240"/>
      <c r="BD240" s="5"/>
      <c r="BE240" s="7"/>
      <c r="BF240"/>
      <c r="BG240" s="5"/>
      <c r="BH240" s="7"/>
      <c r="BI240"/>
      <c r="BJ240" s="5"/>
      <c r="BK240" s="7"/>
      <c r="BL240"/>
      <c r="BQ240" s="5"/>
      <c r="BR240" s="7"/>
      <c r="BS240"/>
    </row>
    <row r="241" spans="18:71" ht="13.5">
      <c r="R241" s="10"/>
      <c r="S241"/>
      <c r="U241" s="5"/>
      <c r="V241" s="10"/>
      <c r="W241"/>
      <c r="Y241" s="5"/>
      <c r="Z241" s="10"/>
      <c r="AA241"/>
      <c r="AC241" s="5"/>
      <c r="AD241" s="7"/>
      <c r="AE241"/>
      <c r="AH241" s="5"/>
      <c r="AI241" s="7"/>
      <c r="AJ241"/>
      <c r="AK241" s="5"/>
      <c r="AL241" s="7"/>
      <c r="AM241"/>
      <c r="AO241" s="5"/>
      <c r="AP241" s="7"/>
      <c r="AQ241"/>
      <c r="BD241" s="5"/>
      <c r="BE241" s="7"/>
      <c r="BF241"/>
      <c r="BG241" s="5"/>
      <c r="BH241" s="7"/>
      <c r="BI241"/>
      <c r="BJ241" s="5"/>
      <c r="BK241" s="7"/>
      <c r="BL241"/>
      <c r="BQ241" s="5"/>
      <c r="BR241" s="7"/>
      <c r="BS241"/>
    </row>
    <row r="242" spans="18:71" ht="13.5">
      <c r="R242" s="10"/>
      <c r="S242"/>
      <c r="U242" s="5"/>
      <c r="V242" s="10"/>
      <c r="W242"/>
      <c r="Y242" s="5"/>
      <c r="Z242" s="10"/>
      <c r="AA242"/>
      <c r="AC242" s="5"/>
      <c r="AD242" s="7"/>
      <c r="AE242"/>
      <c r="AH242" s="5"/>
      <c r="AI242" s="7"/>
      <c r="AJ242"/>
      <c r="AK242" s="5"/>
      <c r="AL242" s="7"/>
      <c r="AM242"/>
      <c r="AO242" s="5"/>
      <c r="AP242" s="7"/>
      <c r="AQ242"/>
      <c r="BD242" s="5"/>
      <c r="BE242" s="7"/>
      <c r="BF242"/>
      <c r="BG242" s="5"/>
      <c r="BH242" s="7"/>
      <c r="BI242"/>
      <c r="BJ242" s="5"/>
      <c r="BK242" s="7"/>
      <c r="BL242"/>
      <c r="BQ242" s="5"/>
      <c r="BR242" s="7"/>
      <c r="BS242"/>
    </row>
    <row r="243" spans="18:71" ht="13.5">
      <c r="R243" s="10"/>
      <c r="S243"/>
      <c r="U243" s="5"/>
      <c r="V243" s="10"/>
      <c r="W243"/>
      <c r="Y243" s="5"/>
      <c r="Z243" s="10"/>
      <c r="AA243"/>
      <c r="AC243" s="5"/>
      <c r="AD243" s="7"/>
      <c r="AE243"/>
      <c r="AH243" s="5"/>
      <c r="AI243" s="7"/>
      <c r="AJ243"/>
      <c r="AK243" s="5"/>
      <c r="AL243" s="7"/>
      <c r="AM243"/>
      <c r="AO243" s="5"/>
      <c r="AP243" s="7"/>
      <c r="AQ243"/>
      <c r="BD243" s="5"/>
      <c r="BE243" s="7"/>
      <c r="BF243"/>
      <c r="BG243" s="5"/>
      <c r="BH243" s="7"/>
      <c r="BI243"/>
      <c r="BJ243" s="5"/>
      <c r="BK243" s="7"/>
      <c r="BL243"/>
      <c r="BQ243" s="5"/>
      <c r="BR243" s="7"/>
      <c r="BS243"/>
    </row>
    <row r="244" spans="18:71" ht="13.5">
      <c r="R244" s="10"/>
      <c r="S244"/>
      <c r="U244" s="5"/>
      <c r="V244" s="10"/>
      <c r="W244"/>
      <c r="Y244" s="5"/>
      <c r="Z244" s="10"/>
      <c r="AA244"/>
      <c r="AC244" s="5"/>
      <c r="AD244" s="7"/>
      <c r="AE244"/>
      <c r="AH244" s="5"/>
      <c r="AI244" s="7"/>
      <c r="AJ244"/>
      <c r="AK244" s="5"/>
      <c r="AL244" s="7"/>
      <c r="AM244"/>
      <c r="AO244" s="5"/>
      <c r="AP244" s="7"/>
      <c r="AQ244"/>
      <c r="BD244" s="5"/>
      <c r="BE244" s="7"/>
      <c r="BF244"/>
      <c r="BG244" s="5"/>
      <c r="BH244" s="7"/>
      <c r="BI244"/>
      <c r="BJ244" s="5"/>
      <c r="BK244" s="7"/>
      <c r="BL244"/>
      <c r="BQ244" s="5"/>
      <c r="BR244" s="7"/>
      <c r="BS244"/>
    </row>
    <row r="245" spans="18:71" ht="13.5">
      <c r="R245" s="10"/>
      <c r="S245"/>
      <c r="U245" s="5"/>
      <c r="V245" s="10"/>
      <c r="W245"/>
      <c r="Y245" s="5"/>
      <c r="Z245" s="10"/>
      <c r="AA245"/>
      <c r="AC245" s="5"/>
      <c r="AD245" s="7"/>
      <c r="AE245"/>
      <c r="AH245" s="5"/>
      <c r="AI245" s="7"/>
      <c r="AJ245"/>
      <c r="AK245" s="5"/>
      <c r="AL245" s="7"/>
      <c r="AM245"/>
      <c r="AO245" s="5"/>
      <c r="AP245" s="7"/>
      <c r="AQ245"/>
      <c r="BD245" s="5"/>
      <c r="BE245" s="7"/>
      <c r="BF245"/>
      <c r="BG245" s="5"/>
      <c r="BH245" s="7"/>
      <c r="BI245"/>
      <c r="BJ245" s="5"/>
      <c r="BK245" s="7"/>
      <c r="BL245"/>
      <c r="BQ245" s="5"/>
      <c r="BR245" s="7"/>
      <c r="BS245"/>
    </row>
    <row r="246" spans="18:71" ht="13.5">
      <c r="R246" s="10"/>
      <c r="S246"/>
      <c r="U246" s="5"/>
      <c r="V246" s="10"/>
      <c r="W246"/>
      <c r="Y246" s="5"/>
      <c r="Z246" s="10"/>
      <c r="AA246"/>
      <c r="AC246" s="5"/>
      <c r="AD246" s="7"/>
      <c r="AE246"/>
      <c r="AH246" s="5"/>
      <c r="AI246" s="7"/>
      <c r="AJ246"/>
      <c r="AK246" s="5"/>
      <c r="AL246" s="7"/>
      <c r="AM246"/>
      <c r="AO246" s="5"/>
      <c r="AP246" s="7"/>
      <c r="AQ246"/>
      <c r="BD246" s="5"/>
      <c r="BE246" s="7"/>
      <c r="BF246"/>
      <c r="BG246" s="5"/>
      <c r="BH246" s="7"/>
      <c r="BI246"/>
      <c r="BJ246" s="5"/>
      <c r="BK246" s="7"/>
      <c r="BL246"/>
      <c r="BQ246" s="5"/>
      <c r="BR246" s="7"/>
      <c r="BS246"/>
    </row>
    <row r="247" spans="18:71" ht="13.5">
      <c r="R247" s="10"/>
      <c r="S247"/>
      <c r="U247" s="5"/>
      <c r="V247" s="10"/>
      <c r="W247"/>
      <c r="Y247" s="5"/>
      <c r="Z247" s="10"/>
      <c r="AA247"/>
      <c r="AC247" s="5"/>
      <c r="AD247" s="7"/>
      <c r="AE247"/>
      <c r="AH247" s="5"/>
      <c r="AI247" s="7"/>
      <c r="AJ247"/>
      <c r="AK247" s="5"/>
      <c r="AL247" s="7"/>
      <c r="AM247"/>
      <c r="AO247" s="5"/>
      <c r="AP247" s="7"/>
      <c r="AQ247"/>
      <c r="BD247" s="5"/>
      <c r="BE247" s="7"/>
      <c r="BF247"/>
      <c r="BG247" s="5"/>
      <c r="BH247" s="7"/>
      <c r="BI247"/>
      <c r="BJ247" s="5"/>
      <c r="BK247" s="7"/>
      <c r="BL247"/>
      <c r="BQ247" s="5"/>
      <c r="BR247" s="7"/>
      <c r="BS247"/>
    </row>
    <row r="248" spans="18:71" ht="13.5">
      <c r="R248" s="10"/>
      <c r="S248"/>
      <c r="U248" s="5"/>
      <c r="V248" s="10"/>
      <c r="W248"/>
      <c r="Y248" s="5"/>
      <c r="Z248" s="10"/>
      <c r="AA248"/>
      <c r="AC248" s="5"/>
      <c r="AD248" s="7"/>
      <c r="AE248"/>
      <c r="AH248" s="5"/>
      <c r="AI248" s="7"/>
      <c r="AJ248"/>
      <c r="AK248" s="5"/>
      <c r="AL248" s="7"/>
      <c r="AM248"/>
      <c r="AO248" s="5"/>
      <c r="AP248" s="7"/>
      <c r="AQ248"/>
      <c r="BD248" s="5"/>
      <c r="BE248" s="7"/>
      <c r="BF248"/>
      <c r="BG248" s="5"/>
      <c r="BH248" s="7"/>
      <c r="BI248"/>
      <c r="BJ248" s="5"/>
      <c r="BK248" s="7"/>
      <c r="BL248"/>
      <c r="BQ248" s="5"/>
      <c r="BR248" s="7"/>
      <c r="BS248"/>
    </row>
    <row r="249" spans="18:71" ht="13.5">
      <c r="R249" s="10"/>
      <c r="S249"/>
      <c r="U249" s="5"/>
      <c r="V249" s="10"/>
      <c r="W249"/>
      <c r="Y249" s="5"/>
      <c r="Z249" s="10"/>
      <c r="AA249"/>
      <c r="AC249" s="5"/>
      <c r="AD249" s="7"/>
      <c r="AE249"/>
      <c r="AH249" s="5"/>
      <c r="AI249" s="7"/>
      <c r="AJ249"/>
      <c r="AK249" s="5"/>
      <c r="AL249" s="7"/>
      <c r="AM249"/>
      <c r="AO249" s="5"/>
      <c r="AP249" s="7"/>
      <c r="AQ249"/>
      <c r="BD249" s="5"/>
      <c r="BE249" s="7"/>
      <c r="BF249"/>
      <c r="BG249" s="5"/>
      <c r="BH249" s="7"/>
      <c r="BI249"/>
      <c r="BJ249" s="5"/>
      <c r="BK249" s="7"/>
      <c r="BL249"/>
      <c r="BQ249" s="5"/>
      <c r="BR249" s="7"/>
      <c r="BS249"/>
    </row>
    <row r="250" spans="18:71" ht="13.5">
      <c r="R250" s="10"/>
      <c r="S250"/>
      <c r="U250" s="5"/>
      <c r="V250" s="10"/>
      <c r="W250"/>
      <c r="Y250" s="5"/>
      <c r="Z250" s="10"/>
      <c r="AA250"/>
      <c r="AC250" s="5"/>
      <c r="AD250" s="7"/>
      <c r="AE250"/>
      <c r="AH250" s="5"/>
      <c r="AI250" s="7"/>
      <c r="AJ250"/>
      <c r="AK250" s="5"/>
      <c r="AL250" s="7"/>
      <c r="AM250"/>
      <c r="AO250" s="5"/>
      <c r="AP250" s="7"/>
      <c r="AQ250"/>
      <c r="BD250" s="5"/>
      <c r="BE250" s="7"/>
      <c r="BF250"/>
      <c r="BG250" s="5"/>
      <c r="BH250" s="7"/>
      <c r="BI250"/>
      <c r="BJ250" s="5"/>
      <c r="BK250" s="7"/>
      <c r="BL250"/>
      <c r="BQ250" s="5"/>
      <c r="BR250" s="7"/>
      <c r="BS250"/>
    </row>
    <row r="251" spans="18:71" ht="13.5">
      <c r="R251" s="10"/>
      <c r="S251"/>
      <c r="U251" s="5"/>
      <c r="V251" s="10"/>
      <c r="W251"/>
      <c r="Y251" s="5"/>
      <c r="Z251" s="10"/>
      <c r="AA251"/>
      <c r="AC251" s="5"/>
      <c r="AD251" s="7"/>
      <c r="AE251"/>
      <c r="AH251" s="5"/>
      <c r="AI251" s="7"/>
      <c r="AJ251"/>
      <c r="AK251" s="5"/>
      <c r="AL251" s="7"/>
      <c r="AM251"/>
      <c r="AO251" s="5"/>
      <c r="AP251" s="7"/>
      <c r="AQ251"/>
      <c r="BD251" s="5"/>
      <c r="BE251" s="7"/>
      <c r="BF251"/>
      <c r="BG251" s="5"/>
      <c r="BH251" s="7"/>
      <c r="BI251"/>
      <c r="BJ251" s="5"/>
      <c r="BK251" s="7"/>
      <c r="BL251"/>
      <c r="BQ251" s="5"/>
      <c r="BR251" s="7"/>
      <c r="BS251"/>
    </row>
    <row r="252" spans="18:71" ht="13.5">
      <c r="R252" s="10"/>
      <c r="S252"/>
      <c r="U252" s="5"/>
      <c r="V252" s="10"/>
      <c r="W252"/>
      <c r="Y252" s="5"/>
      <c r="Z252" s="10"/>
      <c r="AA252"/>
      <c r="AC252" s="5"/>
      <c r="AD252" s="7"/>
      <c r="AE252"/>
      <c r="AH252" s="5"/>
      <c r="AI252" s="7"/>
      <c r="AJ252"/>
      <c r="AK252" s="5"/>
      <c r="AL252" s="7"/>
      <c r="AM252"/>
      <c r="AO252" s="5"/>
      <c r="AP252" s="7"/>
      <c r="AQ252"/>
      <c r="BD252" s="5"/>
      <c r="BE252" s="7"/>
      <c r="BF252"/>
      <c r="BG252" s="5"/>
      <c r="BH252" s="7"/>
      <c r="BI252"/>
      <c r="BJ252" s="5"/>
      <c r="BK252" s="7"/>
      <c r="BL252"/>
      <c r="BQ252" s="5"/>
      <c r="BR252" s="7"/>
      <c r="BS252"/>
    </row>
    <row r="253" spans="18:71" ht="13.5">
      <c r="R253" s="10"/>
      <c r="S253"/>
      <c r="U253" s="5"/>
      <c r="V253" s="10"/>
      <c r="W253"/>
      <c r="Y253" s="5"/>
      <c r="Z253" s="10"/>
      <c r="AA253"/>
      <c r="AC253" s="5"/>
      <c r="AD253" s="7"/>
      <c r="AE253"/>
      <c r="AH253" s="5"/>
      <c r="AI253" s="7"/>
      <c r="AJ253"/>
      <c r="AK253" s="5"/>
      <c r="AL253" s="7"/>
      <c r="AM253"/>
      <c r="AO253" s="5"/>
      <c r="AP253" s="7"/>
      <c r="AQ253"/>
      <c r="BD253" s="5"/>
      <c r="BE253" s="7"/>
      <c r="BF253"/>
      <c r="BG253" s="5"/>
      <c r="BH253" s="7"/>
      <c r="BI253"/>
      <c r="BJ253" s="5"/>
      <c r="BK253" s="7"/>
      <c r="BL253"/>
      <c r="BQ253" s="5"/>
      <c r="BR253" s="7"/>
      <c r="BS253"/>
    </row>
    <row r="254" spans="18:71" ht="13.5">
      <c r="R254" s="10"/>
      <c r="S254"/>
      <c r="U254" s="5"/>
      <c r="V254" s="10"/>
      <c r="W254"/>
      <c r="Y254" s="5"/>
      <c r="Z254" s="10"/>
      <c r="AA254"/>
      <c r="AC254" s="5"/>
      <c r="AD254" s="7"/>
      <c r="AE254"/>
      <c r="AH254" s="5"/>
      <c r="AI254" s="7"/>
      <c r="AJ254"/>
      <c r="AK254" s="5"/>
      <c r="AL254" s="7"/>
      <c r="AM254"/>
      <c r="AO254" s="5"/>
      <c r="AP254" s="7"/>
      <c r="AQ254"/>
      <c r="BD254" s="5"/>
      <c r="BE254" s="7"/>
      <c r="BF254"/>
      <c r="BG254" s="5"/>
      <c r="BH254" s="7"/>
      <c r="BI254"/>
      <c r="BJ254" s="5"/>
      <c r="BK254" s="7"/>
      <c r="BL254"/>
      <c r="BQ254" s="5"/>
      <c r="BR254" s="7"/>
      <c r="BS254"/>
    </row>
    <row r="255" spans="18:71" ht="13.5">
      <c r="R255" s="10"/>
      <c r="S255"/>
      <c r="U255" s="5"/>
      <c r="V255" s="10"/>
      <c r="W255"/>
      <c r="Y255" s="5"/>
      <c r="Z255" s="10"/>
      <c r="AA255"/>
      <c r="AC255" s="5"/>
      <c r="AD255" s="7"/>
      <c r="AE255"/>
      <c r="AH255" s="5"/>
      <c r="AI255" s="7"/>
      <c r="AJ255"/>
      <c r="AK255" s="5"/>
      <c r="AL255" s="7"/>
      <c r="AM255"/>
      <c r="AO255" s="5"/>
      <c r="AP255" s="7"/>
      <c r="AQ255"/>
      <c r="BD255" s="5"/>
      <c r="BE255" s="7"/>
      <c r="BF255"/>
      <c r="BG255" s="5"/>
      <c r="BH255" s="7"/>
      <c r="BI255"/>
      <c r="BJ255" s="5"/>
      <c r="BK255" s="7"/>
      <c r="BL255"/>
      <c r="BQ255" s="5"/>
      <c r="BR255" s="7"/>
      <c r="BS255"/>
    </row>
    <row r="256" spans="18:71" ht="13.5">
      <c r="R256" s="10"/>
      <c r="S256"/>
      <c r="U256" s="5"/>
      <c r="V256" s="10"/>
      <c r="W256"/>
      <c r="Y256" s="5"/>
      <c r="Z256" s="10"/>
      <c r="AA256"/>
      <c r="AC256" s="5"/>
      <c r="AD256" s="7"/>
      <c r="AE256"/>
      <c r="AH256" s="5"/>
      <c r="AI256" s="7"/>
      <c r="AJ256"/>
      <c r="AK256" s="5"/>
      <c r="AL256" s="7"/>
      <c r="AM256"/>
      <c r="AO256" s="5"/>
      <c r="AP256" s="7"/>
      <c r="AQ256"/>
      <c r="BD256" s="5"/>
      <c r="BE256" s="7"/>
      <c r="BF256"/>
      <c r="BG256" s="5"/>
      <c r="BH256" s="7"/>
      <c r="BI256"/>
      <c r="BJ256" s="5"/>
      <c r="BK256" s="7"/>
      <c r="BL256"/>
      <c r="BQ256" s="5"/>
      <c r="BR256" s="7"/>
      <c r="BS256"/>
    </row>
    <row r="257" spans="18:71" ht="13.5">
      <c r="R257" s="10"/>
      <c r="S257"/>
      <c r="U257" s="5"/>
      <c r="V257" s="10"/>
      <c r="W257"/>
      <c r="Y257" s="5"/>
      <c r="Z257" s="10"/>
      <c r="AA257"/>
      <c r="AC257" s="5"/>
      <c r="AD257" s="7"/>
      <c r="AE257"/>
      <c r="AH257" s="5"/>
      <c r="AI257" s="7"/>
      <c r="AJ257"/>
      <c r="AK257" s="5"/>
      <c r="AL257" s="7"/>
      <c r="AM257"/>
      <c r="AO257" s="5"/>
      <c r="AP257" s="7"/>
      <c r="AQ257"/>
      <c r="BD257" s="5"/>
      <c r="BE257" s="7"/>
      <c r="BF257"/>
      <c r="BG257" s="5"/>
      <c r="BH257" s="7"/>
      <c r="BI257"/>
      <c r="BJ257" s="5"/>
      <c r="BK257" s="7"/>
      <c r="BL257"/>
      <c r="BQ257" s="5"/>
      <c r="BR257" s="7"/>
      <c r="BS257"/>
    </row>
    <row r="258" spans="18:71" ht="13.5">
      <c r="R258" s="10"/>
      <c r="S258"/>
      <c r="U258" s="5"/>
      <c r="V258" s="10"/>
      <c r="W258"/>
      <c r="Y258" s="5"/>
      <c r="Z258" s="10"/>
      <c r="AA258"/>
      <c r="AC258" s="5"/>
      <c r="AD258" s="7"/>
      <c r="AE258"/>
      <c r="AH258" s="5"/>
      <c r="AI258" s="7"/>
      <c r="AJ258"/>
      <c r="AK258" s="5"/>
      <c r="AL258" s="7"/>
      <c r="AM258"/>
      <c r="AO258" s="5"/>
      <c r="AP258" s="7"/>
      <c r="AQ258"/>
      <c r="BD258" s="5"/>
      <c r="BE258" s="7"/>
      <c r="BF258"/>
      <c r="BG258" s="5"/>
      <c r="BH258" s="7"/>
      <c r="BI258"/>
      <c r="BJ258" s="5"/>
      <c r="BK258" s="7"/>
      <c r="BL258"/>
      <c r="BQ258" s="5"/>
      <c r="BR258" s="7"/>
      <c r="BS258"/>
    </row>
    <row r="259" spans="18:71" ht="13.5">
      <c r="R259" s="10"/>
      <c r="S259"/>
      <c r="U259" s="5"/>
      <c r="V259" s="10"/>
      <c r="W259"/>
      <c r="Y259" s="5"/>
      <c r="Z259" s="10"/>
      <c r="AA259"/>
      <c r="AC259" s="5"/>
      <c r="AD259" s="7"/>
      <c r="AE259"/>
      <c r="AH259" s="5"/>
      <c r="AI259" s="7"/>
      <c r="AJ259"/>
      <c r="AK259" s="5"/>
      <c r="AL259" s="7"/>
      <c r="AM259"/>
      <c r="AO259" s="5"/>
      <c r="AP259" s="7"/>
      <c r="AQ259"/>
      <c r="BD259" s="5"/>
      <c r="BE259" s="7"/>
      <c r="BF259"/>
      <c r="BG259" s="5"/>
      <c r="BH259" s="7"/>
      <c r="BI259"/>
      <c r="BJ259" s="5"/>
      <c r="BK259" s="7"/>
      <c r="BL259"/>
      <c r="BQ259" s="5"/>
      <c r="BR259" s="7"/>
      <c r="BS259"/>
    </row>
    <row r="260" spans="18:71" ht="13.5">
      <c r="R260" s="10"/>
      <c r="S260"/>
      <c r="U260" s="5"/>
      <c r="V260" s="10"/>
      <c r="W260"/>
      <c r="Y260" s="5"/>
      <c r="Z260" s="10"/>
      <c r="AA260"/>
      <c r="AC260" s="5"/>
      <c r="AD260" s="7"/>
      <c r="AE260"/>
      <c r="AH260" s="5"/>
      <c r="AI260" s="7"/>
      <c r="AJ260"/>
      <c r="AK260" s="5"/>
      <c r="AL260" s="7"/>
      <c r="AM260"/>
      <c r="AO260" s="5"/>
      <c r="AP260" s="7"/>
      <c r="AQ260"/>
      <c r="BD260" s="5"/>
      <c r="BE260" s="7"/>
      <c r="BF260"/>
      <c r="BG260" s="5"/>
      <c r="BH260" s="7"/>
      <c r="BI260"/>
      <c r="BJ260" s="5"/>
      <c r="BK260" s="7"/>
      <c r="BL260"/>
      <c r="BQ260" s="5"/>
      <c r="BR260" s="7"/>
      <c r="BS260"/>
    </row>
    <row r="261" spans="18:71" ht="13.5">
      <c r="R261" s="10"/>
      <c r="S261"/>
      <c r="U261" s="5"/>
      <c r="V261" s="10"/>
      <c r="W261"/>
      <c r="Y261" s="5"/>
      <c r="Z261" s="10"/>
      <c r="AA261"/>
      <c r="AC261" s="5"/>
      <c r="AD261" s="7"/>
      <c r="AE261"/>
      <c r="AH261" s="5"/>
      <c r="AI261" s="7"/>
      <c r="AJ261"/>
      <c r="AK261" s="5"/>
      <c r="AL261" s="7"/>
      <c r="AM261"/>
      <c r="AO261" s="5"/>
      <c r="AP261" s="7"/>
      <c r="AQ261"/>
      <c r="BD261" s="5"/>
      <c r="BE261" s="7"/>
      <c r="BF261"/>
      <c r="BG261" s="5"/>
      <c r="BH261" s="7"/>
      <c r="BI261"/>
      <c r="BJ261" s="5"/>
      <c r="BK261" s="7"/>
      <c r="BL261"/>
      <c r="BQ261" s="5"/>
      <c r="BR261" s="7"/>
      <c r="BS261"/>
    </row>
    <row r="262" spans="18:71" ht="13.5">
      <c r="R262" s="10"/>
      <c r="S262"/>
      <c r="U262" s="5"/>
      <c r="V262" s="10"/>
      <c r="W262"/>
      <c r="Y262" s="5"/>
      <c r="Z262" s="10"/>
      <c r="AA262"/>
      <c r="AC262" s="5"/>
      <c r="AD262" s="7"/>
      <c r="AE262"/>
      <c r="AH262" s="5"/>
      <c r="AI262" s="7"/>
      <c r="AJ262"/>
      <c r="AK262" s="5"/>
      <c r="AL262" s="7"/>
      <c r="AM262"/>
      <c r="AO262" s="5"/>
      <c r="AP262" s="7"/>
      <c r="AQ262"/>
      <c r="BD262" s="5"/>
      <c r="BE262" s="7"/>
      <c r="BF262"/>
      <c r="BG262" s="5"/>
      <c r="BH262" s="7"/>
      <c r="BI262"/>
      <c r="BJ262" s="5"/>
      <c r="BK262" s="7"/>
      <c r="BL262"/>
      <c r="BQ262" s="5"/>
      <c r="BR262" s="7"/>
      <c r="BS262"/>
    </row>
    <row r="263" spans="18:71" ht="13.5">
      <c r="R263" s="10"/>
      <c r="S263"/>
      <c r="U263" s="5"/>
      <c r="V263" s="10"/>
      <c r="W263"/>
      <c r="Y263" s="5"/>
      <c r="Z263" s="10"/>
      <c r="AA263"/>
      <c r="AC263" s="5"/>
      <c r="AD263" s="7"/>
      <c r="AE263"/>
      <c r="AH263" s="5"/>
      <c r="AI263" s="7"/>
      <c r="AJ263"/>
      <c r="AK263" s="5"/>
      <c r="AL263" s="7"/>
      <c r="AM263"/>
      <c r="AO263" s="5"/>
      <c r="AP263" s="7"/>
      <c r="AQ263"/>
      <c r="BD263" s="5"/>
      <c r="BE263" s="7"/>
      <c r="BF263"/>
      <c r="BG263" s="5"/>
      <c r="BH263" s="7"/>
      <c r="BI263"/>
      <c r="BJ263" s="5"/>
      <c r="BK263" s="7"/>
      <c r="BL263"/>
      <c r="BQ263" s="5"/>
      <c r="BR263" s="7"/>
      <c r="BS263"/>
    </row>
    <row r="264" spans="18:71" ht="13.5">
      <c r="R264" s="10"/>
      <c r="S264"/>
      <c r="U264" s="5"/>
      <c r="V264" s="10"/>
      <c r="W264"/>
      <c r="Y264" s="5"/>
      <c r="Z264" s="10"/>
      <c r="AA264"/>
      <c r="AC264" s="5"/>
      <c r="AD264" s="7"/>
      <c r="AE264"/>
      <c r="AH264" s="5"/>
      <c r="AI264" s="7"/>
      <c r="AJ264"/>
      <c r="AK264" s="5"/>
      <c r="AL264" s="7"/>
      <c r="AM264"/>
      <c r="AO264" s="5"/>
      <c r="AP264" s="7"/>
      <c r="AQ264"/>
      <c r="BD264" s="5"/>
      <c r="BE264" s="7"/>
      <c r="BF264"/>
      <c r="BG264" s="5"/>
      <c r="BH264" s="7"/>
      <c r="BI264"/>
      <c r="BJ264" s="5"/>
      <c r="BK264" s="7"/>
      <c r="BL264"/>
      <c r="BQ264" s="5"/>
      <c r="BR264" s="7"/>
      <c r="BS264"/>
    </row>
    <row r="265" spans="18:71" ht="13.5">
      <c r="R265" s="10"/>
      <c r="S265"/>
      <c r="U265" s="5"/>
      <c r="V265" s="10"/>
      <c r="W265"/>
      <c r="Y265" s="5"/>
      <c r="Z265" s="10"/>
      <c r="AA265"/>
      <c r="AC265" s="5"/>
      <c r="AD265" s="7"/>
      <c r="AE265"/>
      <c r="AH265" s="5"/>
      <c r="AI265" s="7"/>
      <c r="AJ265"/>
      <c r="AK265" s="5"/>
      <c r="AL265" s="7"/>
      <c r="AM265"/>
      <c r="AO265" s="5"/>
      <c r="AP265" s="7"/>
      <c r="AQ265"/>
      <c r="BD265" s="5"/>
      <c r="BE265" s="7"/>
      <c r="BF265"/>
      <c r="BG265" s="5"/>
      <c r="BH265" s="7"/>
      <c r="BI265"/>
      <c r="BJ265" s="5"/>
      <c r="BK265" s="7"/>
      <c r="BL265"/>
      <c r="BQ265" s="5"/>
      <c r="BR265" s="7"/>
      <c r="BS265"/>
    </row>
    <row r="266" spans="18:71" ht="13.5">
      <c r="R266" s="10"/>
      <c r="S266"/>
      <c r="U266" s="5"/>
      <c r="V266" s="10"/>
      <c r="W266"/>
      <c r="Y266" s="5"/>
      <c r="Z266" s="10"/>
      <c r="AA266"/>
      <c r="AC266" s="5"/>
      <c r="AD266" s="7"/>
      <c r="AE266"/>
      <c r="AH266" s="5"/>
      <c r="AI266" s="7"/>
      <c r="AJ266"/>
      <c r="AK266" s="5"/>
      <c r="AL266" s="7"/>
      <c r="AM266"/>
      <c r="AO266" s="5"/>
      <c r="AP266" s="7"/>
      <c r="AQ266"/>
      <c r="BD266" s="5"/>
      <c r="BE266" s="7"/>
      <c r="BF266"/>
      <c r="BG266" s="5"/>
      <c r="BH266" s="7"/>
      <c r="BI266"/>
      <c r="BJ266" s="5"/>
      <c r="BK266" s="7"/>
      <c r="BL266"/>
      <c r="BQ266" s="5"/>
      <c r="BR266" s="7"/>
      <c r="BS266"/>
    </row>
    <row r="267" spans="18:71" ht="13.5">
      <c r="R267" s="10"/>
      <c r="S267"/>
      <c r="U267" s="5"/>
      <c r="V267" s="10"/>
      <c r="W267"/>
      <c r="Y267" s="5"/>
      <c r="Z267" s="10"/>
      <c r="AA267"/>
      <c r="AC267" s="5"/>
      <c r="AD267" s="7"/>
      <c r="AE267"/>
      <c r="AH267" s="5"/>
      <c r="AI267" s="7"/>
      <c r="AJ267"/>
      <c r="AK267" s="5"/>
      <c r="AL267" s="7"/>
      <c r="AM267"/>
      <c r="AO267" s="5"/>
      <c r="AP267" s="7"/>
      <c r="AQ267"/>
      <c r="BD267" s="5"/>
      <c r="BE267" s="7"/>
      <c r="BF267"/>
      <c r="BG267" s="5"/>
      <c r="BH267" s="7"/>
      <c r="BI267"/>
      <c r="BJ267" s="5"/>
      <c r="BK267" s="7"/>
      <c r="BL267"/>
      <c r="BQ267" s="5"/>
      <c r="BR267" s="7"/>
      <c r="BS267"/>
    </row>
    <row r="268" spans="18:71" ht="13.5">
      <c r="R268" s="10"/>
      <c r="S268"/>
      <c r="U268" s="5"/>
      <c r="V268" s="10"/>
      <c r="W268"/>
      <c r="Y268" s="5"/>
      <c r="Z268" s="10"/>
      <c r="AA268"/>
      <c r="AC268" s="5"/>
      <c r="AD268" s="7"/>
      <c r="AE268"/>
      <c r="AH268" s="5"/>
      <c r="AI268" s="7"/>
      <c r="AJ268"/>
      <c r="AK268" s="5"/>
      <c r="AL268" s="7"/>
      <c r="AM268"/>
      <c r="AO268" s="5"/>
      <c r="AP268" s="7"/>
      <c r="AQ268"/>
      <c r="BD268" s="5"/>
      <c r="BE268" s="7"/>
      <c r="BF268"/>
      <c r="BG268" s="5"/>
      <c r="BH268" s="7"/>
      <c r="BI268"/>
      <c r="BJ268" s="5"/>
      <c r="BK268" s="7"/>
      <c r="BL268"/>
      <c r="BQ268" s="5"/>
      <c r="BR268" s="7"/>
      <c r="BS268"/>
    </row>
    <row r="269" spans="18:71" ht="13.5">
      <c r="R269" s="10"/>
      <c r="S269"/>
      <c r="U269" s="5"/>
      <c r="V269" s="10"/>
      <c r="W269"/>
      <c r="Y269" s="5"/>
      <c r="Z269" s="10"/>
      <c r="AA269"/>
      <c r="AC269" s="5"/>
      <c r="AD269" s="7"/>
      <c r="AE269"/>
      <c r="AH269" s="5"/>
      <c r="AI269" s="7"/>
      <c r="AJ269"/>
      <c r="AK269" s="5"/>
      <c r="AL269" s="7"/>
      <c r="AM269"/>
      <c r="AO269" s="5"/>
      <c r="AP269" s="7"/>
      <c r="AQ269"/>
      <c r="BD269" s="5"/>
      <c r="BE269" s="7"/>
      <c r="BF269"/>
      <c r="BG269" s="5"/>
      <c r="BH269" s="7"/>
      <c r="BI269"/>
      <c r="BJ269" s="5"/>
      <c r="BK269" s="7"/>
      <c r="BL269"/>
      <c r="BQ269" s="5"/>
      <c r="BR269" s="7"/>
      <c r="BS269"/>
    </row>
    <row r="270" spans="18:71" ht="13.5">
      <c r="R270" s="10"/>
      <c r="S270"/>
      <c r="U270" s="5"/>
      <c r="V270" s="10"/>
      <c r="W270"/>
      <c r="Y270" s="5"/>
      <c r="Z270" s="10"/>
      <c r="AA270"/>
      <c r="AC270" s="5"/>
      <c r="AD270" s="7"/>
      <c r="AE270"/>
      <c r="AH270" s="5"/>
      <c r="AI270" s="7"/>
      <c r="AJ270"/>
      <c r="AK270" s="5"/>
      <c r="AL270" s="7"/>
      <c r="AM270"/>
      <c r="AO270" s="5"/>
      <c r="AP270" s="7"/>
      <c r="AQ270"/>
      <c r="BD270" s="5"/>
      <c r="BE270" s="7"/>
      <c r="BF270"/>
      <c r="BG270" s="5"/>
      <c r="BH270" s="7"/>
      <c r="BI270"/>
      <c r="BJ270" s="5"/>
      <c r="BK270" s="7"/>
      <c r="BL270"/>
      <c r="BQ270" s="5"/>
      <c r="BR270" s="7"/>
      <c r="BS270"/>
    </row>
    <row r="271" spans="18:71" ht="13.5">
      <c r="R271" s="10"/>
      <c r="S271"/>
      <c r="U271" s="5"/>
      <c r="V271" s="10"/>
      <c r="W271"/>
      <c r="Y271" s="5"/>
      <c r="Z271" s="10"/>
      <c r="AA271"/>
      <c r="AC271" s="5"/>
      <c r="AD271" s="7"/>
      <c r="AE271"/>
      <c r="AH271" s="5"/>
      <c r="AI271" s="7"/>
      <c r="AJ271"/>
      <c r="AK271" s="5"/>
      <c r="AL271" s="7"/>
      <c r="AM271"/>
      <c r="AO271" s="5"/>
      <c r="AP271" s="7"/>
      <c r="AQ271"/>
      <c r="BD271" s="5"/>
      <c r="BE271" s="7"/>
      <c r="BF271"/>
      <c r="BG271" s="5"/>
      <c r="BH271" s="7"/>
      <c r="BI271"/>
      <c r="BJ271" s="5"/>
      <c r="BK271" s="7"/>
      <c r="BL271"/>
      <c r="BQ271" s="5"/>
      <c r="BR271" s="7"/>
      <c r="BS271"/>
    </row>
    <row r="272" spans="18:71" ht="13.5">
      <c r="R272" s="10"/>
      <c r="S272"/>
      <c r="U272" s="5"/>
      <c r="V272" s="10"/>
      <c r="W272"/>
      <c r="Y272" s="5"/>
      <c r="Z272" s="10"/>
      <c r="AA272"/>
      <c r="AC272" s="5"/>
      <c r="AD272" s="7"/>
      <c r="AE272"/>
      <c r="AH272" s="5"/>
      <c r="AI272" s="7"/>
      <c r="AJ272"/>
      <c r="AK272" s="5"/>
      <c r="AL272" s="7"/>
      <c r="AM272"/>
      <c r="AO272" s="5"/>
      <c r="AP272" s="7"/>
      <c r="AQ272"/>
      <c r="BD272" s="5"/>
      <c r="BE272" s="7"/>
      <c r="BF272"/>
      <c r="BG272" s="5"/>
      <c r="BH272" s="7"/>
      <c r="BI272"/>
      <c r="BJ272" s="5"/>
      <c r="BK272" s="7"/>
      <c r="BL272"/>
      <c r="BQ272" s="5"/>
      <c r="BR272" s="7"/>
      <c r="BS272"/>
    </row>
    <row r="273" spans="18:71" ht="13.5">
      <c r="R273" s="10"/>
      <c r="S273"/>
      <c r="U273" s="5"/>
      <c r="V273" s="10"/>
      <c r="W273"/>
      <c r="Y273" s="5"/>
      <c r="Z273" s="10"/>
      <c r="AA273"/>
      <c r="AC273" s="5"/>
      <c r="AD273" s="7"/>
      <c r="AE273"/>
      <c r="AH273" s="5"/>
      <c r="AI273" s="7"/>
      <c r="AJ273"/>
      <c r="AK273" s="5"/>
      <c r="AL273" s="7"/>
      <c r="AM273"/>
      <c r="AO273" s="5"/>
      <c r="AP273" s="7"/>
      <c r="AQ273"/>
      <c r="BD273" s="5"/>
      <c r="BE273" s="7"/>
      <c r="BF273"/>
      <c r="BG273" s="5"/>
      <c r="BH273" s="7"/>
      <c r="BI273"/>
      <c r="BJ273" s="5"/>
      <c r="BK273" s="7"/>
      <c r="BL273"/>
      <c r="BQ273" s="5"/>
      <c r="BR273" s="7"/>
      <c r="BS273"/>
    </row>
    <row r="274" spans="18:71" ht="13.5">
      <c r="R274" s="10"/>
      <c r="S274"/>
      <c r="U274" s="5"/>
      <c r="V274" s="10"/>
      <c r="W274"/>
      <c r="Y274" s="5"/>
      <c r="Z274" s="10"/>
      <c r="AA274"/>
      <c r="AC274" s="5"/>
      <c r="AD274" s="7"/>
      <c r="AE274"/>
      <c r="AH274" s="5"/>
      <c r="AI274" s="7"/>
      <c r="AJ274"/>
      <c r="AK274" s="5"/>
      <c r="AL274" s="7"/>
      <c r="AM274"/>
      <c r="AO274" s="5"/>
      <c r="AP274" s="7"/>
      <c r="AQ274"/>
      <c r="BD274" s="5"/>
      <c r="BE274" s="7"/>
      <c r="BF274"/>
      <c r="BG274" s="5"/>
      <c r="BH274" s="7"/>
      <c r="BI274"/>
      <c r="BJ274" s="5"/>
      <c r="BK274" s="7"/>
      <c r="BL274"/>
      <c r="BQ274" s="5"/>
      <c r="BR274" s="7"/>
      <c r="BS274"/>
    </row>
    <row r="275" spans="18:71" ht="13.5">
      <c r="R275" s="10"/>
      <c r="S275"/>
      <c r="U275" s="5"/>
      <c r="V275" s="10"/>
      <c r="W275"/>
      <c r="Y275" s="5"/>
      <c r="Z275" s="10"/>
      <c r="AA275"/>
      <c r="AC275" s="5"/>
      <c r="AD275" s="7"/>
      <c r="AE275"/>
      <c r="AH275" s="5"/>
      <c r="AI275" s="7"/>
      <c r="AJ275"/>
      <c r="AK275" s="5"/>
      <c r="AL275" s="7"/>
      <c r="AM275"/>
      <c r="AO275" s="5"/>
      <c r="AP275" s="7"/>
      <c r="AQ275"/>
      <c r="BD275" s="5"/>
      <c r="BE275" s="7"/>
      <c r="BF275"/>
      <c r="BG275" s="5"/>
      <c r="BH275" s="7"/>
      <c r="BI275"/>
      <c r="BJ275" s="5"/>
      <c r="BK275" s="7"/>
      <c r="BL275"/>
      <c r="BQ275" s="5"/>
      <c r="BR275" s="7"/>
      <c r="BS275"/>
    </row>
    <row r="276" spans="18:71" ht="13.5">
      <c r="R276" s="10"/>
      <c r="S276"/>
      <c r="U276" s="5"/>
      <c r="V276" s="10"/>
      <c r="W276"/>
      <c r="Y276" s="5"/>
      <c r="Z276" s="10"/>
      <c r="AA276"/>
      <c r="AC276" s="5"/>
      <c r="AD276" s="7"/>
      <c r="AE276"/>
      <c r="AH276" s="5"/>
      <c r="AI276" s="7"/>
      <c r="AJ276"/>
      <c r="AK276" s="5"/>
      <c r="AL276" s="7"/>
      <c r="AM276"/>
      <c r="AO276" s="5"/>
      <c r="AP276" s="7"/>
      <c r="AQ276"/>
      <c r="BD276" s="5"/>
      <c r="BE276" s="7"/>
      <c r="BF276"/>
      <c r="BG276" s="5"/>
      <c r="BH276" s="7"/>
      <c r="BI276"/>
      <c r="BJ276" s="5"/>
      <c r="BK276" s="7"/>
      <c r="BL276"/>
      <c r="BQ276" s="5"/>
      <c r="BR276" s="7"/>
      <c r="BS276"/>
    </row>
    <row r="277" spans="18:71" ht="13.5">
      <c r="R277" s="10"/>
      <c r="S277"/>
      <c r="U277" s="5"/>
      <c r="V277" s="10"/>
      <c r="W277"/>
      <c r="Y277" s="5"/>
      <c r="Z277" s="10"/>
      <c r="AA277"/>
      <c r="AC277" s="5"/>
      <c r="AD277" s="7"/>
      <c r="AE277"/>
      <c r="AH277" s="5"/>
      <c r="AI277" s="7"/>
      <c r="AJ277"/>
      <c r="AK277" s="5"/>
      <c r="AL277" s="7"/>
      <c r="AM277"/>
      <c r="AO277" s="5"/>
      <c r="AP277" s="7"/>
      <c r="AQ277"/>
      <c r="BD277" s="5"/>
      <c r="BE277" s="7"/>
      <c r="BF277"/>
      <c r="BG277" s="5"/>
      <c r="BH277" s="7"/>
      <c r="BI277"/>
      <c r="BJ277" s="5"/>
      <c r="BK277" s="7"/>
      <c r="BL277"/>
      <c r="BQ277" s="5"/>
      <c r="BR277" s="7"/>
      <c r="BS277"/>
    </row>
    <row r="278" spans="18:71" ht="13.5">
      <c r="R278" s="10"/>
      <c r="S278"/>
      <c r="U278" s="5"/>
      <c r="V278" s="10"/>
      <c r="W278"/>
      <c r="Y278" s="5"/>
      <c r="Z278" s="10"/>
      <c r="AA278"/>
      <c r="AC278" s="5"/>
      <c r="AD278" s="7"/>
      <c r="AE278"/>
      <c r="AH278" s="5"/>
      <c r="AI278" s="7"/>
      <c r="AJ278"/>
      <c r="AK278" s="5"/>
      <c r="AL278" s="7"/>
      <c r="AM278"/>
      <c r="AO278" s="5"/>
      <c r="AP278" s="7"/>
      <c r="AQ278"/>
      <c r="BD278" s="5"/>
      <c r="BE278" s="7"/>
      <c r="BF278"/>
      <c r="BG278" s="5"/>
      <c r="BH278" s="7"/>
      <c r="BI278"/>
      <c r="BJ278" s="5"/>
      <c r="BK278" s="7"/>
      <c r="BL278"/>
      <c r="BQ278" s="5"/>
      <c r="BR278" s="7"/>
      <c r="BS278"/>
    </row>
    <row r="279" spans="18:71" ht="13.5">
      <c r="R279" s="10"/>
      <c r="S279"/>
      <c r="U279" s="5"/>
      <c r="V279" s="10"/>
      <c r="W279"/>
      <c r="Y279" s="5"/>
      <c r="Z279" s="10"/>
      <c r="AA279"/>
      <c r="AC279" s="5"/>
      <c r="AD279" s="7"/>
      <c r="AE279"/>
      <c r="AH279" s="5"/>
      <c r="AI279" s="7"/>
      <c r="AJ279"/>
      <c r="AK279" s="5"/>
      <c r="AL279" s="7"/>
      <c r="AM279"/>
      <c r="AO279" s="5"/>
      <c r="AP279" s="7"/>
      <c r="AQ279"/>
      <c r="BD279" s="5"/>
      <c r="BE279" s="7"/>
      <c r="BF279"/>
      <c r="BG279" s="5"/>
      <c r="BH279" s="7"/>
      <c r="BI279"/>
      <c r="BJ279" s="5"/>
      <c r="BK279" s="7"/>
      <c r="BL279"/>
      <c r="BQ279" s="5"/>
      <c r="BR279" s="7"/>
      <c r="BS279"/>
    </row>
    <row r="280" spans="18:71" ht="13.5">
      <c r="R280" s="10"/>
      <c r="S280"/>
      <c r="U280" s="5"/>
      <c r="V280" s="10"/>
      <c r="W280"/>
      <c r="Y280" s="5"/>
      <c r="Z280" s="10"/>
      <c r="AA280"/>
      <c r="AC280" s="5"/>
      <c r="AD280" s="7"/>
      <c r="AE280"/>
      <c r="AH280" s="5"/>
      <c r="AI280" s="7"/>
      <c r="AJ280"/>
      <c r="AK280" s="5"/>
      <c r="AL280" s="7"/>
      <c r="AM280"/>
      <c r="AO280" s="5"/>
      <c r="AP280" s="7"/>
      <c r="AQ280"/>
      <c r="BD280" s="5"/>
      <c r="BE280" s="7"/>
      <c r="BF280"/>
      <c r="BG280" s="5"/>
      <c r="BH280" s="7"/>
      <c r="BI280"/>
      <c r="BJ280" s="5"/>
      <c r="BK280" s="7"/>
      <c r="BL280"/>
      <c r="BQ280" s="5"/>
      <c r="BR280" s="7"/>
      <c r="BS280"/>
    </row>
    <row r="281" spans="18:71" ht="13.5">
      <c r="R281" s="10"/>
      <c r="S281"/>
      <c r="U281" s="5"/>
      <c r="V281" s="10"/>
      <c r="W281"/>
      <c r="Y281" s="5"/>
      <c r="Z281" s="10"/>
      <c r="AA281"/>
      <c r="AC281" s="5"/>
      <c r="AD281" s="7"/>
      <c r="AE281"/>
      <c r="AH281" s="5"/>
      <c r="AI281" s="7"/>
      <c r="AJ281"/>
      <c r="AK281" s="5"/>
      <c r="AL281" s="7"/>
      <c r="AM281"/>
      <c r="AO281" s="5"/>
      <c r="AP281" s="7"/>
      <c r="AQ281"/>
      <c r="BD281" s="5"/>
      <c r="BE281" s="7"/>
      <c r="BF281"/>
      <c r="BG281" s="5"/>
      <c r="BH281" s="7"/>
      <c r="BI281"/>
      <c r="BJ281" s="5"/>
      <c r="BK281" s="7"/>
      <c r="BL281"/>
      <c r="BQ281" s="5"/>
      <c r="BR281" s="7"/>
      <c r="BS281"/>
    </row>
    <row r="282" spans="18:71" ht="13.5">
      <c r="R282" s="10"/>
      <c r="S282"/>
      <c r="U282" s="5"/>
      <c r="V282" s="10"/>
      <c r="W282"/>
      <c r="Y282" s="5"/>
      <c r="Z282" s="10"/>
      <c r="AA282"/>
      <c r="AC282" s="5"/>
      <c r="AD282" s="7"/>
      <c r="AE282"/>
      <c r="AH282" s="5"/>
      <c r="AI282" s="7"/>
      <c r="AJ282"/>
      <c r="AK282" s="5"/>
      <c r="AL282" s="7"/>
      <c r="AM282"/>
      <c r="AO282" s="5"/>
      <c r="AP282" s="7"/>
      <c r="AQ282"/>
      <c r="BD282" s="5"/>
      <c r="BE282" s="7"/>
      <c r="BF282"/>
      <c r="BG282" s="5"/>
      <c r="BH282" s="7"/>
      <c r="BI282"/>
      <c r="BJ282" s="5"/>
      <c r="BK282" s="7"/>
      <c r="BL282"/>
      <c r="BQ282" s="5"/>
      <c r="BR282" s="7"/>
      <c r="BS282"/>
    </row>
    <row r="283" spans="18:71" ht="13.5">
      <c r="R283" s="10"/>
      <c r="S283"/>
      <c r="U283" s="5"/>
      <c r="V283" s="10"/>
      <c r="W283"/>
      <c r="Y283" s="5"/>
      <c r="Z283" s="10"/>
      <c r="AA283"/>
      <c r="AC283" s="5"/>
      <c r="AD283" s="7"/>
      <c r="AE283"/>
      <c r="AH283" s="5"/>
      <c r="AI283" s="7"/>
      <c r="AJ283"/>
      <c r="AK283" s="5"/>
      <c r="AL283" s="7"/>
      <c r="AM283"/>
      <c r="AO283" s="5"/>
      <c r="AP283" s="7"/>
      <c r="AQ283"/>
      <c r="BD283" s="5"/>
      <c r="BE283" s="7"/>
      <c r="BF283"/>
      <c r="BG283" s="5"/>
      <c r="BH283" s="7"/>
      <c r="BI283"/>
      <c r="BJ283" s="5"/>
      <c r="BK283" s="7"/>
      <c r="BL283"/>
      <c r="BQ283" s="5"/>
      <c r="BR283" s="7"/>
      <c r="BS283"/>
    </row>
    <row r="284" spans="18:71" ht="13.5">
      <c r="R284" s="10"/>
      <c r="S284"/>
      <c r="U284" s="5"/>
      <c r="V284" s="10"/>
      <c r="W284"/>
      <c r="Y284" s="5"/>
      <c r="Z284" s="10"/>
      <c r="AA284"/>
      <c r="AC284" s="5"/>
      <c r="AD284" s="7"/>
      <c r="AE284"/>
      <c r="AH284" s="5"/>
      <c r="AI284" s="7"/>
      <c r="AJ284"/>
      <c r="AK284" s="5"/>
      <c r="AL284" s="7"/>
      <c r="AM284"/>
      <c r="AO284" s="5"/>
      <c r="AP284" s="7"/>
      <c r="AQ284"/>
      <c r="BD284" s="5"/>
      <c r="BE284" s="7"/>
      <c r="BF284"/>
      <c r="BG284" s="5"/>
      <c r="BH284" s="7"/>
      <c r="BI284"/>
      <c r="BJ284" s="5"/>
      <c r="BK284" s="7"/>
      <c r="BL284"/>
      <c r="BQ284" s="5"/>
      <c r="BR284" s="7"/>
      <c r="BS284"/>
    </row>
    <row r="285" spans="18:71" ht="13.5">
      <c r="R285" s="10"/>
      <c r="S285"/>
      <c r="U285" s="5"/>
      <c r="V285" s="10"/>
      <c r="W285"/>
      <c r="Y285" s="5"/>
      <c r="Z285" s="10"/>
      <c r="AA285"/>
      <c r="AC285" s="5"/>
      <c r="AD285" s="7"/>
      <c r="AE285"/>
      <c r="AH285" s="5"/>
      <c r="AI285" s="7"/>
      <c r="AJ285"/>
      <c r="AK285" s="5"/>
      <c r="AL285" s="7"/>
      <c r="AM285"/>
      <c r="AO285" s="5"/>
      <c r="AP285" s="7"/>
      <c r="AQ285"/>
      <c r="BD285" s="5"/>
      <c r="BE285" s="7"/>
      <c r="BF285"/>
      <c r="BG285" s="5"/>
      <c r="BH285" s="7"/>
      <c r="BI285"/>
      <c r="BJ285" s="5"/>
      <c r="BK285" s="7"/>
      <c r="BL285"/>
      <c r="BQ285" s="5"/>
      <c r="BR285" s="7"/>
      <c r="BS285"/>
    </row>
    <row r="286" spans="18:71" ht="13.5">
      <c r="R286" s="10"/>
      <c r="S286"/>
      <c r="U286" s="5"/>
      <c r="V286" s="10"/>
      <c r="W286"/>
      <c r="Y286" s="5"/>
      <c r="Z286" s="10"/>
      <c r="AA286"/>
      <c r="AC286" s="5"/>
      <c r="AD286" s="7"/>
      <c r="AE286"/>
      <c r="AH286" s="5"/>
      <c r="AI286" s="7"/>
      <c r="AJ286"/>
      <c r="AK286" s="5"/>
      <c r="AL286" s="7"/>
      <c r="AM286"/>
      <c r="AO286" s="5"/>
      <c r="AP286" s="7"/>
      <c r="AQ286"/>
      <c r="BD286" s="5"/>
      <c r="BE286" s="7"/>
      <c r="BF286"/>
      <c r="BG286" s="5"/>
      <c r="BH286" s="7"/>
      <c r="BI286"/>
      <c r="BJ286" s="5"/>
      <c r="BK286" s="7"/>
      <c r="BL286"/>
      <c r="BQ286" s="5"/>
      <c r="BR286" s="7"/>
      <c r="BS286"/>
    </row>
    <row r="287" spans="18:71" ht="13.5">
      <c r="R287" s="10"/>
      <c r="S287"/>
      <c r="U287" s="5"/>
      <c r="V287" s="10"/>
      <c r="W287"/>
      <c r="Y287" s="5"/>
      <c r="Z287" s="10"/>
      <c r="AA287"/>
      <c r="AC287" s="5"/>
      <c r="AD287" s="7"/>
      <c r="AE287"/>
      <c r="AH287" s="5"/>
      <c r="AI287" s="7"/>
      <c r="AJ287"/>
      <c r="AK287" s="5"/>
      <c r="AL287" s="7"/>
      <c r="AM287"/>
      <c r="AO287" s="5"/>
      <c r="AP287" s="7"/>
      <c r="AQ287"/>
      <c r="BD287" s="5"/>
      <c r="BE287" s="7"/>
      <c r="BF287"/>
      <c r="BG287" s="5"/>
      <c r="BH287" s="7"/>
      <c r="BI287"/>
      <c r="BJ287" s="5"/>
      <c r="BK287" s="7"/>
      <c r="BL287"/>
      <c r="BQ287" s="5"/>
      <c r="BR287" s="7"/>
      <c r="BS287"/>
    </row>
    <row r="288" spans="18:71" ht="13.5">
      <c r="R288" s="10"/>
      <c r="S288"/>
      <c r="U288" s="5"/>
      <c r="V288" s="10"/>
      <c r="W288"/>
      <c r="Y288" s="5"/>
      <c r="Z288" s="10"/>
      <c r="AA288"/>
      <c r="AC288" s="5"/>
      <c r="AD288" s="7"/>
      <c r="AE288"/>
      <c r="AH288" s="5"/>
      <c r="AI288" s="7"/>
      <c r="AJ288"/>
      <c r="AK288" s="5"/>
      <c r="AL288" s="7"/>
      <c r="AM288"/>
      <c r="AO288" s="5"/>
      <c r="AP288" s="7"/>
      <c r="AQ288"/>
      <c r="BD288" s="5"/>
      <c r="BE288" s="7"/>
      <c r="BF288"/>
      <c r="BG288" s="5"/>
      <c r="BH288" s="7"/>
      <c r="BI288"/>
      <c r="BJ288" s="5"/>
      <c r="BK288" s="7"/>
      <c r="BL288"/>
      <c r="BQ288" s="5"/>
      <c r="BR288" s="7"/>
      <c r="BS288"/>
    </row>
    <row r="289" spans="18:71" ht="13.5">
      <c r="R289" s="10"/>
      <c r="S289"/>
      <c r="U289" s="5"/>
      <c r="V289" s="10"/>
      <c r="W289"/>
      <c r="Y289" s="5"/>
      <c r="Z289" s="10"/>
      <c r="AA289"/>
      <c r="AC289" s="5"/>
      <c r="AD289" s="7"/>
      <c r="AE289"/>
      <c r="AH289" s="5"/>
      <c r="AI289" s="7"/>
      <c r="AJ289"/>
      <c r="AK289" s="5"/>
      <c r="AL289" s="7"/>
      <c r="AM289"/>
      <c r="AO289" s="5"/>
      <c r="AP289" s="7"/>
      <c r="AQ289"/>
      <c r="BD289" s="5"/>
      <c r="BE289" s="7"/>
      <c r="BF289"/>
      <c r="BG289" s="5"/>
      <c r="BH289" s="7"/>
      <c r="BI289"/>
      <c r="BJ289" s="5"/>
      <c r="BK289" s="7"/>
      <c r="BL289"/>
      <c r="BQ289" s="5"/>
      <c r="BR289" s="7"/>
      <c r="BS289"/>
    </row>
    <row r="290" spans="18:71" ht="13.5">
      <c r="R290" s="10"/>
      <c r="S290"/>
      <c r="U290" s="5"/>
      <c r="V290" s="10"/>
      <c r="W290"/>
      <c r="Y290" s="5"/>
      <c r="Z290" s="10"/>
      <c r="AA290"/>
      <c r="AC290" s="5"/>
      <c r="AD290" s="7"/>
      <c r="AE290"/>
      <c r="AH290" s="5"/>
      <c r="AI290" s="7"/>
      <c r="AJ290"/>
      <c r="AK290" s="5"/>
      <c r="AL290" s="7"/>
      <c r="AM290"/>
      <c r="AO290" s="5"/>
      <c r="AP290" s="7"/>
      <c r="AQ290"/>
      <c r="BD290" s="5"/>
      <c r="BE290" s="7"/>
      <c r="BF290"/>
      <c r="BG290" s="5"/>
      <c r="BH290" s="7"/>
      <c r="BI290"/>
      <c r="BJ290" s="5"/>
      <c r="BK290" s="7"/>
      <c r="BL290"/>
      <c r="BQ290" s="5"/>
      <c r="BR290" s="7"/>
      <c r="BS290"/>
    </row>
    <row r="291" spans="18:71" ht="13.5">
      <c r="R291" s="10"/>
      <c r="S291"/>
      <c r="U291" s="5"/>
      <c r="V291" s="10"/>
      <c r="W291"/>
      <c r="Y291" s="5"/>
      <c r="Z291" s="10"/>
      <c r="AA291"/>
      <c r="AC291" s="5"/>
      <c r="AD291" s="7"/>
      <c r="AE291"/>
      <c r="AH291" s="5"/>
      <c r="AI291" s="7"/>
      <c r="AJ291"/>
      <c r="AK291" s="5"/>
      <c r="AL291" s="7"/>
      <c r="AM291"/>
      <c r="AO291" s="5"/>
      <c r="AP291" s="7"/>
      <c r="AQ291"/>
      <c r="BD291" s="5"/>
      <c r="BE291" s="7"/>
      <c r="BF291"/>
      <c r="BG291" s="5"/>
      <c r="BH291" s="7"/>
      <c r="BI291"/>
      <c r="BJ291" s="5"/>
      <c r="BK291" s="7"/>
      <c r="BL291"/>
      <c r="BQ291" s="5"/>
      <c r="BR291" s="7"/>
      <c r="BS291"/>
    </row>
    <row r="292" spans="18:71" ht="13.5">
      <c r="R292" s="10"/>
      <c r="S292"/>
      <c r="U292" s="5"/>
      <c r="V292" s="10"/>
      <c r="W292"/>
      <c r="Y292" s="5"/>
      <c r="Z292" s="10"/>
      <c r="AA292"/>
      <c r="AC292" s="5"/>
      <c r="AD292" s="7"/>
      <c r="AE292"/>
      <c r="AH292" s="5"/>
      <c r="AI292" s="7"/>
      <c r="AJ292"/>
      <c r="AK292" s="5"/>
      <c r="AL292" s="7"/>
      <c r="AM292"/>
      <c r="AO292" s="5"/>
      <c r="AP292" s="7"/>
      <c r="AQ292"/>
      <c r="BD292" s="5"/>
      <c r="BE292" s="7"/>
      <c r="BF292"/>
      <c r="BG292" s="5"/>
      <c r="BH292" s="7"/>
      <c r="BI292"/>
      <c r="BJ292" s="5"/>
      <c r="BK292" s="7"/>
      <c r="BL292"/>
      <c r="BQ292" s="5"/>
      <c r="BR292" s="7"/>
      <c r="BS292"/>
    </row>
    <row r="293" spans="18:71" ht="13.5">
      <c r="R293" s="10"/>
      <c r="S293"/>
      <c r="U293" s="5"/>
      <c r="V293" s="10"/>
      <c r="W293"/>
      <c r="Y293" s="5"/>
      <c r="Z293" s="10"/>
      <c r="AA293"/>
      <c r="AC293" s="5"/>
      <c r="AD293" s="7"/>
      <c r="AE293"/>
      <c r="AH293" s="5"/>
      <c r="AI293" s="7"/>
      <c r="AJ293"/>
      <c r="AK293" s="5"/>
      <c r="AL293" s="7"/>
      <c r="AM293"/>
      <c r="AO293" s="5"/>
      <c r="AP293" s="7"/>
      <c r="AQ293"/>
      <c r="BD293" s="5"/>
      <c r="BE293" s="7"/>
      <c r="BF293"/>
      <c r="BG293" s="5"/>
      <c r="BH293" s="7"/>
      <c r="BI293"/>
      <c r="BJ293" s="5"/>
      <c r="BK293" s="7"/>
      <c r="BL293"/>
      <c r="BQ293" s="5"/>
      <c r="BR293" s="7"/>
      <c r="BS293"/>
    </row>
    <row r="294" spans="18:71" ht="13.5">
      <c r="R294" s="10"/>
      <c r="S294"/>
      <c r="U294" s="5"/>
      <c r="V294" s="10"/>
      <c r="W294"/>
      <c r="Y294" s="5"/>
      <c r="Z294" s="10"/>
      <c r="AA294"/>
      <c r="AC294" s="5"/>
      <c r="AD294" s="7"/>
      <c r="AE294"/>
      <c r="AH294" s="5"/>
      <c r="AI294" s="7"/>
      <c r="AJ294"/>
      <c r="AK294" s="5"/>
      <c r="AL294" s="7"/>
      <c r="AM294"/>
      <c r="AO294" s="5"/>
      <c r="AP294" s="7"/>
      <c r="AQ294"/>
      <c r="BD294" s="5"/>
      <c r="BE294" s="7"/>
      <c r="BF294"/>
      <c r="BG294" s="5"/>
      <c r="BH294" s="7"/>
      <c r="BI294"/>
      <c r="BJ294" s="5"/>
      <c r="BK294" s="7"/>
      <c r="BL294"/>
      <c r="BQ294" s="5"/>
      <c r="BR294" s="7"/>
      <c r="BS294"/>
    </row>
    <row r="295" spans="18:71" ht="13.5">
      <c r="R295" s="10"/>
      <c r="S295"/>
      <c r="U295" s="5"/>
      <c r="V295" s="10"/>
      <c r="W295"/>
      <c r="Y295" s="5"/>
      <c r="Z295" s="10"/>
      <c r="AA295"/>
      <c r="AC295" s="5"/>
      <c r="AD295" s="7"/>
      <c r="AE295"/>
      <c r="AH295" s="5"/>
      <c r="AI295" s="7"/>
      <c r="AJ295"/>
      <c r="AK295" s="5"/>
      <c r="AL295" s="7"/>
      <c r="AM295"/>
      <c r="AO295" s="5"/>
      <c r="AP295" s="7"/>
      <c r="AQ295"/>
      <c r="BD295" s="5"/>
      <c r="BE295" s="7"/>
      <c r="BF295"/>
      <c r="BG295" s="5"/>
      <c r="BH295" s="7"/>
      <c r="BI295"/>
      <c r="BJ295" s="5"/>
      <c r="BK295" s="7"/>
      <c r="BL295"/>
      <c r="BQ295" s="5"/>
      <c r="BR295" s="7"/>
      <c r="BS295"/>
    </row>
    <row r="296" spans="18:71" ht="13.5">
      <c r="R296" s="10"/>
      <c r="S296"/>
      <c r="U296" s="5"/>
      <c r="V296" s="10"/>
      <c r="W296"/>
      <c r="Y296" s="5"/>
      <c r="Z296" s="10"/>
      <c r="AA296"/>
      <c r="AC296" s="5"/>
      <c r="AD296" s="7"/>
      <c r="AE296"/>
      <c r="AH296" s="5"/>
      <c r="AI296" s="7"/>
      <c r="AJ296"/>
      <c r="AK296" s="5"/>
      <c r="AL296" s="7"/>
      <c r="AM296"/>
      <c r="AO296" s="5"/>
      <c r="AP296" s="7"/>
      <c r="AQ296"/>
      <c r="BD296" s="5"/>
      <c r="BE296" s="7"/>
      <c r="BF296"/>
      <c r="BG296" s="5"/>
      <c r="BH296" s="7"/>
      <c r="BI296"/>
      <c r="BJ296" s="5"/>
      <c r="BK296" s="7"/>
      <c r="BL296"/>
      <c r="BQ296" s="5"/>
      <c r="BR296" s="7"/>
      <c r="BS296"/>
    </row>
    <row r="297" spans="18:71" ht="13.5">
      <c r="R297" s="10"/>
      <c r="S297"/>
      <c r="U297" s="5"/>
      <c r="V297" s="10"/>
      <c r="W297"/>
      <c r="Y297" s="5"/>
      <c r="Z297" s="10"/>
      <c r="AA297"/>
      <c r="AC297" s="5"/>
      <c r="AD297" s="7"/>
      <c r="AE297"/>
      <c r="AH297" s="5"/>
      <c r="AI297" s="7"/>
      <c r="AJ297"/>
      <c r="AK297" s="5"/>
      <c r="AL297" s="7"/>
      <c r="AM297"/>
      <c r="AO297" s="5"/>
      <c r="AP297" s="7"/>
      <c r="AQ297"/>
      <c r="BD297" s="5"/>
      <c r="BE297" s="7"/>
      <c r="BF297"/>
      <c r="BG297" s="5"/>
      <c r="BH297" s="7"/>
      <c r="BI297"/>
      <c r="BJ297" s="5"/>
      <c r="BK297" s="7"/>
      <c r="BL297"/>
      <c r="BQ297" s="5"/>
      <c r="BR297" s="7"/>
      <c r="BS297"/>
    </row>
    <row r="298" spans="18:71" ht="13.5">
      <c r="R298" s="10"/>
      <c r="S298"/>
      <c r="U298" s="5"/>
      <c r="V298" s="10"/>
      <c r="W298"/>
      <c r="Y298" s="5"/>
      <c r="Z298" s="10"/>
      <c r="AA298"/>
      <c r="AC298" s="5"/>
      <c r="AD298" s="7"/>
      <c r="AE298"/>
      <c r="AH298" s="5"/>
      <c r="AI298" s="7"/>
      <c r="AJ298"/>
      <c r="AK298" s="5"/>
      <c r="AL298" s="7"/>
      <c r="AM298"/>
      <c r="AO298" s="5"/>
      <c r="AP298" s="7"/>
      <c r="AQ298"/>
      <c r="BD298" s="5"/>
      <c r="BE298" s="7"/>
      <c r="BF298"/>
      <c r="BG298" s="5"/>
      <c r="BH298" s="7"/>
      <c r="BI298"/>
      <c r="BJ298" s="5"/>
      <c r="BK298" s="7"/>
      <c r="BL298"/>
      <c r="BQ298" s="5"/>
      <c r="BR298" s="7"/>
      <c r="BS298"/>
    </row>
    <row r="299" spans="18:71" ht="13.5">
      <c r="R299" s="10"/>
      <c r="S299"/>
      <c r="U299" s="5"/>
      <c r="V299" s="10"/>
      <c r="W299"/>
      <c r="Y299" s="5"/>
      <c r="Z299" s="10"/>
      <c r="AA299"/>
      <c r="AC299" s="5"/>
      <c r="AD299" s="7"/>
      <c r="AE299"/>
      <c r="AH299" s="5"/>
      <c r="AI299" s="7"/>
      <c r="AJ299"/>
      <c r="AK299" s="5"/>
      <c r="AL299" s="7"/>
      <c r="AM299"/>
      <c r="AO299" s="5"/>
      <c r="AP299" s="7"/>
      <c r="AQ299"/>
      <c r="BD299" s="5"/>
      <c r="BE299" s="7"/>
      <c r="BF299"/>
      <c r="BG299" s="5"/>
      <c r="BH299" s="7"/>
      <c r="BI299"/>
      <c r="BJ299" s="5"/>
      <c r="BK299" s="7"/>
      <c r="BL299"/>
      <c r="BQ299" s="5"/>
      <c r="BR299" s="7"/>
      <c r="BS299"/>
    </row>
    <row r="300" spans="18:71" ht="13.5">
      <c r="R300" s="10"/>
      <c r="S300"/>
      <c r="U300" s="5"/>
      <c r="V300" s="10"/>
      <c r="W300"/>
      <c r="Y300" s="5"/>
      <c r="Z300" s="10"/>
      <c r="AA300"/>
      <c r="AC300" s="5"/>
      <c r="AD300" s="7"/>
      <c r="AE300"/>
      <c r="AH300" s="5"/>
      <c r="AI300" s="7"/>
      <c r="AJ300"/>
      <c r="AK300" s="5"/>
      <c r="AL300" s="7"/>
      <c r="AM300"/>
      <c r="AO300" s="5"/>
      <c r="AP300" s="7"/>
      <c r="AQ300"/>
      <c r="BD300" s="5"/>
      <c r="BE300" s="7"/>
      <c r="BF300"/>
      <c r="BG300" s="5"/>
      <c r="BH300" s="7"/>
      <c r="BI300"/>
      <c r="BJ300" s="5"/>
      <c r="BK300" s="7"/>
      <c r="BL300"/>
      <c r="BQ300" s="5"/>
      <c r="BR300" s="7"/>
      <c r="BS300"/>
    </row>
    <row r="301" spans="18:71" ht="13.5">
      <c r="R301" s="10"/>
      <c r="S301"/>
      <c r="U301" s="5"/>
      <c r="V301" s="10"/>
      <c r="W301"/>
      <c r="Y301" s="5"/>
      <c r="Z301" s="10"/>
      <c r="AA301"/>
      <c r="AC301" s="5"/>
      <c r="AD301" s="7"/>
      <c r="AE301"/>
      <c r="AH301" s="5"/>
      <c r="AI301" s="7"/>
      <c r="AJ301"/>
      <c r="AK301" s="5"/>
      <c r="AL301" s="7"/>
      <c r="AM301"/>
      <c r="AO301" s="5"/>
      <c r="AP301" s="7"/>
      <c r="AQ301"/>
      <c r="BD301" s="5"/>
      <c r="BE301" s="7"/>
      <c r="BF301"/>
      <c r="BG301" s="5"/>
      <c r="BH301" s="7"/>
      <c r="BI301"/>
      <c r="BJ301" s="5"/>
      <c r="BK301" s="7"/>
      <c r="BL301"/>
      <c r="BQ301" s="5"/>
      <c r="BR301" s="7"/>
      <c r="BS301"/>
    </row>
    <row r="302" spans="18:71" ht="13.5">
      <c r="R302" s="10"/>
      <c r="S302"/>
      <c r="U302" s="5"/>
      <c r="V302" s="10"/>
      <c r="W302"/>
      <c r="Y302" s="5"/>
      <c r="Z302" s="10"/>
      <c r="AA302"/>
      <c r="AC302" s="5"/>
      <c r="AD302" s="7"/>
      <c r="AE302"/>
      <c r="AH302" s="5"/>
      <c r="AI302" s="7"/>
      <c r="AJ302"/>
      <c r="AK302" s="5"/>
      <c r="AL302" s="7"/>
      <c r="AM302"/>
      <c r="AO302" s="5"/>
      <c r="AP302" s="7"/>
      <c r="AQ302"/>
      <c r="BD302" s="5"/>
      <c r="BE302" s="7"/>
      <c r="BF302"/>
      <c r="BG302" s="5"/>
      <c r="BH302" s="7"/>
      <c r="BI302"/>
      <c r="BJ302" s="5"/>
      <c r="BK302" s="7"/>
      <c r="BL302"/>
      <c r="BQ302" s="5"/>
      <c r="BR302" s="7"/>
      <c r="BS302"/>
    </row>
    <row r="303" spans="18:71" ht="13.5">
      <c r="R303" s="10"/>
      <c r="S303"/>
      <c r="U303" s="5"/>
      <c r="V303" s="10"/>
      <c r="W303"/>
      <c r="Y303" s="5"/>
      <c r="Z303" s="10"/>
      <c r="AA303"/>
      <c r="AC303" s="5"/>
      <c r="AD303" s="7"/>
      <c r="AE303"/>
      <c r="AH303" s="5"/>
      <c r="AI303" s="7"/>
      <c r="AJ303"/>
      <c r="AK303" s="5"/>
      <c r="AL303" s="7"/>
      <c r="AM303"/>
      <c r="AO303" s="5"/>
      <c r="AP303" s="7"/>
      <c r="AQ303"/>
      <c r="BD303" s="5"/>
      <c r="BE303" s="7"/>
      <c r="BF303"/>
      <c r="BG303" s="5"/>
      <c r="BH303" s="7"/>
      <c r="BI303"/>
      <c r="BJ303" s="5"/>
      <c r="BK303" s="7"/>
      <c r="BL303"/>
      <c r="BQ303" s="5"/>
      <c r="BR303" s="7"/>
      <c r="BS303"/>
    </row>
    <row r="304" spans="18:71" ht="13.5">
      <c r="R304" s="10"/>
      <c r="S304"/>
      <c r="U304" s="5"/>
      <c r="V304" s="10"/>
      <c r="W304"/>
      <c r="Y304" s="5"/>
      <c r="Z304" s="10"/>
      <c r="AA304"/>
      <c r="AC304" s="5"/>
      <c r="AD304" s="7"/>
      <c r="AE304"/>
      <c r="AH304" s="5"/>
      <c r="AI304" s="7"/>
      <c r="AJ304"/>
      <c r="AK304" s="5"/>
      <c r="AL304" s="7"/>
      <c r="AM304"/>
      <c r="AO304" s="5"/>
      <c r="AP304" s="7"/>
      <c r="AQ304"/>
      <c r="BD304" s="5"/>
      <c r="BE304" s="7"/>
      <c r="BF304"/>
      <c r="BG304" s="5"/>
      <c r="BH304" s="7"/>
      <c r="BI304"/>
      <c r="BJ304" s="5"/>
      <c r="BK304" s="7"/>
      <c r="BL304"/>
      <c r="BQ304" s="5"/>
      <c r="BR304" s="7"/>
      <c r="BS304"/>
    </row>
    <row r="305" spans="18:71" ht="13.5">
      <c r="R305" s="10"/>
      <c r="S305"/>
      <c r="U305" s="5"/>
      <c r="V305" s="10"/>
      <c r="W305"/>
      <c r="Y305" s="5"/>
      <c r="Z305" s="10"/>
      <c r="AA305"/>
      <c r="AC305" s="5"/>
      <c r="AD305" s="7"/>
      <c r="AE305"/>
      <c r="AH305" s="5"/>
      <c r="AI305" s="7"/>
      <c r="AJ305"/>
      <c r="AK305" s="5"/>
      <c r="AL305" s="7"/>
      <c r="AM305"/>
      <c r="AO305" s="5"/>
      <c r="AP305" s="7"/>
      <c r="AQ305"/>
      <c r="BD305" s="5"/>
      <c r="BE305" s="7"/>
      <c r="BF305"/>
      <c r="BG305" s="5"/>
      <c r="BH305" s="7"/>
      <c r="BI305"/>
      <c r="BJ305" s="5"/>
      <c r="BK305" s="7"/>
      <c r="BL305"/>
      <c r="BQ305" s="5"/>
      <c r="BR305" s="7"/>
      <c r="BS305"/>
    </row>
    <row r="306" spans="18:71" ht="13.5">
      <c r="R306" s="10"/>
      <c r="S306"/>
      <c r="U306" s="5"/>
      <c r="V306" s="10"/>
      <c r="W306"/>
      <c r="Y306" s="5"/>
      <c r="Z306" s="10"/>
      <c r="AA306"/>
      <c r="AC306" s="5"/>
      <c r="AD306" s="7"/>
      <c r="AE306"/>
      <c r="AH306" s="5"/>
      <c r="AI306" s="7"/>
      <c r="AJ306"/>
      <c r="AK306" s="5"/>
      <c r="AL306" s="7"/>
      <c r="AM306"/>
      <c r="AO306" s="5"/>
      <c r="AP306" s="7"/>
      <c r="AQ306"/>
      <c r="BD306" s="5"/>
      <c r="BE306" s="7"/>
      <c r="BF306"/>
      <c r="BG306" s="5"/>
      <c r="BH306" s="7"/>
      <c r="BI306"/>
      <c r="BJ306" s="5"/>
      <c r="BK306" s="7"/>
      <c r="BL306"/>
      <c r="BQ306" s="5"/>
      <c r="BR306" s="7"/>
      <c r="BS306"/>
    </row>
    <row r="307" spans="18:71" ht="13.5">
      <c r="R307" s="10"/>
      <c r="S307"/>
      <c r="U307" s="5"/>
      <c r="V307" s="10"/>
      <c r="W307"/>
      <c r="Y307" s="5"/>
      <c r="Z307" s="10"/>
      <c r="AA307"/>
      <c r="AC307" s="5"/>
      <c r="AD307" s="7"/>
      <c r="AE307"/>
      <c r="AH307" s="5"/>
      <c r="AI307" s="7"/>
      <c r="AJ307"/>
      <c r="AK307" s="5"/>
      <c r="AL307" s="7"/>
      <c r="AM307"/>
      <c r="AO307" s="5"/>
      <c r="AP307" s="7"/>
      <c r="AQ307"/>
      <c r="BD307" s="5"/>
      <c r="BE307" s="7"/>
      <c r="BF307"/>
      <c r="BG307" s="5"/>
      <c r="BH307" s="7"/>
      <c r="BI307"/>
      <c r="BJ307" s="5"/>
      <c r="BK307" s="7"/>
      <c r="BL307"/>
      <c r="BQ307" s="5"/>
      <c r="BR307" s="7"/>
      <c r="BS307"/>
    </row>
    <row r="308" spans="18:71" ht="13.5">
      <c r="R308" s="10"/>
      <c r="S308"/>
      <c r="U308" s="5"/>
      <c r="V308" s="10"/>
      <c r="W308"/>
      <c r="Y308" s="5"/>
      <c r="Z308" s="10"/>
      <c r="AA308"/>
      <c r="AC308" s="5"/>
      <c r="AD308" s="7"/>
      <c r="AE308"/>
      <c r="AH308" s="5"/>
      <c r="AI308" s="7"/>
      <c r="AJ308"/>
      <c r="AK308" s="5"/>
      <c r="AL308" s="7"/>
      <c r="AM308"/>
      <c r="AO308" s="5"/>
      <c r="AP308" s="7"/>
      <c r="AQ308"/>
      <c r="BD308" s="5"/>
      <c r="BE308" s="7"/>
      <c r="BF308"/>
      <c r="BG308" s="5"/>
      <c r="BH308" s="7"/>
      <c r="BI308"/>
      <c r="BJ308" s="5"/>
      <c r="BK308" s="7"/>
      <c r="BL308"/>
      <c r="BQ308" s="5"/>
      <c r="BR308" s="7"/>
      <c r="BS308"/>
    </row>
    <row r="309" spans="18:71" ht="13.5">
      <c r="R309" s="10"/>
      <c r="S309"/>
      <c r="U309" s="5"/>
      <c r="V309" s="10"/>
      <c r="W309"/>
      <c r="Y309" s="5"/>
      <c r="Z309" s="10"/>
      <c r="AA309"/>
      <c r="AC309" s="5"/>
      <c r="AD309" s="7"/>
      <c r="AE309"/>
      <c r="AH309" s="5"/>
      <c r="AI309" s="7"/>
      <c r="AJ309"/>
      <c r="AK309" s="5"/>
      <c r="AL309" s="7"/>
      <c r="AM309"/>
      <c r="AO309" s="5"/>
      <c r="AP309" s="7"/>
      <c r="AQ309"/>
      <c r="BD309" s="5"/>
      <c r="BE309" s="7"/>
      <c r="BF309"/>
      <c r="BG309" s="5"/>
      <c r="BH309" s="7"/>
      <c r="BI309"/>
      <c r="BJ309" s="5"/>
      <c r="BK309" s="7"/>
      <c r="BL309"/>
      <c r="BQ309" s="5"/>
      <c r="BR309" s="7"/>
      <c r="BS309"/>
    </row>
    <row r="310" spans="18:71" ht="13.5">
      <c r="R310" s="10"/>
      <c r="S310"/>
      <c r="U310" s="5"/>
      <c r="V310" s="10"/>
      <c r="W310"/>
      <c r="Y310" s="5"/>
      <c r="Z310" s="10"/>
      <c r="AA310"/>
      <c r="AC310" s="5"/>
      <c r="AD310" s="7"/>
      <c r="AE310"/>
      <c r="AH310" s="5"/>
      <c r="AI310" s="7"/>
      <c r="AJ310"/>
      <c r="AK310" s="5"/>
      <c r="AL310" s="7"/>
      <c r="AM310"/>
      <c r="AO310" s="5"/>
      <c r="AP310" s="7"/>
      <c r="AQ310"/>
      <c r="BD310" s="5"/>
      <c r="BE310" s="7"/>
      <c r="BF310"/>
      <c r="BG310" s="5"/>
      <c r="BH310" s="7"/>
      <c r="BI310"/>
      <c r="BJ310" s="5"/>
      <c r="BK310" s="7"/>
      <c r="BL310"/>
      <c r="BQ310" s="5"/>
      <c r="BR310" s="7"/>
      <c r="BS310"/>
    </row>
    <row r="311" spans="18:71" ht="13.5">
      <c r="R311" s="10"/>
      <c r="S311"/>
      <c r="U311" s="5"/>
      <c r="V311" s="10"/>
      <c r="W311"/>
      <c r="Y311" s="5"/>
      <c r="Z311" s="10"/>
      <c r="AA311"/>
      <c r="AC311" s="5"/>
      <c r="AD311" s="7"/>
      <c r="AE311"/>
      <c r="AH311" s="5"/>
      <c r="AI311" s="7"/>
      <c r="AJ311"/>
      <c r="AK311" s="5"/>
      <c r="AL311" s="7"/>
      <c r="AM311"/>
      <c r="AO311" s="5"/>
      <c r="AP311" s="7"/>
      <c r="AQ311"/>
      <c r="BD311" s="5"/>
      <c r="BE311" s="7"/>
      <c r="BF311"/>
      <c r="BG311" s="5"/>
      <c r="BH311" s="7"/>
      <c r="BI311"/>
      <c r="BJ311" s="5"/>
      <c r="BK311" s="7"/>
      <c r="BL311"/>
      <c r="BQ311" s="5"/>
      <c r="BR311" s="7"/>
      <c r="BS311"/>
    </row>
    <row r="312" spans="18:71" ht="13.5">
      <c r="R312" s="10"/>
      <c r="S312"/>
      <c r="U312" s="5"/>
      <c r="V312" s="10"/>
      <c r="W312"/>
      <c r="Y312" s="5"/>
      <c r="Z312" s="10"/>
      <c r="AA312"/>
      <c r="AC312" s="5"/>
      <c r="AD312" s="7"/>
      <c r="AE312"/>
      <c r="AH312" s="5"/>
      <c r="AI312" s="7"/>
      <c r="AJ312"/>
      <c r="AK312" s="5"/>
      <c r="AL312" s="7"/>
      <c r="AM312"/>
      <c r="AO312" s="5"/>
      <c r="AP312" s="7"/>
      <c r="AQ312"/>
      <c r="BD312" s="5"/>
      <c r="BE312" s="7"/>
      <c r="BF312"/>
      <c r="BG312" s="5"/>
      <c r="BH312" s="7"/>
      <c r="BI312"/>
      <c r="BJ312" s="5"/>
      <c r="BK312" s="7"/>
      <c r="BL312"/>
      <c r="BQ312" s="5"/>
      <c r="BR312" s="7"/>
      <c r="BS312"/>
    </row>
    <row r="313" spans="18:71" ht="13.5">
      <c r="R313" s="10"/>
      <c r="S313"/>
      <c r="U313" s="5"/>
      <c r="V313" s="10"/>
      <c r="W313"/>
      <c r="Y313" s="5"/>
      <c r="Z313" s="10"/>
      <c r="AA313"/>
      <c r="AC313" s="5"/>
      <c r="AD313" s="7"/>
      <c r="AE313"/>
      <c r="AH313" s="5"/>
      <c r="AI313" s="7"/>
      <c r="AJ313"/>
      <c r="AK313" s="5"/>
      <c r="AL313" s="7"/>
      <c r="AM313"/>
      <c r="AO313" s="5"/>
      <c r="AP313" s="7"/>
      <c r="AQ313"/>
      <c r="BD313" s="5"/>
      <c r="BE313" s="7"/>
      <c r="BF313"/>
      <c r="BG313" s="5"/>
      <c r="BH313" s="7"/>
      <c r="BI313"/>
      <c r="BJ313" s="5"/>
      <c r="BK313" s="7"/>
      <c r="BL313"/>
      <c r="BQ313" s="5"/>
      <c r="BR313" s="7"/>
      <c r="BS313"/>
    </row>
    <row r="314" spans="18:71" ht="13.5">
      <c r="R314" s="10"/>
      <c r="S314"/>
      <c r="U314" s="5"/>
      <c r="V314" s="10"/>
      <c r="W314"/>
      <c r="Y314" s="5"/>
      <c r="Z314" s="10"/>
      <c r="AA314"/>
      <c r="AC314" s="5"/>
      <c r="AD314" s="7"/>
      <c r="AE314"/>
      <c r="AH314" s="5"/>
      <c r="AI314" s="7"/>
      <c r="AJ314"/>
      <c r="AK314" s="5"/>
      <c r="AL314" s="7"/>
      <c r="AM314"/>
      <c r="AO314" s="5"/>
      <c r="AP314" s="7"/>
      <c r="AQ314"/>
      <c r="BD314" s="5"/>
      <c r="BE314" s="7"/>
      <c r="BF314"/>
      <c r="BG314" s="5"/>
      <c r="BH314" s="7"/>
      <c r="BI314"/>
      <c r="BJ314" s="5"/>
      <c r="BK314" s="7"/>
      <c r="BL314"/>
      <c r="BQ314" s="5"/>
      <c r="BR314" s="7"/>
      <c r="BS314"/>
    </row>
    <row r="315" spans="18:71" ht="13.5">
      <c r="R315" s="10"/>
      <c r="S315"/>
      <c r="U315" s="5"/>
      <c r="V315" s="10"/>
      <c r="W315"/>
      <c r="Y315" s="5"/>
      <c r="Z315" s="10"/>
      <c r="AA315"/>
      <c r="AC315" s="5"/>
      <c r="AD315" s="7"/>
      <c r="AE315"/>
      <c r="AH315" s="5"/>
      <c r="AI315" s="7"/>
      <c r="AJ315"/>
      <c r="AK315" s="5"/>
      <c r="AL315" s="7"/>
      <c r="AM315"/>
      <c r="AO315" s="5"/>
      <c r="AP315" s="7"/>
      <c r="AQ315"/>
      <c r="BD315" s="5"/>
      <c r="BE315" s="7"/>
      <c r="BF315"/>
      <c r="BG315" s="5"/>
      <c r="BH315" s="7"/>
      <c r="BI315"/>
      <c r="BJ315" s="5"/>
      <c r="BK315" s="7"/>
      <c r="BL315"/>
      <c r="BQ315" s="5"/>
      <c r="BR315" s="7"/>
      <c r="BS315"/>
    </row>
    <row r="316" spans="18:71" ht="13.5">
      <c r="R316" s="10"/>
      <c r="S316"/>
      <c r="U316" s="5"/>
      <c r="V316" s="10"/>
      <c r="W316"/>
      <c r="Y316" s="5"/>
      <c r="Z316" s="10"/>
      <c r="AA316"/>
      <c r="AC316" s="5"/>
      <c r="AD316" s="7"/>
      <c r="AE316"/>
      <c r="AH316" s="5"/>
      <c r="AI316" s="7"/>
      <c r="AJ316"/>
      <c r="AK316" s="5"/>
      <c r="AL316" s="7"/>
      <c r="AM316"/>
      <c r="AO316" s="5"/>
      <c r="AP316" s="7"/>
      <c r="AQ316"/>
      <c r="BD316" s="5"/>
      <c r="BE316" s="7"/>
      <c r="BF316"/>
      <c r="BG316" s="5"/>
      <c r="BH316" s="7"/>
      <c r="BI316"/>
      <c r="BJ316" s="5"/>
      <c r="BK316" s="7"/>
      <c r="BL316"/>
      <c r="BQ316" s="5"/>
      <c r="BR316" s="7"/>
      <c r="BS316"/>
    </row>
    <row r="317" spans="18:71" ht="13.5">
      <c r="R317" s="10"/>
      <c r="S317"/>
      <c r="U317" s="5"/>
      <c r="V317" s="10"/>
      <c r="W317"/>
      <c r="Y317" s="5"/>
      <c r="Z317" s="10"/>
      <c r="AA317"/>
      <c r="AC317" s="5"/>
      <c r="AD317" s="7"/>
      <c r="AE317"/>
      <c r="AH317" s="5"/>
      <c r="AI317" s="7"/>
      <c r="AJ317"/>
      <c r="AK317" s="5"/>
      <c r="AL317" s="7"/>
      <c r="AM317"/>
      <c r="AO317" s="5"/>
      <c r="AP317" s="7"/>
      <c r="AQ317"/>
      <c r="BD317" s="5"/>
      <c r="BE317" s="7"/>
      <c r="BF317"/>
      <c r="BG317" s="5"/>
      <c r="BH317" s="7"/>
      <c r="BI317"/>
      <c r="BJ317" s="5"/>
      <c r="BK317" s="7"/>
      <c r="BL317"/>
      <c r="BQ317" s="5"/>
      <c r="BR317" s="7"/>
      <c r="BS317"/>
    </row>
    <row r="318" spans="18:71" ht="13.5">
      <c r="R318" s="10"/>
      <c r="S318"/>
      <c r="U318" s="5"/>
      <c r="V318" s="10"/>
      <c r="W318"/>
      <c r="Y318" s="5"/>
      <c r="Z318" s="10"/>
      <c r="AA318"/>
      <c r="AC318" s="5"/>
      <c r="AD318" s="7"/>
      <c r="AE318"/>
      <c r="AH318" s="5"/>
      <c r="AI318" s="7"/>
      <c r="AJ318"/>
      <c r="AK318" s="5"/>
      <c r="AL318" s="7"/>
      <c r="AM318"/>
      <c r="AO318" s="5"/>
      <c r="AP318" s="7"/>
      <c r="AQ318"/>
      <c r="BD318" s="5"/>
      <c r="BE318" s="7"/>
      <c r="BF318"/>
      <c r="BG318" s="5"/>
      <c r="BH318" s="7"/>
      <c r="BI318"/>
      <c r="BJ318" s="5"/>
      <c r="BK318" s="7"/>
      <c r="BL318"/>
      <c r="BQ318" s="5"/>
      <c r="BR318" s="7"/>
      <c r="BS318"/>
    </row>
    <row r="319" spans="18:71" ht="13.5">
      <c r="R319" s="10"/>
      <c r="S319"/>
      <c r="U319" s="5"/>
      <c r="V319" s="10"/>
      <c r="W319"/>
      <c r="Y319" s="5"/>
      <c r="Z319" s="10"/>
      <c r="AA319"/>
      <c r="AC319" s="5"/>
      <c r="AD319" s="7"/>
      <c r="AE319"/>
      <c r="AH319" s="5"/>
      <c r="AI319" s="7"/>
      <c r="AJ319"/>
      <c r="AK319" s="5"/>
      <c r="AL319" s="7"/>
      <c r="AM319"/>
      <c r="AO319" s="5"/>
      <c r="AP319" s="7"/>
      <c r="AQ319"/>
      <c r="BD319" s="5"/>
      <c r="BE319" s="7"/>
      <c r="BF319"/>
      <c r="BG319" s="5"/>
      <c r="BH319" s="7"/>
      <c r="BI319"/>
      <c r="BJ319" s="5"/>
      <c r="BK319" s="7"/>
      <c r="BL319"/>
      <c r="BQ319" s="5"/>
      <c r="BR319" s="7"/>
      <c r="BS319"/>
    </row>
    <row r="320" spans="18:71" ht="13.5">
      <c r="R320" s="10"/>
      <c r="S320"/>
      <c r="U320" s="5"/>
      <c r="V320" s="10"/>
      <c r="W320"/>
      <c r="Y320" s="5"/>
      <c r="Z320" s="10"/>
      <c r="AA320"/>
      <c r="AC320" s="5"/>
      <c r="AD320" s="7"/>
      <c r="AE320"/>
      <c r="AH320" s="5"/>
      <c r="AI320" s="7"/>
      <c r="AJ320"/>
      <c r="AK320" s="5"/>
      <c r="AL320" s="7"/>
      <c r="AM320"/>
      <c r="AO320" s="5"/>
      <c r="AP320" s="7"/>
      <c r="AQ320"/>
      <c r="BD320" s="5"/>
      <c r="BE320" s="7"/>
      <c r="BF320"/>
      <c r="BG320" s="5"/>
      <c r="BH320" s="7"/>
      <c r="BI320"/>
      <c r="BJ320" s="5"/>
      <c r="BK320" s="7"/>
      <c r="BL320"/>
      <c r="BQ320" s="5"/>
      <c r="BR320" s="7"/>
      <c r="BS320"/>
    </row>
    <row r="321" spans="18:71" ht="13.5">
      <c r="R321" s="10"/>
      <c r="S321"/>
      <c r="U321" s="5"/>
      <c r="V321" s="10"/>
      <c r="W321"/>
      <c r="Y321" s="5"/>
      <c r="Z321" s="10"/>
      <c r="AA321"/>
      <c r="AC321" s="5"/>
      <c r="AD321" s="7"/>
      <c r="AE321"/>
      <c r="AH321" s="5"/>
      <c r="AI321" s="7"/>
      <c r="AJ321"/>
      <c r="AK321" s="5"/>
      <c r="AL321" s="7"/>
      <c r="AM321"/>
      <c r="AO321" s="5"/>
      <c r="AP321" s="7"/>
      <c r="AQ321"/>
      <c r="BD321" s="5"/>
      <c r="BE321" s="7"/>
      <c r="BF321"/>
      <c r="BG321" s="5"/>
      <c r="BH321" s="7"/>
      <c r="BI321"/>
      <c r="BJ321" s="5"/>
      <c r="BK321" s="7"/>
      <c r="BL321"/>
      <c r="BQ321" s="5"/>
      <c r="BR321" s="7"/>
      <c r="BS321"/>
    </row>
    <row r="322" spans="18:71" ht="13.5">
      <c r="R322" s="10"/>
      <c r="S322"/>
      <c r="U322" s="5"/>
      <c r="V322" s="10"/>
      <c r="W322"/>
      <c r="Y322" s="5"/>
      <c r="Z322" s="10"/>
      <c r="AA322"/>
      <c r="AC322" s="5"/>
      <c r="AD322" s="7"/>
      <c r="AE322"/>
      <c r="AH322" s="5"/>
      <c r="AI322" s="7"/>
      <c r="AJ322"/>
      <c r="AK322" s="5"/>
      <c r="AL322" s="7"/>
      <c r="AM322"/>
      <c r="AO322" s="5"/>
      <c r="AP322" s="7"/>
      <c r="AQ322"/>
      <c r="BD322" s="5"/>
      <c r="BE322" s="7"/>
      <c r="BF322"/>
      <c r="BG322" s="5"/>
      <c r="BH322" s="7"/>
      <c r="BI322"/>
      <c r="BJ322" s="5"/>
      <c r="BK322" s="7"/>
      <c r="BL322"/>
      <c r="BQ322" s="5"/>
      <c r="BR322" s="7"/>
      <c r="BS322"/>
    </row>
    <row r="323" spans="18:71" ht="13.5">
      <c r="R323" s="10"/>
      <c r="S323"/>
      <c r="U323" s="5"/>
      <c r="V323" s="10"/>
      <c r="W323"/>
      <c r="Y323" s="5"/>
      <c r="Z323" s="10"/>
      <c r="AA323"/>
      <c r="AC323" s="5"/>
      <c r="AD323" s="7"/>
      <c r="AE323"/>
      <c r="AH323" s="5"/>
      <c r="AI323" s="7"/>
      <c r="AJ323"/>
      <c r="AK323" s="5"/>
      <c r="AL323" s="7"/>
      <c r="AM323"/>
      <c r="AO323" s="5"/>
      <c r="AP323" s="7"/>
      <c r="AQ323"/>
      <c r="BD323" s="5"/>
      <c r="BE323" s="7"/>
      <c r="BF323"/>
      <c r="BG323" s="5"/>
      <c r="BH323" s="7"/>
      <c r="BI323"/>
      <c r="BJ323" s="5"/>
      <c r="BK323" s="7"/>
      <c r="BL323"/>
      <c r="BQ323" s="5"/>
      <c r="BR323" s="7"/>
      <c r="BS323"/>
    </row>
    <row r="324" spans="18:71" ht="13.5">
      <c r="R324" s="10"/>
      <c r="S324"/>
      <c r="U324" s="5"/>
      <c r="V324" s="10"/>
      <c r="W324"/>
      <c r="Y324" s="5"/>
      <c r="Z324" s="10"/>
      <c r="AA324"/>
      <c r="AC324" s="5"/>
      <c r="AD324" s="7"/>
      <c r="AE324"/>
      <c r="AH324" s="5"/>
      <c r="AI324" s="7"/>
      <c r="AJ324"/>
      <c r="AK324" s="5"/>
      <c r="AL324" s="7"/>
      <c r="AM324"/>
      <c r="AO324" s="5"/>
      <c r="AP324" s="7"/>
      <c r="AQ324"/>
      <c r="BD324" s="5"/>
      <c r="BE324" s="7"/>
      <c r="BF324"/>
      <c r="BG324" s="5"/>
      <c r="BH324" s="7"/>
      <c r="BI324"/>
      <c r="BJ324" s="5"/>
      <c r="BK324" s="7"/>
      <c r="BL324"/>
      <c r="BQ324" s="5"/>
      <c r="BR324" s="7"/>
      <c r="BS324"/>
    </row>
    <row r="325" spans="18:71" ht="13.5">
      <c r="R325" s="10"/>
      <c r="S325"/>
      <c r="U325" s="5"/>
      <c r="V325" s="10"/>
      <c r="W325"/>
      <c r="Y325" s="5"/>
      <c r="Z325" s="10"/>
      <c r="AA325"/>
      <c r="AC325" s="5"/>
      <c r="AD325" s="7"/>
      <c r="AE325"/>
      <c r="AH325" s="5"/>
      <c r="AI325" s="7"/>
      <c r="AJ325"/>
      <c r="AK325" s="5"/>
      <c r="AL325" s="7"/>
      <c r="AM325"/>
      <c r="AO325" s="5"/>
      <c r="AP325" s="7"/>
      <c r="AQ325"/>
      <c r="BD325" s="5"/>
      <c r="BE325" s="7"/>
      <c r="BF325"/>
      <c r="BG325" s="5"/>
      <c r="BH325" s="7"/>
      <c r="BI325"/>
      <c r="BJ325" s="5"/>
      <c r="BK325" s="7"/>
      <c r="BL325"/>
      <c r="BQ325" s="5"/>
      <c r="BR325" s="7"/>
      <c r="BS325"/>
    </row>
    <row r="326" spans="18:71" ht="13.5">
      <c r="R326" s="10"/>
      <c r="S326"/>
      <c r="U326" s="5"/>
      <c r="V326" s="10"/>
      <c r="W326"/>
      <c r="Y326" s="5"/>
      <c r="Z326" s="10"/>
      <c r="AA326"/>
      <c r="AC326" s="5"/>
      <c r="AD326" s="7"/>
      <c r="AE326"/>
      <c r="AH326" s="5"/>
      <c r="AI326" s="7"/>
      <c r="AJ326"/>
      <c r="AK326" s="5"/>
      <c r="AL326" s="7"/>
      <c r="AM326"/>
      <c r="AO326" s="5"/>
      <c r="AP326" s="7"/>
      <c r="AQ326"/>
      <c r="BD326" s="5"/>
      <c r="BE326" s="7"/>
      <c r="BF326"/>
      <c r="BG326" s="5"/>
      <c r="BH326" s="7"/>
      <c r="BI326"/>
      <c r="BJ326" s="5"/>
      <c r="BK326" s="7"/>
      <c r="BL326"/>
      <c r="BQ326" s="5"/>
      <c r="BR326" s="7"/>
      <c r="BS326"/>
    </row>
    <row r="327" spans="18:71" ht="13.5">
      <c r="R327" s="10"/>
      <c r="S327"/>
      <c r="U327" s="5"/>
      <c r="V327" s="10"/>
      <c r="W327"/>
      <c r="Y327" s="5"/>
      <c r="Z327" s="10"/>
      <c r="AA327"/>
      <c r="AC327" s="5"/>
      <c r="AD327" s="7"/>
      <c r="AE327"/>
      <c r="AH327" s="5"/>
      <c r="AI327" s="7"/>
      <c r="AJ327"/>
      <c r="AK327" s="5"/>
      <c r="AL327" s="7"/>
      <c r="AM327"/>
      <c r="AO327" s="5"/>
      <c r="AP327" s="7"/>
      <c r="AQ327"/>
      <c r="BD327" s="5"/>
      <c r="BE327" s="7"/>
      <c r="BF327"/>
      <c r="BG327" s="5"/>
      <c r="BH327" s="7"/>
      <c r="BI327"/>
      <c r="BJ327" s="5"/>
      <c r="BK327" s="7"/>
      <c r="BL327"/>
      <c r="BQ327" s="5"/>
      <c r="BR327" s="7"/>
      <c r="BS327"/>
    </row>
    <row r="328" spans="18:71" ht="13.5">
      <c r="R328" s="10"/>
      <c r="S328"/>
      <c r="U328" s="5"/>
      <c r="V328" s="10"/>
      <c r="W328"/>
      <c r="Y328" s="5"/>
      <c r="Z328" s="10"/>
      <c r="AA328"/>
      <c r="AC328" s="5"/>
      <c r="AD328" s="7"/>
      <c r="AE328"/>
      <c r="AH328" s="5"/>
      <c r="AI328" s="7"/>
      <c r="AJ328"/>
      <c r="AK328" s="5"/>
      <c r="AL328" s="7"/>
      <c r="AM328"/>
      <c r="AO328" s="5"/>
      <c r="AP328" s="7"/>
      <c r="AQ328"/>
      <c r="BD328" s="5"/>
      <c r="BE328" s="7"/>
      <c r="BF328"/>
      <c r="BG328" s="5"/>
      <c r="BH328" s="7"/>
      <c r="BI328"/>
      <c r="BJ328" s="5"/>
      <c r="BK328" s="7"/>
      <c r="BL328"/>
      <c r="BQ328" s="5"/>
      <c r="BR328" s="7"/>
      <c r="BS328"/>
    </row>
    <row r="329" spans="18:71" ht="13.5">
      <c r="R329" s="10"/>
      <c r="S329"/>
      <c r="U329" s="5"/>
      <c r="V329" s="10"/>
      <c r="W329"/>
      <c r="Y329" s="5"/>
      <c r="Z329" s="10"/>
      <c r="AA329"/>
      <c r="AC329" s="5"/>
      <c r="AD329" s="7"/>
      <c r="AE329"/>
      <c r="AH329" s="5"/>
      <c r="AI329" s="7"/>
      <c r="AJ329"/>
      <c r="AK329" s="5"/>
      <c r="AL329" s="7"/>
      <c r="AM329"/>
      <c r="AO329" s="5"/>
      <c r="AP329" s="7"/>
      <c r="AQ329"/>
      <c r="BD329" s="5"/>
      <c r="BE329" s="7"/>
      <c r="BF329"/>
      <c r="BG329" s="5"/>
      <c r="BH329" s="7"/>
      <c r="BI329"/>
      <c r="BJ329" s="5"/>
      <c r="BK329" s="7"/>
      <c r="BL329"/>
      <c r="BQ329" s="5"/>
      <c r="BR329" s="7"/>
      <c r="BS329"/>
    </row>
    <row r="330" spans="18:71" ht="13.5">
      <c r="R330" s="10"/>
      <c r="S330"/>
      <c r="U330" s="5"/>
      <c r="V330" s="10"/>
      <c r="W330"/>
      <c r="Y330" s="5"/>
      <c r="Z330" s="10"/>
      <c r="AA330"/>
      <c r="AC330" s="5"/>
      <c r="AD330" s="7"/>
      <c r="AE330"/>
      <c r="AH330" s="5"/>
      <c r="AI330" s="7"/>
      <c r="AJ330"/>
      <c r="AK330" s="5"/>
      <c r="AL330" s="7"/>
      <c r="AM330"/>
      <c r="AO330" s="5"/>
      <c r="AP330" s="7"/>
      <c r="AQ330"/>
      <c r="BD330" s="5"/>
      <c r="BE330" s="7"/>
      <c r="BF330"/>
      <c r="BG330" s="5"/>
      <c r="BH330" s="7"/>
      <c r="BI330"/>
      <c r="BJ330" s="5"/>
      <c r="BK330" s="7"/>
      <c r="BL330"/>
      <c r="BQ330" s="5"/>
      <c r="BR330" s="7"/>
      <c r="BS330"/>
    </row>
    <row r="331" spans="18:71" ht="13.5">
      <c r="R331" s="10"/>
      <c r="S331"/>
      <c r="U331" s="5"/>
      <c r="V331" s="10"/>
      <c r="W331"/>
      <c r="Y331" s="5"/>
      <c r="Z331" s="10"/>
      <c r="AA331"/>
      <c r="AC331" s="5"/>
      <c r="AD331" s="7"/>
      <c r="AE331"/>
      <c r="AH331" s="5"/>
      <c r="AI331" s="7"/>
      <c r="AJ331"/>
      <c r="AK331" s="5"/>
      <c r="AL331" s="7"/>
      <c r="AM331"/>
      <c r="AO331" s="5"/>
      <c r="AP331" s="7"/>
      <c r="AQ331"/>
      <c r="BD331" s="5"/>
      <c r="BE331" s="7"/>
      <c r="BF331"/>
      <c r="BG331" s="5"/>
      <c r="BH331" s="7"/>
      <c r="BI331"/>
      <c r="BJ331" s="5"/>
      <c r="BK331" s="7"/>
      <c r="BL331"/>
      <c r="BQ331" s="5"/>
      <c r="BR331" s="7"/>
      <c r="BS331"/>
    </row>
    <row r="332" spans="18:71" ht="13.5">
      <c r="R332" s="10"/>
      <c r="S332"/>
      <c r="U332" s="5"/>
      <c r="V332" s="10"/>
      <c r="W332"/>
      <c r="Y332" s="5"/>
      <c r="Z332" s="10"/>
      <c r="AA332"/>
      <c r="AC332" s="5"/>
      <c r="AD332" s="7"/>
      <c r="AE332"/>
      <c r="AH332" s="5"/>
      <c r="AI332" s="7"/>
      <c r="AJ332"/>
      <c r="AK332" s="5"/>
      <c r="AL332" s="7"/>
      <c r="AM332"/>
      <c r="AO332" s="5"/>
      <c r="AP332" s="7"/>
      <c r="AQ332"/>
      <c r="BD332" s="5"/>
      <c r="BE332" s="7"/>
      <c r="BF332"/>
      <c r="BG332" s="5"/>
      <c r="BH332" s="7"/>
      <c r="BI332"/>
      <c r="BJ332" s="5"/>
      <c r="BK332" s="7"/>
      <c r="BL332"/>
      <c r="BQ332" s="5"/>
      <c r="BR332" s="7"/>
      <c r="BS332"/>
    </row>
    <row r="333" spans="18:71" ht="13.5">
      <c r="R333" s="10"/>
      <c r="S333"/>
      <c r="U333" s="5"/>
      <c r="V333" s="10"/>
      <c r="W333"/>
      <c r="Y333" s="5"/>
      <c r="Z333" s="10"/>
      <c r="AA333"/>
      <c r="AC333" s="5"/>
      <c r="AD333" s="7"/>
      <c r="AE333"/>
      <c r="AH333" s="5"/>
      <c r="AI333" s="7"/>
      <c r="AJ333"/>
      <c r="AK333" s="5"/>
      <c r="AL333" s="7"/>
      <c r="AM333"/>
      <c r="AO333" s="5"/>
      <c r="AP333" s="7"/>
      <c r="AQ333"/>
      <c r="BD333" s="5"/>
      <c r="BE333" s="7"/>
      <c r="BF333"/>
      <c r="BG333" s="5"/>
      <c r="BH333" s="7"/>
      <c r="BI333"/>
      <c r="BJ333" s="5"/>
      <c r="BK333" s="7"/>
      <c r="BL333"/>
      <c r="BQ333" s="5"/>
      <c r="BR333" s="7"/>
      <c r="BS333"/>
    </row>
    <row r="334" spans="18:71" ht="13.5">
      <c r="R334" s="10"/>
      <c r="S334"/>
      <c r="U334" s="5"/>
      <c r="V334" s="10"/>
      <c r="W334"/>
      <c r="Y334" s="5"/>
      <c r="Z334" s="10"/>
      <c r="AA334"/>
      <c r="AC334" s="5"/>
      <c r="AD334" s="7"/>
      <c r="AE334"/>
      <c r="AH334" s="5"/>
      <c r="AI334" s="7"/>
      <c r="AJ334"/>
      <c r="AK334" s="5"/>
      <c r="AL334" s="7"/>
      <c r="AM334"/>
      <c r="AO334" s="5"/>
      <c r="AP334" s="7"/>
      <c r="AQ334"/>
      <c r="BD334" s="5"/>
      <c r="BE334" s="7"/>
      <c r="BF334"/>
      <c r="BG334" s="5"/>
      <c r="BH334" s="7"/>
      <c r="BI334"/>
      <c r="BJ334" s="5"/>
      <c r="BK334" s="7"/>
      <c r="BL334"/>
      <c r="BQ334" s="5"/>
      <c r="BR334" s="7"/>
      <c r="BS334"/>
    </row>
    <row r="335" spans="18:71" ht="13.5">
      <c r="R335" s="10"/>
      <c r="S335"/>
      <c r="U335" s="5"/>
      <c r="V335" s="10"/>
      <c r="W335"/>
      <c r="Y335" s="5"/>
      <c r="Z335" s="10"/>
      <c r="AA335"/>
      <c r="AC335" s="5"/>
      <c r="AD335" s="7"/>
      <c r="AE335"/>
      <c r="AH335" s="5"/>
      <c r="AI335" s="7"/>
      <c r="AJ335"/>
      <c r="AK335" s="5"/>
      <c r="AL335" s="7"/>
      <c r="AM335"/>
      <c r="AO335" s="5"/>
      <c r="AP335" s="7"/>
      <c r="AQ335"/>
      <c r="BD335" s="5"/>
      <c r="BE335" s="7"/>
      <c r="BF335"/>
      <c r="BG335" s="5"/>
      <c r="BH335" s="7"/>
      <c r="BI335"/>
      <c r="BJ335" s="5"/>
      <c r="BK335" s="7"/>
      <c r="BL335"/>
      <c r="BQ335" s="5"/>
      <c r="BR335" s="7"/>
      <c r="BS335"/>
    </row>
    <row r="336" spans="18:71" ht="13.5">
      <c r="R336" s="10"/>
      <c r="S336"/>
      <c r="U336" s="5"/>
      <c r="V336" s="10"/>
      <c r="W336"/>
      <c r="Y336" s="5"/>
      <c r="Z336" s="10"/>
      <c r="AA336"/>
      <c r="AC336" s="5"/>
      <c r="AD336" s="7"/>
      <c r="AE336"/>
      <c r="AH336" s="5"/>
      <c r="AI336" s="7"/>
      <c r="AJ336"/>
      <c r="AK336" s="5"/>
      <c r="AL336" s="7"/>
      <c r="AM336"/>
      <c r="AO336" s="5"/>
      <c r="AP336" s="7"/>
      <c r="AQ336"/>
      <c r="BD336" s="5"/>
      <c r="BE336" s="7"/>
      <c r="BF336"/>
      <c r="BG336" s="5"/>
      <c r="BH336" s="7"/>
      <c r="BI336"/>
      <c r="BJ336" s="5"/>
      <c r="BK336" s="7"/>
      <c r="BL336"/>
      <c r="BQ336" s="5"/>
      <c r="BR336" s="7"/>
      <c r="BS336"/>
    </row>
    <row r="337" spans="18:71" ht="13.5">
      <c r="R337" s="10"/>
      <c r="S337"/>
      <c r="U337" s="5"/>
      <c r="V337" s="10"/>
      <c r="W337"/>
      <c r="Y337" s="5"/>
      <c r="Z337" s="10"/>
      <c r="AA337"/>
      <c r="AC337" s="5"/>
      <c r="AD337" s="7"/>
      <c r="AE337"/>
      <c r="AH337" s="5"/>
      <c r="AI337" s="7"/>
      <c r="AJ337"/>
      <c r="AK337" s="5"/>
      <c r="AL337" s="7"/>
      <c r="AM337"/>
      <c r="AO337" s="5"/>
      <c r="AP337" s="7"/>
      <c r="AQ337"/>
      <c r="BD337" s="5"/>
      <c r="BE337" s="7"/>
      <c r="BF337"/>
      <c r="BG337" s="5"/>
      <c r="BH337" s="7"/>
      <c r="BI337"/>
      <c r="BJ337" s="5"/>
      <c r="BK337" s="7"/>
      <c r="BL337"/>
      <c r="BQ337" s="5"/>
      <c r="BR337" s="7"/>
      <c r="BS337"/>
    </row>
    <row r="338" spans="18:71" ht="13.5">
      <c r="R338" s="10"/>
      <c r="S338"/>
      <c r="U338" s="5"/>
      <c r="V338" s="10"/>
      <c r="W338"/>
      <c r="Y338" s="5"/>
      <c r="Z338" s="10"/>
      <c r="AA338"/>
      <c r="AC338" s="5"/>
      <c r="AD338" s="7"/>
      <c r="AE338"/>
      <c r="AH338" s="5"/>
      <c r="AI338" s="7"/>
      <c r="AJ338"/>
      <c r="AK338" s="5"/>
      <c r="AL338" s="7"/>
      <c r="AM338"/>
      <c r="AO338" s="5"/>
      <c r="AP338" s="7"/>
      <c r="AQ338"/>
      <c r="BD338" s="5"/>
      <c r="BE338" s="7"/>
      <c r="BF338"/>
      <c r="BG338" s="5"/>
      <c r="BH338" s="7"/>
      <c r="BI338"/>
      <c r="BJ338" s="5"/>
      <c r="BK338" s="7"/>
      <c r="BL338"/>
      <c r="BQ338" s="5"/>
      <c r="BR338" s="7"/>
      <c r="BS338"/>
    </row>
    <row r="339" spans="18:71" ht="13.5">
      <c r="R339" s="10"/>
      <c r="S339"/>
      <c r="U339" s="5"/>
      <c r="V339" s="10"/>
      <c r="W339"/>
      <c r="Y339" s="5"/>
      <c r="Z339" s="10"/>
      <c r="AA339"/>
      <c r="AC339" s="5"/>
      <c r="AD339" s="7"/>
      <c r="AE339"/>
      <c r="AH339" s="5"/>
      <c r="AI339" s="7"/>
      <c r="AJ339"/>
      <c r="AK339" s="5"/>
      <c r="AL339" s="7"/>
      <c r="AM339"/>
      <c r="AO339" s="5"/>
      <c r="AP339" s="7"/>
      <c r="AQ339"/>
      <c r="BD339" s="5"/>
      <c r="BE339" s="7"/>
      <c r="BF339"/>
      <c r="BG339" s="5"/>
      <c r="BH339" s="7"/>
      <c r="BI339"/>
      <c r="BJ339" s="5"/>
      <c r="BK339" s="7"/>
      <c r="BL339"/>
      <c r="BQ339" s="5"/>
      <c r="BR339" s="7"/>
      <c r="BS339"/>
    </row>
    <row r="340" spans="18:71" ht="13.5">
      <c r="R340" s="10"/>
      <c r="S340"/>
      <c r="U340" s="5"/>
      <c r="V340" s="10"/>
      <c r="W340"/>
      <c r="Y340" s="5"/>
      <c r="Z340" s="10"/>
      <c r="AA340"/>
      <c r="AC340" s="5"/>
      <c r="AD340" s="7"/>
      <c r="AE340"/>
      <c r="AH340" s="5"/>
      <c r="AI340" s="7"/>
      <c r="AJ340"/>
      <c r="AK340" s="5"/>
      <c r="AL340" s="7"/>
      <c r="AM340"/>
      <c r="AO340" s="5"/>
      <c r="AP340" s="7"/>
      <c r="AQ340"/>
      <c r="BD340" s="5"/>
      <c r="BE340" s="7"/>
      <c r="BF340"/>
      <c r="BG340" s="5"/>
      <c r="BH340" s="7"/>
      <c r="BI340"/>
      <c r="BJ340" s="5"/>
      <c r="BK340" s="7"/>
      <c r="BL340"/>
      <c r="BQ340" s="5"/>
      <c r="BR340" s="7"/>
      <c r="BS340"/>
    </row>
    <row r="341" spans="18:71" ht="13.5">
      <c r="R341" s="10"/>
      <c r="S341"/>
      <c r="U341" s="5"/>
      <c r="V341" s="10"/>
      <c r="W341"/>
      <c r="Y341" s="5"/>
      <c r="Z341" s="10"/>
      <c r="AA341"/>
      <c r="AC341" s="5"/>
      <c r="AD341" s="7"/>
      <c r="AE341"/>
      <c r="AH341" s="5"/>
      <c r="AI341" s="7"/>
      <c r="AJ341"/>
      <c r="AK341" s="5"/>
      <c r="AL341" s="7"/>
      <c r="AM341"/>
      <c r="AO341" s="5"/>
      <c r="AP341" s="7"/>
      <c r="AQ341"/>
      <c r="BD341" s="5"/>
      <c r="BE341" s="7"/>
      <c r="BF341"/>
      <c r="BG341" s="5"/>
      <c r="BH341" s="7"/>
      <c r="BI341"/>
      <c r="BJ341" s="5"/>
      <c r="BK341" s="7"/>
      <c r="BL341"/>
      <c r="BQ341" s="5"/>
      <c r="BR341" s="7"/>
      <c r="BS341"/>
    </row>
    <row r="342" spans="18:71" ht="13.5">
      <c r="R342" s="10"/>
      <c r="S342"/>
      <c r="U342" s="5"/>
      <c r="V342" s="10"/>
      <c r="W342"/>
      <c r="Y342" s="5"/>
      <c r="Z342" s="10"/>
      <c r="AA342"/>
      <c r="AC342" s="5"/>
      <c r="AD342" s="7"/>
      <c r="AE342"/>
      <c r="AH342" s="5"/>
      <c r="AI342" s="7"/>
      <c r="AJ342"/>
      <c r="AK342" s="5"/>
      <c r="AL342" s="7"/>
      <c r="AM342"/>
      <c r="AO342" s="5"/>
      <c r="AP342" s="7"/>
      <c r="AQ342"/>
      <c r="BD342" s="5"/>
      <c r="BE342" s="7"/>
      <c r="BF342"/>
      <c r="BG342" s="5"/>
      <c r="BH342" s="7"/>
      <c r="BI342"/>
      <c r="BJ342" s="5"/>
      <c r="BK342" s="7"/>
      <c r="BL342"/>
      <c r="BQ342" s="5"/>
      <c r="BR342" s="7"/>
      <c r="BS342"/>
    </row>
    <row r="343" spans="18:71" ht="13.5">
      <c r="R343" s="10"/>
      <c r="S343"/>
      <c r="U343" s="5"/>
      <c r="V343" s="10"/>
      <c r="W343"/>
      <c r="Y343" s="5"/>
      <c r="Z343" s="10"/>
      <c r="AA343"/>
      <c r="AC343" s="5"/>
      <c r="AD343" s="7"/>
      <c r="AE343"/>
      <c r="AH343" s="5"/>
      <c r="AI343" s="7"/>
      <c r="AJ343"/>
      <c r="AK343" s="5"/>
      <c r="AL343" s="7"/>
      <c r="AM343"/>
      <c r="AO343" s="5"/>
      <c r="AP343" s="7"/>
      <c r="AQ343"/>
      <c r="BD343" s="5"/>
      <c r="BE343" s="7"/>
      <c r="BF343"/>
      <c r="BG343" s="5"/>
      <c r="BH343" s="7"/>
      <c r="BI343"/>
      <c r="BJ343" s="5"/>
      <c r="BK343" s="7"/>
      <c r="BL343"/>
      <c r="BQ343" s="5"/>
      <c r="BR343" s="7"/>
      <c r="BS343"/>
    </row>
    <row r="344" spans="18:71" ht="13.5">
      <c r="R344" s="10"/>
      <c r="S344"/>
      <c r="U344" s="5"/>
      <c r="V344" s="10"/>
      <c r="W344"/>
      <c r="Y344" s="5"/>
      <c r="Z344" s="10"/>
      <c r="AA344"/>
      <c r="AC344" s="5"/>
      <c r="AD344" s="7"/>
      <c r="AE344"/>
      <c r="AH344" s="5"/>
      <c r="AI344" s="7"/>
      <c r="AJ344"/>
      <c r="AK344" s="5"/>
      <c r="AL344" s="7"/>
      <c r="AM344"/>
      <c r="AO344" s="5"/>
      <c r="AP344" s="7"/>
      <c r="AQ344"/>
      <c r="BD344" s="5"/>
      <c r="BE344" s="7"/>
      <c r="BF344"/>
      <c r="BG344" s="5"/>
      <c r="BH344" s="7"/>
      <c r="BI344"/>
      <c r="BJ344" s="5"/>
      <c r="BK344" s="7"/>
      <c r="BL344"/>
      <c r="BQ344" s="5"/>
      <c r="BR344" s="7"/>
      <c r="BS344"/>
    </row>
    <row r="345" spans="18:71" ht="13.5">
      <c r="R345" s="10"/>
      <c r="S345"/>
      <c r="U345" s="5"/>
      <c r="V345" s="10"/>
      <c r="W345"/>
      <c r="Y345" s="5"/>
      <c r="Z345" s="10"/>
      <c r="AA345"/>
      <c r="AC345" s="5"/>
      <c r="AD345" s="7"/>
      <c r="AE345"/>
      <c r="AH345" s="5"/>
      <c r="AI345" s="7"/>
      <c r="AJ345"/>
      <c r="AK345" s="5"/>
      <c r="AL345" s="7"/>
      <c r="AM345"/>
      <c r="AO345" s="5"/>
      <c r="AP345" s="7"/>
      <c r="AQ345"/>
      <c r="BD345" s="5"/>
      <c r="BE345" s="7"/>
      <c r="BF345"/>
      <c r="BG345" s="5"/>
      <c r="BH345" s="7"/>
      <c r="BI345"/>
      <c r="BJ345" s="5"/>
      <c r="BK345" s="7"/>
      <c r="BL345"/>
      <c r="BQ345" s="5"/>
      <c r="BR345" s="7"/>
      <c r="BS345"/>
    </row>
    <row r="346" spans="18:71" ht="13.5">
      <c r="R346" s="10"/>
      <c r="S346"/>
      <c r="U346" s="5"/>
      <c r="V346" s="10"/>
      <c r="W346"/>
      <c r="Y346" s="5"/>
      <c r="Z346" s="10"/>
      <c r="AA346"/>
      <c r="AC346" s="5"/>
      <c r="AD346" s="7"/>
      <c r="AE346"/>
      <c r="AH346" s="5"/>
      <c r="AI346" s="7"/>
      <c r="AJ346"/>
      <c r="AK346" s="5"/>
      <c r="AL346" s="7"/>
      <c r="AM346"/>
      <c r="AO346" s="5"/>
      <c r="AP346" s="7"/>
      <c r="AQ346"/>
      <c r="BD346" s="5"/>
      <c r="BE346" s="7"/>
      <c r="BF346"/>
      <c r="BG346" s="5"/>
      <c r="BH346" s="7"/>
      <c r="BI346"/>
      <c r="BJ346" s="5"/>
      <c r="BK346" s="7"/>
      <c r="BL346"/>
      <c r="BQ346" s="5"/>
      <c r="BR346" s="7"/>
      <c r="BS346"/>
    </row>
    <row r="347" spans="18:71" ht="13.5">
      <c r="R347" s="10"/>
      <c r="S347"/>
      <c r="U347" s="5"/>
      <c r="V347" s="10"/>
      <c r="W347"/>
      <c r="Y347" s="5"/>
      <c r="Z347" s="10"/>
      <c r="AA347"/>
      <c r="AC347" s="5"/>
      <c r="AD347" s="7"/>
      <c r="AE347"/>
      <c r="AH347" s="5"/>
      <c r="AI347" s="7"/>
      <c r="AJ347"/>
      <c r="AK347" s="5"/>
      <c r="AL347" s="7"/>
      <c r="AM347"/>
      <c r="AO347" s="5"/>
      <c r="AP347" s="7"/>
      <c r="AQ347"/>
      <c r="BD347" s="5"/>
      <c r="BE347" s="7"/>
      <c r="BF347"/>
      <c r="BG347" s="5"/>
      <c r="BH347" s="7"/>
      <c r="BI347"/>
      <c r="BJ347" s="5"/>
      <c r="BK347" s="7"/>
      <c r="BL347"/>
      <c r="BQ347" s="5"/>
      <c r="BR347" s="7"/>
      <c r="BS347"/>
    </row>
    <row r="348" spans="18:71" ht="13.5">
      <c r="R348" s="10"/>
      <c r="S348"/>
      <c r="U348" s="5"/>
      <c r="V348" s="10"/>
      <c r="W348"/>
      <c r="Y348" s="5"/>
      <c r="Z348" s="10"/>
      <c r="AA348"/>
      <c r="AC348" s="5"/>
      <c r="AD348" s="7"/>
      <c r="AE348"/>
      <c r="AH348" s="5"/>
      <c r="AI348" s="7"/>
      <c r="AJ348"/>
      <c r="AK348" s="5"/>
      <c r="AL348" s="7"/>
      <c r="AM348"/>
      <c r="AO348" s="5"/>
      <c r="AP348" s="7"/>
      <c r="AQ348"/>
      <c r="BD348" s="5"/>
      <c r="BE348" s="7"/>
      <c r="BF348"/>
      <c r="BG348" s="5"/>
      <c r="BH348" s="7"/>
      <c r="BI348"/>
      <c r="BJ348" s="5"/>
      <c r="BK348" s="7"/>
      <c r="BL348"/>
      <c r="BQ348" s="5"/>
      <c r="BR348" s="7"/>
      <c r="BS348"/>
    </row>
    <row r="349" spans="18:71" ht="13.5">
      <c r="R349" s="10"/>
      <c r="S349"/>
      <c r="U349" s="5"/>
      <c r="V349" s="10"/>
      <c r="W349"/>
      <c r="Y349" s="5"/>
      <c r="Z349" s="10"/>
      <c r="AA349"/>
      <c r="AC349" s="5"/>
      <c r="AD349" s="7"/>
      <c r="AE349"/>
      <c r="AH349" s="5"/>
      <c r="AI349" s="7"/>
      <c r="AJ349"/>
      <c r="AK349" s="5"/>
      <c r="AL349" s="7"/>
      <c r="AM349"/>
      <c r="AO349" s="5"/>
      <c r="AP349" s="7"/>
      <c r="AQ349"/>
      <c r="BD349" s="5"/>
      <c r="BE349" s="7"/>
      <c r="BF349"/>
      <c r="BG349" s="5"/>
      <c r="BH349" s="7"/>
      <c r="BI349"/>
      <c r="BJ349" s="5"/>
      <c r="BK349" s="7"/>
      <c r="BL349"/>
      <c r="BQ349" s="5"/>
      <c r="BR349" s="7"/>
      <c r="BS349"/>
    </row>
    <row r="350" spans="18:71" ht="13.5">
      <c r="R350" s="10"/>
      <c r="S350"/>
      <c r="U350" s="5"/>
      <c r="V350" s="10"/>
      <c r="W350"/>
      <c r="Y350" s="5"/>
      <c r="Z350" s="10"/>
      <c r="AA350"/>
      <c r="AC350" s="5"/>
      <c r="AD350" s="7"/>
      <c r="AE350"/>
      <c r="AH350" s="5"/>
      <c r="AI350" s="7"/>
      <c r="AJ350"/>
      <c r="AK350" s="5"/>
      <c r="AL350" s="7"/>
      <c r="AM350"/>
      <c r="AO350" s="5"/>
      <c r="AP350" s="7"/>
      <c r="AQ350"/>
      <c r="BD350" s="5"/>
      <c r="BE350" s="7"/>
      <c r="BF350"/>
      <c r="BG350" s="5"/>
      <c r="BH350" s="7"/>
      <c r="BI350"/>
      <c r="BJ350" s="5"/>
      <c r="BK350" s="7"/>
      <c r="BL350"/>
      <c r="BQ350" s="5"/>
      <c r="BR350" s="7"/>
      <c r="BS350"/>
    </row>
    <row r="351" spans="18:71" ht="13.5">
      <c r="R351" s="10"/>
      <c r="S351"/>
      <c r="U351" s="5"/>
      <c r="V351" s="10"/>
      <c r="W351"/>
      <c r="Y351" s="5"/>
      <c r="Z351" s="10"/>
      <c r="AA351"/>
      <c r="AC351" s="5"/>
      <c r="AD351" s="7"/>
      <c r="AE351"/>
      <c r="AH351" s="5"/>
      <c r="AI351" s="7"/>
      <c r="AJ351"/>
      <c r="AK351" s="5"/>
      <c r="AL351" s="7"/>
      <c r="AM351"/>
      <c r="AO351" s="5"/>
      <c r="AP351" s="7"/>
      <c r="AQ351"/>
      <c r="BD351" s="5"/>
      <c r="BE351" s="7"/>
      <c r="BF351"/>
      <c r="BG351" s="5"/>
      <c r="BH351" s="7"/>
      <c r="BI351"/>
      <c r="BJ351" s="5"/>
      <c r="BK351" s="7"/>
      <c r="BL351"/>
      <c r="BQ351" s="5"/>
      <c r="BR351" s="7"/>
      <c r="BS351"/>
    </row>
    <row r="352" spans="18:71" ht="13.5">
      <c r="R352" s="10"/>
      <c r="S352"/>
      <c r="U352" s="5"/>
      <c r="V352" s="10"/>
      <c r="W352"/>
      <c r="Y352" s="5"/>
      <c r="Z352" s="10"/>
      <c r="AA352"/>
      <c r="AC352" s="5"/>
      <c r="AD352" s="7"/>
      <c r="AE352"/>
      <c r="AH352" s="5"/>
      <c r="AI352" s="7"/>
      <c r="AJ352"/>
      <c r="AK352" s="5"/>
      <c r="AL352" s="7"/>
      <c r="AM352"/>
      <c r="AO352" s="5"/>
      <c r="AP352" s="7"/>
      <c r="AQ352"/>
      <c r="BD352" s="5"/>
      <c r="BE352" s="7"/>
      <c r="BF352"/>
      <c r="BG352" s="5"/>
      <c r="BH352" s="7"/>
      <c r="BI352"/>
      <c r="BJ352" s="5"/>
      <c r="BK352" s="7"/>
      <c r="BL352"/>
      <c r="BQ352" s="5"/>
      <c r="BR352" s="7"/>
      <c r="BS352"/>
    </row>
    <row r="353" spans="18:71" ht="13.5">
      <c r="R353" s="10"/>
      <c r="S353"/>
      <c r="U353" s="5"/>
      <c r="V353" s="10"/>
      <c r="W353"/>
      <c r="Y353" s="5"/>
      <c r="Z353" s="10"/>
      <c r="AA353"/>
      <c r="AC353" s="5"/>
      <c r="AD353" s="7"/>
      <c r="AE353"/>
      <c r="AH353" s="5"/>
      <c r="AI353" s="7"/>
      <c r="AJ353"/>
      <c r="AK353" s="5"/>
      <c r="AL353" s="7"/>
      <c r="AM353"/>
      <c r="AO353" s="5"/>
      <c r="AP353" s="7"/>
      <c r="AQ353"/>
      <c r="BD353" s="5"/>
      <c r="BE353" s="7"/>
      <c r="BF353"/>
      <c r="BG353" s="5"/>
      <c r="BH353" s="7"/>
      <c r="BI353"/>
      <c r="BJ353" s="5"/>
      <c r="BK353" s="7"/>
      <c r="BL353"/>
      <c r="BQ353" s="5"/>
      <c r="BR353" s="7"/>
      <c r="BS353"/>
    </row>
    <row r="354" spans="18:71" ht="13.5">
      <c r="R354" s="10"/>
      <c r="S354"/>
      <c r="U354" s="5"/>
      <c r="V354" s="10"/>
      <c r="W354"/>
      <c r="Y354" s="5"/>
      <c r="Z354" s="10"/>
      <c r="AA354"/>
      <c r="AC354" s="5"/>
      <c r="AD354" s="7"/>
      <c r="AE354"/>
      <c r="AH354" s="5"/>
      <c r="AI354" s="7"/>
      <c r="AJ354"/>
      <c r="AK354" s="5"/>
      <c r="AL354" s="7"/>
      <c r="AM354"/>
      <c r="AO354" s="5"/>
      <c r="AP354" s="7"/>
      <c r="AQ354"/>
      <c r="BD354" s="5"/>
      <c r="BE354" s="7"/>
      <c r="BF354"/>
      <c r="BG354" s="5"/>
      <c r="BH354" s="7"/>
      <c r="BI354"/>
      <c r="BJ354" s="5"/>
      <c r="BK354" s="7"/>
      <c r="BL354"/>
      <c r="BQ354" s="5"/>
      <c r="BR354" s="7"/>
      <c r="BS354"/>
    </row>
    <row r="355" spans="18:71" ht="13.5">
      <c r="R355" s="10"/>
      <c r="S355"/>
      <c r="U355" s="5"/>
      <c r="V355" s="10"/>
      <c r="W355"/>
      <c r="Y355" s="5"/>
      <c r="Z355" s="10"/>
      <c r="AA355"/>
      <c r="AC355" s="5"/>
      <c r="AD355" s="7"/>
      <c r="AE355"/>
      <c r="AH355" s="5"/>
      <c r="AI355" s="7"/>
      <c r="AJ355"/>
      <c r="AK355" s="5"/>
      <c r="AL355" s="7"/>
      <c r="AM355"/>
      <c r="AO355" s="5"/>
      <c r="AP355" s="7"/>
      <c r="AQ355"/>
      <c r="BD355" s="5"/>
      <c r="BE355" s="7"/>
      <c r="BF355"/>
      <c r="BG355" s="5"/>
      <c r="BH355" s="7"/>
      <c r="BI355"/>
      <c r="BJ355" s="5"/>
      <c r="BK355" s="7"/>
      <c r="BL355"/>
      <c r="BQ355" s="5"/>
      <c r="BR355" s="7"/>
      <c r="BS355"/>
    </row>
    <row r="356" spans="18:71" ht="13.5">
      <c r="R356" s="10"/>
      <c r="S356"/>
      <c r="U356" s="5"/>
      <c r="V356" s="10"/>
      <c r="W356"/>
      <c r="Y356" s="5"/>
      <c r="Z356" s="10"/>
      <c r="AA356"/>
      <c r="AC356" s="5"/>
      <c r="AD356" s="7"/>
      <c r="AE356"/>
      <c r="AH356" s="5"/>
      <c r="AI356" s="7"/>
      <c r="AJ356"/>
      <c r="AK356" s="5"/>
      <c r="AL356" s="7"/>
      <c r="AM356"/>
      <c r="AO356" s="5"/>
      <c r="AP356" s="7"/>
      <c r="AQ356"/>
      <c r="BD356" s="5"/>
      <c r="BE356" s="7"/>
      <c r="BF356"/>
      <c r="BG356" s="5"/>
      <c r="BH356" s="7"/>
      <c r="BI356"/>
      <c r="BJ356" s="5"/>
      <c r="BK356" s="7"/>
      <c r="BL356"/>
      <c r="BQ356" s="5"/>
      <c r="BR356" s="7"/>
      <c r="BS356"/>
    </row>
    <row r="357" spans="18:71" ht="13.5">
      <c r="R357" s="10"/>
      <c r="S357"/>
      <c r="U357" s="5"/>
      <c r="V357" s="10"/>
      <c r="W357"/>
      <c r="Y357" s="5"/>
      <c r="Z357" s="10"/>
      <c r="AA357"/>
      <c r="AC357" s="5"/>
      <c r="AD357" s="7"/>
      <c r="AE357"/>
      <c r="AH357" s="5"/>
      <c r="AI357" s="7"/>
      <c r="AJ357"/>
      <c r="AK357" s="5"/>
      <c r="AL357" s="7"/>
      <c r="AM357"/>
      <c r="AO357" s="5"/>
      <c r="AP357" s="7"/>
      <c r="AQ357"/>
      <c r="BD357" s="5"/>
      <c r="BE357" s="7"/>
      <c r="BF357"/>
      <c r="BG357" s="5"/>
      <c r="BH357" s="7"/>
      <c r="BI357"/>
      <c r="BJ357" s="5"/>
      <c r="BK357" s="7"/>
      <c r="BL357"/>
      <c r="BQ357" s="5"/>
      <c r="BR357" s="7"/>
      <c r="BS357"/>
    </row>
    <row r="358" spans="18:71" ht="13.5">
      <c r="R358" s="10"/>
      <c r="S358"/>
      <c r="U358" s="5"/>
      <c r="V358" s="10"/>
      <c r="W358"/>
      <c r="Y358" s="5"/>
      <c r="Z358" s="10"/>
      <c r="AA358"/>
      <c r="AC358" s="5"/>
      <c r="AD358" s="7"/>
      <c r="AE358"/>
      <c r="AH358" s="5"/>
      <c r="AI358" s="7"/>
      <c r="AJ358"/>
      <c r="AK358" s="5"/>
      <c r="AL358" s="7"/>
      <c r="AM358"/>
      <c r="AO358" s="5"/>
      <c r="AP358" s="7"/>
      <c r="AQ358"/>
      <c r="BD358" s="5"/>
      <c r="BE358" s="7"/>
      <c r="BF358"/>
      <c r="BG358" s="5"/>
      <c r="BH358" s="7"/>
      <c r="BI358"/>
      <c r="BJ358" s="5"/>
      <c r="BK358" s="7"/>
      <c r="BL358"/>
      <c r="BQ358" s="5"/>
      <c r="BR358" s="7"/>
      <c r="BS358"/>
    </row>
    <row r="359" spans="18:71" ht="13.5">
      <c r="R359" s="10"/>
      <c r="S359"/>
      <c r="U359" s="5"/>
      <c r="V359" s="10"/>
      <c r="W359"/>
      <c r="Y359" s="5"/>
      <c r="Z359" s="10"/>
      <c r="AA359"/>
      <c r="AC359" s="5"/>
      <c r="AD359" s="7"/>
      <c r="AE359"/>
      <c r="AH359" s="5"/>
      <c r="AI359" s="7"/>
      <c r="AJ359"/>
      <c r="AK359" s="5"/>
      <c r="AL359" s="7"/>
      <c r="AM359"/>
      <c r="AO359" s="5"/>
      <c r="AP359" s="7"/>
      <c r="AQ359"/>
      <c r="BD359" s="5"/>
      <c r="BE359" s="7"/>
      <c r="BF359"/>
      <c r="BG359" s="5"/>
      <c r="BH359" s="7"/>
      <c r="BI359"/>
      <c r="BJ359" s="5"/>
      <c r="BK359" s="7"/>
      <c r="BL359"/>
      <c r="BQ359" s="5"/>
      <c r="BR359" s="7"/>
      <c r="BS359"/>
    </row>
    <row r="360" spans="18:71" ht="13.5">
      <c r="R360" s="10"/>
      <c r="S360"/>
      <c r="U360" s="5"/>
      <c r="V360" s="10"/>
      <c r="W360"/>
      <c r="Y360" s="5"/>
      <c r="Z360" s="10"/>
      <c r="AA360"/>
      <c r="AC360" s="5"/>
      <c r="AD360" s="7"/>
      <c r="AE360"/>
      <c r="AH360" s="5"/>
      <c r="AI360" s="7"/>
      <c r="AJ360"/>
      <c r="AK360" s="5"/>
      <c r="AL360" s="7"/>
      <c r="AM360"/>
      <c r="AO360" s="5"/>
      <c r="AP360" s="7"/>
      <c r="AQ360"/>
      <c r="BD360" s="5"/>
      <c r="BE360" s="7"/>
      <c r="BF360"/>
      <c r="BG360" s="5"/>
      <c r="BH360" s="7"/>
      <c r="BI360"/>
      <c r="BJ360" s="5"/>
      <c r="BK360" s="7"/>
      <c r="BL360"/>
      <c r="BQ360" s="5"/>
      <c r="BR360" s="7"/>
      <c r="BS360"/>
    </row>
    <row r="361" spans="18:71" ht="13.5">
      <c r="R361" s="10"/>
      <c r="S361"/>
      <c r="U361" s="5"/>
      <c r="V361" s="10"/>
      <c r="W361"/>
      <c r="Y361" s="5"/>
      <c r="Z361" s="10"/>
      <c r="AA361"/>
      <c r="AC361" s="5"/>
      <c r="AD361" s="7"/>
      <c r="AE361"/>
      <c r="AH361" s="5"/>
      <c r="AI361" s="7"/>
      <c r="AJ361"/>
      <c r="AK361" s="5"/>
      <c r="AL361" s="7"/>
      <c r="AM361"/>
      <c r="AO361" s="5"/>
      <c r="AP361" s="7"/>
      <c r="AQ361"/>
      <c r="BD361" s="5"/>
      <c r="BE361" s="7"/>
      <c r="BF361"/>
      <c r="BG361" s="5"/>
      <c r="BH361" s="7"/>
      <c r="BI361"/>
      <c r="BJ361" s="5"/>
      <c r="BK361" s="7"/>
      <c r="BL361"/>
      <c r="BQ361" s="5"/>
      <c r="BR361" s="7"/>
      <c r="BS361"/>
    </row>
    <row r="362" spans="18:71" ht="13.5">
      <c r="R362" s="10"/>
      <c r="S362"/>
      <c r="U362" s="5"/>
      <c r="V362" s="10"/>
      <c r="W362"/>
      <c r="Y362" s="5"/>
      <c r="Z362" s="10"/>
      <c r="AA362"/>
      <c r="AC362" s="5"/>
      <c r="AD362" s="7"/>
      <c r="AE362"/>
      <c r="AH362" s="5"/>
      <c r="AI362" s="7"/>
      <c r="AJ362"/>
      <c r="AK362" s="5"/>
      <c r="AL362" s="7"/>
      <c r="AM362"/>
      <c r="AO362" s="5"/>
      <c r="AP362" s="7"/>
      <c r="AQ362"/>
      <c r="BD362" s="5"/>
      <c r="BE362" s="7"/>
      <c r="BF362"/>
      <c r="BG362" s="5"/>
      <c r="BH362" s="7"/>
      <c r="BI362"/>
      <c r="BJ362" s="5"/>
      <c r="BK362" s="7"/>
      <c r="BL362"/>
      <c r="BQ362" s="5"/>
      <c r="BR362" s="7"/>
      <c r="BS362"/>
    </row>
    <row r="363" spans="18:71" ht="13.5">
      <c r="R363" s="10"/>
      <c r="S363"/>
      <c r="U363" s="5"/>
      <c r="V363" s="10"/>
      <c r="W363"/>
      <c r="Y363" s="5"/>
      <c r="Z363" s="10"/>
      <c r="AA363"/>
      <c r="AC363" s="5"/>
      <c r="AD363" s="7"/>
      <c r="AE363"/>
      <c r="AH363" s="5"/>
      <c r="AI363" s="7"/>
      <c r="AJ363"/>
      <c r="AK363" s="5"/>
      <c r="AL363" s="7"/>
      <c r="AM363"/>
      <c r="AO363" s="5"/>
      <c r="AP363" s="7"/>
      <c r="AQ363"/>
      <c r="BD363" s="5"/>
      <c r="BE363" s="7"/>
      <c r="BF363"/>
      <c r="BG363" s="5"/>
      <c r="BH363" s="7"/>
      <c r="BI363"/>
      <c r="BJ363" s="5"/>
      <c r="BK363" s="7"/>
      <c r="BL363"/>
      <c r="BQ363" s="5"/>
      <c r="BR363" s="7"/>
      <c r="BS363"/>
    </row>
    <row r="364" spans="18:71" ht="13.5">
      <c r="R364" s="10"/>
      <c r="S364"/>
      <c r="U364" s="5"/>
      <c r="V364" s="10"/>
      <c r="W364"/>
      <c r="Y364" s="5"/>
      <c r="Z364" s="10"/>
      <c r="AA364"/>
      <c r="AC364" s="5"/>
      <c r="AD364" s="7"/>
      <c r="AE364"/>
      <c r="AH364" s="5"/>
      <c r="AI364" s="7"/>
      <c r="AJ364"/>
      <c r="AK364" s="5"/>
      <c r="AL364" s="7"/>
      <c r="AM364"/>
      <c r="AO364" s="5"/>
      <c r="AP364" s="7"/>
      <c r="AQ364"/>
      <c r="BD364" s="5"/>
      <c r="BE364" s="7"/>
      <c r="BF364"/>
      <c r="BG364" s="5"/>
      <c r="BH364" s="7"/>
      <c r="BI364"/>
      <c r="BJ364" s="5"/>
      <c r="BK364" s="7"/>
      <c r="BL364"/>
      <c r="BQ364" s="5"/>
      <c r="BR364" s="7"/>
      <c r="BS364"/>
    </row>
    <row r="365" spans="18:71" ht="13.5">
      <c r="R365" s="10"/>
      <c r="S365"/>
      <c r="U365" s="5"/>
      <c r="V365" s="10"/>
      <c r="W365"/>
      <c r="Y365" s="5"/>
      <c r="Z365" s="10"/>
      <c r="AA365"/>
      <c r="AC365" s="5"/>
      <c r="AD365" s="7"/>
      <c r="AE365"/>
      <c r="AH365" s="5"/>
      <c r="AI365" s="7"/>
      <c r="AJ365"/>
      <c r="AK365" s="5"/>
      <c r="AL365" s="7"/>
      <c r="AM365"/>
      <c r="AO365" s="5"/>
      <c r="AP365" s="7"/>
      <c r="AQ365"/>
      <c r="BD365" s="5"/>
      <c r="BE365" s="7"/>
      <c r="BF365"/>
      <c r="BG365" s="5"/>
      <c r="BH365" s="7"/>
      <c r="BI365"/>
      <c r="BJ365" s="5"/>
      <c r="BK365" s="7"/>
      <c r="BL365"/>
      <c r="BQ365" s="5"/>
      <c r="BR365" s="7"/>
      <c r="BS365"/>
    </row>
    <row r="366" spans="18:71" ht="13.5">
      <c r="R366" s="10"/>
      <c r="S366"/>
      <c r="U366" s="5"/>
      <c r="V366" s="10"/>
      <c r="W366"/>
      <c r="Y366" s="5"/>
      <c r="Z366" s="10"/>
      <c r="AA366"/>
      <c r="AC366" s="5"/>
      <c r="AD366" s="7"/>
      <c r="AE366"/>
      <c r="AH366" s="5"/>
      <c r="AI366" s="7"/>
      <c r="AJ366"/>
      <c r="AK366" s="5"/>
      <c r="AL366" s="7"/>
      <c r="AM366"/>
      <c r="AO366" s="5"/>
      <c r="AP366" s="7"/>
      <c r="AQ366"/>
      <c r="BD366" s="5"/>
      <c r="BE366" s="7"/>
      <c r="BF366"/>
      <c r="BG366" s="5"/>
      <c r="BH366" s="7"/>
      <c r="BI366"/>
      <c r="BJ366" s="5"/>
      <c r="BK366" s="7"/>
      <c r="BL366"/>
      <c r="BQ366" s="5"/>
      <c r="BR366" s="7"/>
      <c r="BS366"/>
    </row>
    <row r="367" spans="18:71" ht="13.5">
      <c r="R367" s="10"/>
      <c r="S367"/>
      <c r="U367" s="5"/>
      <c r="V367" s="10"/>
      <c r="W367"/>
      <c r="Y367" s="5"/>
      <c r="Z367" s="10"/>
      <c r="AA367"/>
      <c r="AC367" s="5"/>
      <c r="AD367" s="7"/>
      <c r="AE367"/>
      <c r="AH367" s="5"/>
      <c r="AI367" s="7"/>
      <c r="AJ367"/>
      <c r="AK367" s="5"/>
      <c r="AL367" s="7"/>
      <c r="AM367"/>
      <c r="AO367" s="5"/>
      <c r="AP367" s="7"/>
      <c r="AQ367"/>
      <c r="BD367" s="5"/>
      <c r="BE367" s="7"/>
      <c r="BF367"/>
      <c r="BG367" s="5"/>
      <c r="BH367" s="7"/>
      <c r="BI367"/>
      <c r="BJ367" s="5"/>
      <c r="BK367" s="7"/>
      <c r="BL367"/>
      <c r="BQ367" s="5"/>
      <c r="BR367" s="7"/>
      <c r="BS367"/>
    </row>
    <row r="368" spans="18:71" ht="13.5">
      <c r="R368" s="10"/>
      <c r="S368"/>
      <c r="U368" s="5"/>
      <c r="V368" s="10"/>
      <c r="W368"/>
      <c r="Y368" s="5"/>
      <c r="Z368" s="10"/>
      <c r="AA368"/>
      <c r="AC368" s="5"/>
      <c r="AD368" s="7"/>
      <c r="AE368"/>
      <c r="AH368" s="5"/>
      <c r="AI368" s="7"/>
      <c r="AJ368"/>
      <c r="AK368" s="5"/>
      <c r="AL368" s="7"/>
      <c r="AM368"/>
      <c r="AO368" s="5"/>
      <c r="AP368" s="7"/>
      <c r="AQ368"/>
      <c r="BD368" s="5"/>
      <c r="BE368" s="7"/>
      <c r="BF368"/>
      <c r="BG368" s="5"/>
      <c r="BH368" s="7"/>
      <c r="BI368"/>
      <c r="BJ368" s="5"/>
      <c r="BK368" s="7"/>
      <c r="BL368"/>
      <c r="BQ368" s="5"/>
      <c r="BR368" s="7"/>
      <c r="BS368"/>
    </row>
    <row r="369" spans="18:71" ht="13.5">
      <c r="R369" s="10"/>
      <c r="S369"/>
      <c r="U369" s="5"/>
      <c r="V369" s="10"/>
      <c r="W369"/>
      <c r="Y369" s="5"/>
      <c r="Z369" s="10"/>
      <c r="AA369"/>
      <c r="AC369" s="5"/>
      <c r="AD369" s="7"/>
      <c r="AE369"/>
      <c r="AH369" s="5"/>
      <c r="AI369" s="7"/>
      <c r="AJ369"/>
      <c r="AK369" s="5"/>
      <c r="AL369" s="7"/>
      <c r="AM369"/>
      <c r="AO369" s="5"/>
      <c r="AP369" s="7"/>
      <c r="AQ369"/>
      <c r="BD369" s="5"/>
      <c r="BE369" s="7"/>
      <c r="BF369"/>
      <c r="BG369" s="5"/>
      <c r="BH369" s="7"/>
      <c r="BI369"/>
      <c r="BJ369" s="5"/>
      <c r="BK369" s="7"/>
      <c r="BL369"/>
      <c r="BQ369" s="5"/>
      <c r="BR369" s="7"/>
      <c r="BS369"/>
    </row>
    <row r="370" spans="18:71" ht="13.5">
      <c r="R370" s="10"/>
      <c r="S370"/>
      <c r="U370" s="5"/>
      <c r="V370" s="10"/>
      <c r="W370"/>
      <c r="Y370" s="5"/>
      <c r="Z370" s="10"/>
      <c r="AA370"/>
      <c r="AC370" s="5"/>
      <c r="AD370" s="7"/>
      <c r="AE370"/>
      <c r="AH370" s="5"/>
      <c r="AI370" s="7"/>
      <c r="AJ370"/>
      <c r="AK370" s="5"/>
      <c r="AL370" s="7"/>
      <c r="AM370"/>
      <c r="AO370" s="5"/>
      <c r="AP370" s="7"/>
      <c r="AQ370"/>
      <c r="BD370" s="5"/>
      <c r="BE370" s="7"/>
      <c r="BF370"/>
      <c r="BG370" s="5"/>
      <c r="BH370" s="7"/>
      <c r="BI370"/>
      <c r="BJ370" s="5"/>
      <c r="BK370" s="7"/>
      <c r="BL370"/>
      <c r="BQ370" s="5"/>
      <c r="BR370" s="7"/>
      <c r="BS370"/>
    </row>
    <row r="371" spans="18:71" ht="13.5">
      <c r="R371" s="10"/>
      <c r="S371"/>
      <c r="U371" s="5"/>
      <c r="V371" s="10"/>
      <c r="W371"/>
      <c r="Y371" s="5"/>
      <c r="Z371" s="10"/>
      <c r="AA371"/>
      <c r="AC371" s="5"/>
      <c r="AD371" s="7"/>
      <c r="AE371"/>
      <c r="AH371" s="5"/>
      <c r="AI371" s="7"/>
      <c r="AJ371"/>
      <c r="AK371" s="5"/>
      <c r="AL371" s="7"/>
      <c r="AM371"/>
      <c r="AO371" s="5"/>
      <c r="AP371" s="7"/>
      <c r="AQ371"/>
      <c r="BD371" s="5"/>
      <c r="BE371" s="7"/>
      <c r="BF371"/>
      <c r="BG371" s="5"/>
      <c r="BH371" s="7"/>
      <c r="BI371"/>
      <c r="BJ371" s="5"/>
      <c r="BK371" s="7"/>
      <c r="BL371"/>
      <c r="BQ371" s="5"/>
      <c r="BR371" s="7"/>
      <c r="BS371"/>
    </row>
    <row r="372" spans="18:71" ht="13.5">
      <c r="R372" s="10"/>
      <c r="S372"/>
      <c r="U372" s="5"/>
      <c r="V372" s="10"/>
      <c r="W372"/>
      <c r="Y372" s="5"/>
      <c r="Z372" s="10"/>
      <c r="AA372"/>
      <c r="AC372" s="5"/>
      <c r="AD372" s="7"/>
      <c r="AE372"/>
      <c r="AH372" s="5"/>
      <c r="AI372" s="7"/>
      <c r="AJ372"/>
      <c r="AK372" s="5"/>
      <c r="AL372" s="7"/>
      <c r="AM372"/>
      <c r="AO372" s="5"/>
      <c r="AP372" s="7"/>
      <c r="AQ372"/>
      <c r="BD372" s="5"/>
      <c r="BE372" s="7"/>
      <c r="BF372"/>
      <c r="BG372" s="5"/>
      <c r="BH372" s="7"/>
      <c r="BI372"/>
      <c r="BJ372" s="5"/>
      <c r="BK372" s="7"/>
      <c r="BL372"/>
      <c r="BQ372" s="5"/>
      <c r="BR372" s="7"/>
      <c r="BS372"/>
    </row>
    <row r="373" spans="18:71" ht="13.5">
      <c r="R373" s="10"/>
      <c r="S373"/>
      <c r="U373" s="5"/>
      <c r="V373" s="10"/>
      <c r="W373"/>
      <c r="Y373" s="5"/>
      <c r="Z373" s="10"/>
      <c r="AA373"/>
      <c r="AC373" s="5"/>
      <c r="AD373" s="7"/>
      <c r="AE373"/>
      <c r="AH373" s="5"/>
      <c r="AI373" s="7"/>
      <c r="AJ373"/>
      <c r="AK373" s="5"/>
      <c r="AL373" s="7"/>
      <c r="AM373"/>
      <c r="AO373" s="5"/>
      <c r="AP373" s="7"/>
      <c r="AQ373"/>
      <c r="BD373" s="5"/>
      <c r="BE373" s="7"/>
      <c r="BF373"/>
      <c r="BG373" s="5"/>
      <c r="BH373" s="7"/>
      <c r="BI373"/>
      <c r="BJ373" s="5"/>
      <c r="BK373" s="7"/>
      <c r="BL373"/>
      <c r="BQ373" s="5"/>
      <c r="BR373" s="7"/>
      <c r="BS373"/>
    </row>
    <row r="374" spans="18:71" ht="13.5">
      <c r="R374" s="10"/>
      <c r="S374"/>
      <c r="U374" s="5"/>
      <c r="V374" s="10"/>
      <c r="W374"/>
      <c r="Y374" s="5"/>
      <c r="Z374" s="10"/>
      <c r="AA374"/>
      <c r="AC374" s="5"/>
      <c r="AD374" s="7"/>
      <c r="AE374"/>
      <c r="AH374" s="5"/>
      <c r="AI374" s="7"/>
      <c r="AJ374"/>
      <c r="AK374" s="5"/>
      <c r="AL374" s="7"/>
      <c r="AM374"/>
      <c r="AO374" s="5"/>
      <c r="AP374" s="7"/>
      <c r="AQ374"/>
      <c r="BD374" s="5"/>
      <c r="BE374" s="7"/>
      <c r="BF374"/>
      <c r="BG374" s="5"/>
      <c r="BH374" s="7"/>
      <c r="BI374"/>
      <c r="BJ374" s="5"/>
      <c r="BK374" s="7"/>
      <c r="BL374"/>
      <c r="BQ374" s="5"/>
      <c r="BR374" s="7"/>
      <c r="BS374"/>
    </row>
    <row r="375" spans="18:71" ht="13.5">
      <c r="R375" s="10"/>
      <c r="S375"/>
      <c r="U375" s="5"/>
      <c r="V375" s="10"/>
      <c r="W375"/>
      <c r="Y375" s="5"/>
      <c r="Z375" s="10"/>
      <c r="AA375"/>
      <c r="AC375" s="5"/>
      <c r="AD375" s="7"/>
      <c r="AE375"/>
      <c r="AH375" s="5"/>
      <c r="AI375" s="7"/>
      <c r="AJ375"/>
      <c r="AK375" s="5"/>
      <c r="AL375" s="7"/>
      <c r="AM375"/>
      <c r="AO375" s="5"/>
      <c r="AP375" s="7"/>
      <c r="AQ375"/>
      <c r="BD375" s="5"/>
      <c r="BE375" s="7"/>
      <c r="BF375"/>
      <c r="BG375" s="5"/>
      <c r="BH375" s="7"/>
      <c r="BI375"/>
      <c r="BJ375" s="5"/>
      <c r="BK375" s="7"/>
      <c r="BL375"/>
      <c r="BQ375" s="5"/>
      <c r="BR375" s="7"/>
      <c r="BS375"/>
    </row>
    <row r="376" spans="18:71" ht="13.5">
      <c r="R376" s="10"/>
      <c r="S376"/>
      <c r="U376" s="5"/>
      <c r="V376" s="10"/>
      <c r="W376"/>
      <c r="Y376" s="5"/>
      <c r="Z376" s="10"/>
      <c r="AA376"/>
      <c r="AC376" s="5"/>
      <c r="AD376" s="7"/>
      <c r="AE376"/>
      <c r="AH376" s="5"/>
      <c r="AI376" s="7"/>
      <c r="AJ376"/>
      <c r="AK376" s="5"/>
      <c r="AL376" s="7"/>
      <c r="AM376"/>
      <c r="AO376" s="5"/>
      <c r="AP376" s="7"/>
      <c r="AQ376"/>
      <c r="BD376" s="5"/>
      <c r="BE376" s="7"/>
      <c r="BF376"/>
      <c r="BG376" s="5"/>
      <c r="BH376" s="7"/>
      <c r="BI376"/>
      <c r="BJ376" s="5"/>
      <c r="BK376" s="7"/>
      <c r="BL376"/>
      <c r="BQ376" s="5"/>
      <c r="BR376" s="7"/>
      <c r="BS376"/>
    </row>
    <row r="377" spans="18:71" ht="13.5">
      <c r="R377" s="10"/>
      <c r="S377"/>
      <c r="U377" s="5"/>
      <c r="V377" s="10"/>
      <c r="W377"/>
      <c r="Y377" s="5"/>
      <c r="Z377" s="10"/>
      <c r="AA377"/>
      <c r="AC377" s="5"/>
      <c r="AD377" s="7"/>
      <c r="AE377"/>
      <c r="AH377" s="5"/>
      <c r="AI377" s="7"/>
      <c r="AJ377"/>
      <c r="AK377" s="5"/>
      <c r="AL377" s="7"/>
      <c r="AM377"/>
      <c r="AO377" s="5"/>
      <c r="AP377" s="7"/>
      <c r="AQ377"/>
      <c r="BD377" s="5"/>
      <c r="BE377" s="7"/>
      <c r="BF377"/>
      <c r="BG377" s="5"/>
      <c r="BH377" s="7"/>
      <c r="BI377"/>
      <c r="BJ377" s="5"/>
      <c r="BK377" s="7"/>
      <c r="BL377"/>
      <c r="BQ377" s="5"/>
      <c r="BR377" s="7"/>
      <c r="BS377"/>
    </row>
    <row r="378" spans="18:71" ht="13.5">
      <c r="R378" s="10"/>
      <c r="S378"/>
      <c r="U378" s="5"/>
      <c r="V378" s="10"/>
      <c r="W378"/>
      <c r="Y378" s="5"/>
      <c r="Z378" s="10"/>
      <c r="AA378"/>
      <c r="AC378" s="5"/>
      <c r="AD378" s="7"/>
      <c r="AE378"/>
      <c r="AH378" s="5"/>
      <c r="AI378" s="7"/>
      <c r="AJ378"/>
      <c r="AK378" s="5"/>
      <c r="AL378" s="7"/>
      <c r="AM378"/>
      <c r="AO378" s="5"/>
      <c r="AP378" s="7"/>
      <c r="AQ378"/>
      <c r="BD378" s="5"/>
      <c r="BE378" s="7"/>
      <c r="BF378"/>
      <c r="BG378" s="5"/>
      <c r="BH378" s="7"/>
      <c r="BI378"/>
      <c r="BJ378" s="5"/>
      <c r="BK378" s="7"/>
      <c r="BL378"/>
      <c r="BQ378" s="5"/>
      <c r="BR378" s="7"/>
      <c r="BS378"/>
    </row>
    <row r="379" spans="18:71" ht="13.5">
      <c r="R379" s="10"/>
      <c r="S379"/>
      <c r="U379" s="5"/>
      <c r="V379" s="10"/>
      <c r="W379"/>
      <c r="Y379" s="5"/>
      <c r="Z379" s="10"/>
      <c r="AA379"/>
      <c r="AC379" s="5"/>
      <c r="AD379" s="7"/>
      <c r="AE379"/>
      <c r="AH379" s="5"/>
      <c r="AI379" s="7"/>
      <c r="AJ379"/>
      <c r="AK379" s="5"/>
      <c r="AL379" s="7"/>
      <c r="AM379"/>
      <c r="AO379" s="5"/>
      <c r="AP379" s="7"/>
      <c r="AQ379"/>
      <c r="BD379" s="5"/>
      <c r="BE379" s="7"/>
      <c r="BF379"/>
      <c r="BG379" s="5"/>
      <c r="BH379" s="7"/>
      <c r="BI379"/>
      <c r="BJ379" s="5"/>
      <c r="BK379" s="7"/>
      <c r="BL379"/>
      <c r="BQ379" s="5"/>
      <c r="BR379" s="7"/>
      <c r="BS379"/>
    </row>
    <row r="380" spans="18:71" ht="13.5">
      <c r="R380" s="10"/>
      <c r="S380"/>
      <c r="U380" s="5"/>
      <c r="V380" s="10"/>
      <c r="W380"/>
      <c r="Y380" s="5"/>
      <c r="Z380" s="10"/>
      <c r="AA380"/>
      <c r="AC380" s="5"/>
      <c r="AD380" s="7"/>
      <c r="AE380"/>
      <c r="AH380" s="5"/>
      <c r="AI380" s="7"/>
      <c r="AJ380"/>
      <c r="AK380" s="5"/>
      <c r="AL380" s="7"/>
      <c r="AM380"/>
      <c r="AO380" s="5"/>
      <c r="AP380" s="7"/>
      <c r="AQ380"/>
      <c r="BD380" s="5"/>
      <c r="BE380" s="7"/>
      <c r="BF380"/>
      <c r="BG380" s="5"/>
      <c r="BH380" s="7"/>
      <c r="BI380"/>
      <c r="BJ380" s="5"/>
      <c r="BK380" s="7"/>
      <c r="BL380"/>
      <c r="BQ380" s="5"/>
      <c r="BR380" s="7"/>
      <c r="BS380"/>
    </row>
    <row r="381" spans="18:71" ht="13.5">
      <c r="R381" s="10"/>
      <c r="S381"/>
      <c r="U381" s="5"/>
      <c r="V381" s="10"/>
      <c r="W381"/>
      <c r="Y381" s="5"/>
      <c r="Z381" s="10"/>
      <c r="AA381"/>
      <c r="AC381" s="5"/>
      <c r="AD381" s="7"/>
      <c r="AE381"/>
      <c r="AH381" s="5"/>
      <c r="AI381" s="7"/>
      <c r="AJ381"/>
      <c r="AK381" s="5"/>
      <c r="AL381" s="7"/>
      <c r="AM381"/>
      <c r="AO381" s="5"/>
      <c r="AP381" s="7"/>
      <c r="AQ381"/>
      <c r="BD381" s="5"/>
      <c r="BE381" s="7"/>
      <c r="BF381"/>
      <c r="BG381" s="5"/>
      <c r="BH381" s="7"/>
      <c r="BI381"/>
      <c r="BJ381" s="5"/>
      <c r="BK381" s="7"/>
      <c r="BL381"/>
      <c r="BQ381" s="5"/>
      <c r="BR381" s="7"/>
      <c r="BS381"/>
    </row>
    <row r="382" spans="18:71" ht="13.5">
      <c r="R382" s="10"/>
      <c r="S382"/>
      <c r="U382" s="5"/>
      <c r="V382" s="10"/>
      <c r="W382"/>
      <c r="Y382" s="5"/>
      <c r="Z382" s="10"/>
      <c r="AA382"/>
      <c r="AC382" s="5"/>
      <c r="AD382" s="7"/>
      <c r="AE382"/>
      <c r="AH382" s="5"/>
      <c r="AI382" s="7"/>
      <c r="AJ382"/>
      <c r="AK382" s="5"/>
      <c r="AL382" s="7"/>
      <c r="AM382"/>
      <c r="AO382" s="5"/>
      <c r="AP382" s="7"/>
      <c r="AQ382"/>
      <c r="BD382" s="5"/>
      <c r="BE382" s="7"/>
      <c r="BF382"/>
      <c r="BG382" s="5"/>
      <c r="BH382" s="7"/>
      <c r="BI382"/>
      <c r="BJ382" s="5"/>
      <c r="BK382" s="7"/>
      <c r="BL382"/>
      <c r="BQ382" s="5"/>
      <c r="BR382" s="7"/>
      <c r="BS382"/>
    </row>
    <row r="383" spans="18:71" ht="13.5">
      <c r="R383" s="10"/>
      <c r="S383"/>
      <c r="U383" s="5"/>
      <c r="V383" s="10"/>
      <c r="W383"/>
      <c r="Y383" s="5"/>
      <c r="Z383" s="10"/>
      <c r="AA383"/>
      <c r="AC383" s="5"/>
      <c r="AD383" s="7"/>
      <c r="AE383"/>
      <c r="AH383" s="5"/>
      <c r="AI383" s="7"/>
      <c r="AJ383"/>
      <c r="AK383" s="5"/>
      <c r="AL383" s="7"/>
      <c r="AM383"/>
      <c r="AO383" s="5"/>
      <c r="AP383" s="7"/>
      <c r="AQ383"/>
      <c r="BD383" s="5"/>
      <c r="BE383" s="7"/>
      <c r="BF383"/>
      <c r="BG383" s="5"/>
      <c r="BH383" s="7"/>
      <c r="BI383"/>
      <c r="BJ383" s="5"/>
      <c r="BK383" s="7"/>
      <c r="BL383"/>
      <c r="BQ383" s="5"/>
      <c r="BR383" s="7"/>
      <c r="BS383"/>
    </row>
    <row r="384" spans="18:71" ht="13.5">
      <c r="R384" s="10"/>
      <c r="S384"/>
      <c r="U384" s="5"/>
      <c r="V384" s="10"/>
      <c r="W384"/>
      <c r="Y384" s="5"/>
      <c r="Z384" s="10"/>
      <c r="AA384"/>
      <c r="AC384" s="5"/>
      <c r="AD384" s="7"/>
      <c r="AE384"/>
      <c r="AH384" s="5"/>
      <c r="AI384" s="7"/>
      <c r="AJ384"/>
      <c r="AK384" s="5"/>
      <c r="AL384" s="7"/>
      <c r="AM384"/>
      <c r="AO384" s="5"/>
      <c r="AP384" s="7"/>
      <c r="AQ384"/>
      <c r="BD384" s="5"/>
      <c r="BE384" s="7"/>
      <c r="BF384"/>
      <c r="BG384" s="5"/>
      <c r="BH384" s="7"/>
      <c r="BI384"/>
      <c r="BJ384" s="5"/>
      <c r="BK384" s="7"/>
      <c r="BL384"/>
      <c r="BQ384" s="5"/>
      <c r="BR384" s="7"/>
      <c r="BS384"/>
    </row>
    <row r="385" spans="18:71" ht="13.5">
      <c r="R385" s="10"/>
      <c r="S385"/>
      <c r="U385" s="5"/>
      <c r="V385" s="10"/>
      <c r="W385"/>
      <c r="Y385" s="5"/>
      <c r="Z385" s="10"/>
      <c r="AA385"/>
      <c r="AC385" s="5"/>
      <c r="AD385" s="7"/>
      <c r="AE385"/>
      <c r="AH385" s="5"/>
      <c r="AI385" s="7"/>
      <c r="AJ385"/>
      <c r="AK385" s="5"/>
      <c r="AL385" s="7"/>
      <c r="AM385"/>
      <c r="AO385" s="5"/>
      <c r="AP385" s="7"/>
      <c r="AQ385"/>
      <c r="BD385" s="5"/>
      <c r="BE385" s="7"/>
      <c r="BF385"/>
      <c r="BG385" s="5"/>
      <c r="BH385" s="7"/>
      <c r="BI385"/>
      <c r="BJ385" s="5"/>
      <c r="BK385" s="7"/>
      <c r="BL385"/>
      <c r="BQ385" s="5"/>
      <c r="BR385" s="7"/>
      <c r="BS385"/>
    </row>
    <row r="386" spans="18:71" ht="13.5">
      <c r="R386" s="10"/>
      <c r="S386"/>
      <c r="U386" s="5"/>
      <c r="V386" s="10"/>
      <c r="W386"/>
      <c r="Y386" s="5"/>
      <c r="Z386" s="10"/>
      <c r="AA386"/>
      <c r="AC386" s="5"/>
      <c r="AD386" s="7"/>
      <c r="AE386"/>
      <c r="AH386" s="5"/>
      <c r="AI386" s="7"/>
      <c r="AJ386"/>
      <c r="AK386" s="5"/>
      <c r="AL386" s="7"/>
      <c r="AM386"/>
      <c r="AO386" s="5"/>
      <c r="AP386" s="7"/>
      <c r="AQ386"/>
      <c r="BD386" s="5"/>
      <c r="BE386" s="7"/>
      <c r="BF386"/>
      <c r="BG386" s="5"/>
      <c r="BH386" s="7"/>
      <c r="BI386"/>
      <c r="BJ386" s="5"/>
      <c r="BK386" s="7"/>
      <c r="BL386"/>
      <c r="BQ386" s="5"/>
      <c r="BR386" s="7"/>
      <c r="BS386"/>
    </row>
    <row r="387" spans="18:71" ht="13.5">
      <c r="R387" s="10"/>
      <c r="S387"/>
      <c r="U387" s="5"/>
      <c r="V387" s="10"/>
      <c r="W387"/>
      <c r="Y387" s="5"/>
      <c r="Z387" s="10"/>
      <c r="AA387"/>
      <c r="AC387" s="5"/>
      <c r="AD387" s="7"/>
      <c r="AE387"/>
      <c r="AH387" s="5"/>
      <c r="AI387" s="7"/>
      <c r="AJ387"/>
      <c r="AK387" s="5"/>
      <c r="AL387" s="7"/>
      <c r="AM387"/>
      <c r="AO387" s="5"/>
      <c r="AP387" s="7"/>
      <c r="AQ387"/>
      <c r="BD387" s="5"/>
      <c r="BE387" s="7"/>
      <c r="BF387"/>
      <c r="BG387" s="5"/>
      <c r="BH387" s="7"/>
      <c r="BI387"/>
      <c r="BJ387" s="5"/>
      <c r="BK387" s="7"/>
      <c r="BL387"/>
      <c r="BQ387" s="5"/>
      <c r="BR387" s="7"/>
      <c r="BS387"/>
    </row>
    <row r="388" spans="18:71" ht="13.5">
      <c r="R388" s="10"/>
      <c r="S388"/>
      <c r="U388" s="5"/>
      <c r="V388" s="10"/>
      <c r="W388"/>
      <c r="Y388" s="5"/>
      <c r="Z388" s="10"/>
      <c r="AA388"/>
      <c r="AC388" s="5"/>
      <c r="AD388" s="7"/>
      <c r="AE388"/>
      <c r="AH388" s="5"/>
      <c r="AI388" s="7"/>
      <c r="AJ388"/>
      <c r="AK388" s="5"/>
      <c r="AL388" s="7"/>
      <c r="AM388"/>
      <c r="AO388" s="5"/>
      <c r="AP388" s="7"/>
      <c r="AQ388"/>
      <c r="BD388" s="5"/>
      <c r="BE388" s="7"/>
      <c r="BF388"/>
      <c r="BG388" s="5"/>
      <c r="BH388" s="7"/>
      <c r="BI388"/>
      <c r="BJ388" s="5"/>
      <c r="BK388" s="7"/>
      <c r="BL388"/>
      <c r="BQ388" s="5"/>
      <c r="BR388" s="7"/>
      <c r="BS388"/>
    </row>
    <row r="389" spans="18:71" ht="13.5">
      <c r="R389" s="10"/>
      <c r="S389"/>
      <c r="U389" s="5"/>
      <c r="V389" s="10"/>
      <c r="W389"/>
      <c r="Y389" s="5"/>
      <c r="Z389" s="10"/>
      <c r="AA389"/>
      <c r="AC389" s="5"/>
      <c r="AD389" s="7"/>
      <c r="AE389"/>
      <c r="AH389" s="5"/>
      <c r="AI389" s="7"/>
      <c r="AJ389"/>
      <c r="AK389" s="5"/>
      <c r="AL389" s="7"/>
      <c r="AM389"/>
      <c r="AO389" s="5"/>
      <c r="AP389" s="7"/>
      <c r="AQ389"/>
      <c r="BD389" s="5"/>
      <c r="BE389" s="7"/>
      <c r="BF389"/>
      <c r="BG389" s="5"/>
      <c r="BH389" s="7"/>
      <c r="BI389"/>
      <c r="BJ389" s="5"/>
      <c r="BK389" s="7"/>
      <c r="BL389"/>
      <c r="BQ389" s="5"/>
      <c r="BR389" s="7"/>
      <c r="BS389"/>
    </row>
    <row r="390" spans="18:71" ht="13.5">
      <c r="R390" s="10"/>
      <c r="S390"/>
      <c r="U390" s="5"/>
      <c r="V390" s="10"/>
      <c r="W390"/>
      <c r="Y390" s="5"/>
      <c r="Z390" s="10"/>
      <c r="AA390"/>
      <c r="AC390" s="5"/>
      <c r="AD390" s="7"/>
      <c r="AE390"/>
      <c r="AH390" s="5"/>
      <c r="AI390" s="7"/>
      <c r="AJ390"/>
      <c r="AK390" s="5"/>
      <c r="AL390" s="7"/>
      <c r="AM390"/>
      <c r="AO390" s="5"/>
      <c r="AP390" s="7"/>
      <c r="AQ390"/>
      <c r="BD390" s="5"/>
      <c r="BE390" s="7"/>
      <c r="BF390"/>
      <c r="BG390" s="5"/>
      <c r="BH390" s="7"/>
      <c r="BI390"/>
      <c r="BJ390" s="5"/>
      <c r="BK390" s="7"/>
      <c r="BL390"/>
      <c r="BQ390" s="5"/>
      <c r="BR390" s="7"/>
      <c r="BS390"/>
    </row>
    <row r="391" spans="18:71" ht="13.5">
      <c r="R391" s="10"/>
      <c r="S391"/>
      <c r="U391" s="5"/>
      <c r="V391" s="10"/>
      <c r="W391"/>
      <c r="Y391" s="5"/>
      <c r="Z391" s="10"/>
      <c r="AA391"/>
      <c r="AC391" s="5"/>
      <c r="AD391" s="7"/>
      <c r="AE391"/>
      <c r="AH391" s="5"/>
      <c r="AI391" s="7"/>
      <c r="AJ391"/>
      <c r="AK391" s="5"/>
      <c r="AL391" s="7"/>
      <c r="AM391"/>
      <c r="AO391" s="5"/>
      <c r="AP391" s="7"/>
      <c r="AQ391"/>
      <c r="BD391" s="5"/>
      <c r="BE391" s="7"/>
      <c r="BF391"/>
      <c r="BG391" s="5"/>
      <c r="BH391" s="7"/>
      <c r="BI391"/>
      <c r="BJ391" s="5"/>
      <c r="BK391" s="7"/>
      <c r="BL391"/>
      <c r="BQ391" s="5"/>
      <c r="BR391" s="7"/>
      <c r="BS391"/>
    </row>
    <row r="392" spans="18:71" ht="13.5">
      <c r="R392" s="10"/>
      <c r="S392"/>
      <c r="U392" s="5"/>
      <c r="V392" s="10"/>
      <c r="W392"/>
      <c r="Y392" s="5"/>
      <c r="Z392" s="10"/>
      <c r="AA392"/>
      <c r="AC392" s="5"/>
      <c r="AD392" s="7"/>
      <c r="AE392"/>
      <c r="AH392" s="5"/>
      <c r="AI392" s="7"/>
      <c r="AJ392"/>
      <c r="AK392" s="5"/>
      <c r="AL392" s="7"/>
      <c r="AM392"/>
      <c r="AO392" s="5"/>
      <c r="AP392" s="7"/>
      <c r="AQ392"/>
      <c r="BD392" s="5"/>
      <c r="BE392" s="7"/>
      <c r="BF392"/>
      <c r="BG392" s="5"/>
      <c r="BH392" s="7"/>
      <c r="BI392"/>
      <c r="BJ392" s="5"/>
      <c r="BK392" s="7"/>
      <c r="BL392"/>
      <c r="BQ392" s="5"/>
      <c r="BR392" s="7"/>
      <c r="BS392"/>
    </row>
    <row r="393" spans="18:71" ht="13.5">
      <c r="R393" s="10"/>
      <c r="S393"/>
      <c r="U393" s="5"/>
      <c r="V393" s="10"/>
      <c r="W393"/>
      <c r="Y393" s="5"/>
      <c r="Z393" s="10"/>
      <c r="AA393"/>
      <c r="AC393" s="5"/>
      <c r="AD393" s="7"/>
      <c r="AE393"/>
      <c r="AH393" s="5"/>
      <c r="AI393" s="7"/>
      <c r="AJ393"/>
      <c r="AK393" s="5"/>
      <c r="AL393" s="7"/>
      <c r="AM393"/>
      <c r="AO393" s="5"/>
      <c r="AP393" s="7"/>
      <c r="AQ393"/>
      <c r="BD393" s="5"/>
      <c r="BE393" s="7"/>
      <c r="BF393"/>
      <c r="BG393" s="5"/>
      <c r="BH393" s="7"/>
      <c r="BI393"/>
      <c r="BJ393" s="5"/>
      <c r="BK393" s="7"/>
      <c r="BL393"/>
      <c r="BQ393" s="5"/>
      <c r="BR393" s="7"/>
      <c r="BS393"/>
    </row>
    <row r="394" spans="18:71" ht="13.5">
      <c r="R394" s="10"/>
      <c r="S394"/>
      <c r="U394" s="5"/>
      <c r="V394" s="10"/>
      <c r="W394"/>
      <c r="Y394" s="5"/>
      <c r="Z394" s="10"/>
      <c r="AA394"/>
      <c r="AC394" s="5"/>
      <c r="AD394" s="7"/>
      <c r="AE394"/>
      <c r="AH394" s="5"/>
      <c r="AI394" s="7"/>
      <c r="AJ394"/>
      <c r="AK394" s="5"/>
      <c r="AL394" s="7"/>
      <c r="AM394"/>
      <c r="AO394" s="5"/>
      <c r="AP394" s="7"/>
      <c r="AQ394"/>
      <c r="BD394" s="5"/>
      <c r="BE394" s="7"/>
      <c r="BF394"/>
      <c r="BG394" s="5"/>
      <c r="BH394" s="7"/>
      <c r="BI394"/>
      <c r="BJ394" s="5"/>
      <c r="BK394" s="7"/>
      <c r="BL394"/>
      <c r="BQ394" s="5"/>
      <c r="BR394" s="7"/>
      <c r="BS394"/>
    </row>
    <row r="395" spans="18:71" ht="13.5">
      <c r="R395" s="10"/>
      <c r="S395"/>
      <c r="U395" s="5"/>
      <c r="V395" s="10"/>
      <c r="W395"/>
      <c r="Y395" s="5"/>
      <c r="Z395" s="10"/>
      <c r="AA395"/>
      <c r="AC395" s="5"/>
      <c r="AD395" s="7"/>
      <c r="AE395"/>
      <c r="AH395" s="5"/>
      <c r="AI395" s="7"/>
      <c r="AJ395"/>
      <c r="AK395" s="5"/>
      <c r="AL395" s="7"/>
      <c r="AM395"/>
      <c r="AO395" s="5"/>
      <c r="AP395" s="7"/>
      <c r="AQ395"/>
      <c r="BD395" s="5"/>
      <c r="BE395" s="7"/>
      <c r="BF395"/>
      <c r="BG395" s="5"/>
      <c r="BH395" s="7"/>
      <c r="BI395"/>
      <c r="BJ395" s="5"/>
      <c r="BK395" s="7"/>
      <c r="BL395"/>
      <c r="BQ395" s="5"/>
      <c r="BR395" s="7"/>
      <c r="BS395"/>
    </row>
    <row r="396" spans="18:71" ht="13.5">
      <c r="R396" s="10"/>
      <c r="S396"/>
      <c r="U396" s="5"/>
      <c r="V396" s="10"/>
      <c r="W396"/>
      <c r="Y396" s="5"/>
      <c r="Z396" s="10"/>
      <c r="AA396"/>
      <c r="AC396" s="5"/>
      <c r="AD396" s="7"/>
      <c r="AE396"/>
      <c r="AH396" s="5"/>
      <c r="AI396" s="7"/>
      <c r="AJ396"/>
      <c r="AK396" s="5"/>
      <c r="AL396" s="7"/>
      <c r="AM396"/>
      <c r="AO396" s="5"/>
      <c r="AP396" s="7"/>
      <c r="AQ396"/>
      <c r="BD396" s="5"/>
      <c r="BE396" s="7"/>
      <c r="BF396"/>
      <c r="BG396" s="5"/>
      <c r="BH396" s="7"/>
      <c r="BI396"/>
      <c r="BJ396" s="5"/>
      <c r="BK396" s="7"/>
      <c r="BL396"/>
      <c r="BQ396" s="5"/>
      <c r="BR396" s="7"/>
      <c r="BS396"/>
    </row>
    <row r="397" spans="18:71" ht="13.5">
      <c r="R397" s="10"/>
      <c r="S397"/>
      <c r="U397" s="5"/>
      <c r="V397" s="10"/>
      <c r="W397"/>
      <c r="Y397" s="5"/>
      <c r="Z397" s="10"/>
      <c r="AA397"/>
      <c r="AC397" s="5"/>
      <c r="AD397" s="7"/>
      <c r="AE397"/>
      <c r="AH397" s="5"/>
      <c r="AI397" s="7"/>
      <c r="AJ397"/>
      <c r="AK397" s="5"/>
      <c r="AL397" s="7"/>
      <c r="AM397"/>
      <c r="AO397" s="5"/>
      <c r="AP397" s="7"/>
      <c r="AQ397"/>
      <c r="BD397" s="5"/>
      <c r="BE397" s="7"/>
      <c r="BF397"/>
      <c r="BG397" s="5"/>
      <c r="BH397" s="7"/>
      <c r="BI397"/>
      <c r="BJ397" s="5"/>
      <c r="BK397" s="7"/>
      <c r="BL397"/>
      <c r="BQ397" s="5"/>
      <c r="BR397" s="7"/>
      <c r="BS397"/>
    </row>
    <row r="398" spans="18:71" ht="13.5">
      <c r="R398" s="10"/>
      <c r="S398"/>
      <c r="U398" s="5"/>
      <c r="V398" s="10"/>
      <c r="W398"/>
      <c r="Y398" s="5"/>
      <c r="Z398" s="10"/>
      <c r="AA398"/>
      <c r="AC398" s="5"/>
      <c r="AD398" s="7"/>
      <c r="AE398"/>
      <c r="AH398" s="5"/>
      <c r="AI398" s="7"/>
      <c r="AJ398"/>
      <c r="AK398" s="5"/>
      <c r="AL398" s="7"/>
      <c r="AM398"/>
      <c r="AO398" s="5"/>
      <c r="AP398" s="7"/>
      <c r="AQ398"/>
      <c r="BD398" s="5"/>
      <c r="BE398" s="7"/>
      <c r="BF398"/>
      <c r="BG398" s="5"/>
      <c r="BH398" s="7"/>
      <c r="BI398"/>
      <c r="BJ398" s="5"/>
      <c r="BK398" s="7"/>
      <c r="BL398"/>
      <c r="BQ398" s="5"/>
      <c r="BR398" s="7"/>
      <c r="BS398"/>
    </row>
    <row r="399" spans="18:71" ht="13.5">
      <c r="R399" s="10"/>
      <c r="S399"/>
      <c r="U399" s="5"/>
      <c r="V399" s="10"/>
      <c r="W399"/>
      <c r="Y399" s="5"/>
      <c r="Z399" s="10"/>
      <c r="AA399"/>
      <c r="AC399" s="5"/>
      <c r="AD399" s="7"/>
      <c r="AE399"/>
      <c r="AH399" s="5"/>
      <c r="AI399" s="7"/>
      <c r="AJ399"/>
      <c r="AK399" s="5"/>
      <c r="AL399" s="7"/>
      <c r="AM399"/>
      <c r="AO399" s="5"/>
      <c r="AP399" s="7"/>
      <c r="AQ399"/>
      <c r="BD399" s="5"/>
      <c r="BE399" s="7"/>
      <c r="BF399"/>
      <c r="BG399" s="5"/>
      <c r="BH399" s="7"/>
      <c r="BI399"/>
      <c r="BJ399" s="5"/>
      <c r="BK399" s="7"/>
      <c r="BL399"/>
      <c r="BQ399" s="5"/>
      <c r="BR399" s="7"/>
      <c r="BS399"/>
    </row>
    <row r="400" spans="18:71" ht="13.5">
      <c r="R400" s="10"/>
      <c r="S400"/>
      <c r="U400" s="5"/>
      <c r="V400" s="10"/>
      <c r="W400"/>
      <c r="Y400" s="5"/>
      <c r="Z400" s="10"/>
      <c r="AA400"/>
      <c r="AC400" s="5"/>
      <c r="AD400" s="7"/>
      <c r="AE400"/>
      <c r="AH400" s="5"/>
      <c r="AI400" s="7"/>
      <c r="AJ400"/>
      <c r="AK400" s="5"/>
      <c r="AL400" s="7"/>
      <c r="AM400"/>
      <c r="AO400" s="5"/>
      <c r="AP400" s="7"/>
      <c r="AQ400"/>
      <c r="BD400" s="5"/>
      <c r="BE400" s="7"/>
      <c r="BF400"/>
      <c r="BG400" s="5"/>
      <c r="BH400" s="7"/>
      <c r="BI400"/>
      <c r="BJ400" s="5"/>
      <c r="BK400" s="7"/>
      <c r="BL400"/>
      <c r="BQ400" s="5"/>
      <c r="BR400" s="7"/>
      <c r="BS400"/>
    </row>
    <row r="401" spans="18:71" ht="13.5">
      <c r="R401" s="10"/>
      <c r="S401"/>
      <c r="U401" s="5"/>
      <c r="V401" s="10"/>
      <c r="W401"/>
      <c r="Y401" s="5"/>
      <c r="Z401" s="10"/>
      <c r="AA401"/>
      <c r="AC401" s="5"/>
      <c r="AD401" s="7"/>
      <c r="AE401"/>
      <c r="AH401" s="5"/>
      <c r="AI401" s="7"/>
      <c r="AJ401"/>
      <c r="AK401" s="5"/>
      <c r="AL401" s="7"/>
      <c r="AM401"/>
      <c r="AO401" s="5"/>
      <c r="AP401" s="7"/>
      <c r="AQ401"/>
      <c r="BD401" s="5"/>
      <c r="BE401" s="7"/>
      <c r="BF401"/>
      <c r="BG401" s="5"/>
      <c r="BH401" s="7"/>
      <c r="BI401"/>
      <c r="BJ401" s="5"/>
      <c r="BK401" s="7"/>
      <c r="BL401"/>
      <c r="BQ401" s="5"/>
      <c r="BR401" s="7"/>
      <c r="BS401"/>
    </row>
    <row r="402" spans="18:71" ht="13.5">
      <c r="R402" s="10"/>
      <c r="S402"/>
      <c r="U402" s="5"/>
      <c r="V402" s="10"/>
      <c r="W402"/>
      <c r="Y402" s="5"/>
      <c r="Z402" s="10"/>
      <c r="AA402"/>
      <c r="AC402" s="5"/>
      <c r="AD402" s="7"/>
      <c r="AE402"/>
      <c r="AH402" s="5"/>
      <c r="AI402" s="7"/>
      <c r="AJ402"/>
      <c r="AK402" s="5"/>
      <c r="AL402" s="7"/>
      <c r="AM402"/>
      <c r="AO402" s="5"/>
      <c r="AP402" s="7"/>
      <c r="AQ402"/>
      <c r="BD402" s="5"/>
      <c r="BE402" s="7"/>
      <c r="BF402"/>
      <c r="BG402" s="5"/>
      <c r="BH402" s="7"/>
      <c r="BI402"/>
      <c r="BJ402" s="5"/>
      <c r="BK402" s="7"/>
      <c r="BL402"/>
      <c r="BQ402" s="5"/>
      <c r="BR402" s="7"/>
      <c r="BS402"/>
    </row>
    <row r="403" spans="18:71" ht="13.5">
      <c r="R403" s="10"/>
      <c r="S403"/>
      <c r="U403" s="5"/>
      <c r="V403" s="10"/>
      <c r="W403"/>
      <c r="Y403" s="5"/>
      <c r="Z403" s="10"/>
      <c r="AA403"/>
      <c r="AC403" s="5"/>
      <c r="AD403" s="7"/>
      <c r="AE403"/>
      <c r="AH403" s="5"/>
      <c r="AI403" s="7"/>
      <c r="AJ403"/>
      <c r="AK403" s="5"/>
      <c r="AL403" s="7"/>
      <c r="AM403"/>
      <c r="AO403" s="5"/>
      <c r="AP403" s="7"/>
      <c r="AQ403"/>
      <c r="BD403" s="5"/>
      <c r="BE403" s="7"/>
      <c r="BF403"/>
      <c r="BG403" s="5"/>
      <c r="BH403" s="7"/>
      <c r="BI403"/>
      <c r="BJ403" s="5"/>
      <c r="BK403" s="7"/>
      <c r="BL403"/>
      <c r="BQ403" s="5"/>
      <c r="BR403" s="7"/>
      <c r="BS403"/>
    </row>
    <row r="404" spans="18:71" ht="13.5">
      <c r="R404" s="10"/>
      <c r="S404"/>
      <c r="U404" s="5"/>
      <c r="V404" s="10"/>
      <c r="W404"/>
      <c r="Y404" s="5"/>
      <c r="Z404" s="10"/>
      <c r="AA404"/>
      <c r="AC404" s="5"/>
      <c r="AD404" s="7"/>
      <c r="AE404"/>
      <c r="AH404" s="5"/>
      <c r="AI404" s="7"/>
      <c r="AJ404"/>
      <c r="AK404" s="5"/>
      <c r="AL404" s="7"/>
      <c r="AM404"/>
      <c r="AO404" s="5"/>
      <c r="AP404" s="7"/>
      <c r="AQ404"/>
      <c r="BD404" s="5"/>
      <c r="BE404" s="7"/>
      <c r="BF404"/>
      <c r="BG404" s="5"/>
      <c r="BH404" s="7"/>
      <c r="BI404"/>
      <c r="BJ404" s="5"/>
      <c r="BK404" s="7"/>
      <c r="BL404"/>
      <c r="BQ404" s="5"/>
      <c r="BR404" s="7"/>
      <c r="BS404"/>
    </row>
    <row r="405" spans="18:71" ht="13.5">
      <c r="R405" s="10"/>
      <c r="S405"/>
      <c r="U405" s="5"/>
      <c r="V405" s="10"/>
      <c r="W405"/>
      <c r="Y405" s="5"/>
      <c r="Z405" s="10"/>
      <c r="AA405"/>
      <c r="AC405" s="5"/>
      <c r="AD405" s="7"/>
      <c r="AE405"/>
      <c r="AH405" s="5"/>
      <c r="AI405" s="7"/>
      <c r="AJ405"/>
      <c r="AK405" s="5"/>
      <c r="AL405" s="7"/>
      <c r="AM405"/>
      <c r="AO405" s="5"/>
      <c r="AP405" s="7"/>
      <c r="AQ405"/>
      <c r="BD405" s="5"/>
      <c r="BE405" s="7"/>
      <c r="BF405"/>
      <c r="BG405" s="5"/>
      <c r="BH405" s="7"/>
      <c r="BI405"/>
      <c r="BJ405" s="5"/>
      <c r="BK405" s="7"/>
      <c r="BL405"/>
      <c r="BQ405" s="5"/>
      <c r="BR405" s="7"/>
      <c r="BS405"/>
    </row>
    <row r="406" spans="18:71" ht="13.5">
      <c r="R406" s="10"/>
      <c r="S406"/>
      <c r="U406" s="5"/>
      <c r="V406" s="10"/>
      <c r="W406"/>
      <c r="Y406" s="5"/>
      <c r="Z406" s="10"/>
      <c r="AA406"/>
      <c r="AC406" s="5"/>
      <c r="AD406" s="7"/>
      <c r="AE406"/>
      <c r="AH406" s="5"/>
      <c r="AI406" s="7"/>
      <c r="AJ406"/>
      <c r="AK406" s="5"/>
      <c r="AL406" s="7"/>
      <c r="AM406"/>
      <c r="AO406" s="5"/>
      <c r="AP406" s="7"/>
      <c r="AQ406"/>
      <c r="BD406" s="5"/>
      <c r="BE406" s="7"/>
      <c r="BF406"/>
      <c r="BG406" s="5"/>
      <c r="BH406" s="7"/>
      <c r="BI406"/>
      <c r="BJ406" s="5"/>
      <c r="BK406" s="7"/>
      <c r="BL406"/>
      <c r="BQ406" s="5"/>
      <c r="BR406" s="7"/>
      <c r="BS406"/>
    </row>
    <row r="407" spans="18:71" ht="13.5">
      <c r="R407" s="10"/>
      <c r="S407"/>
      <c r="U407" s="5"/>
      <c r="V407" s="10"/>
      <c r="W407"/>
      <c r="Y407" s="5"/>
      <c r="Z407" s="10"/>
      <c r="AA407"/>
      <c r="AC407" s="5"/>
      <c r="AD407" s="7"/>
      <c r="AE407"/>
      <c r="AH407" s="5"/>
      <c r="AI407" s="7"/>
      <c r="AJ407"/>
      <c r="AK407" s="5"/>
      <c r="AL407" s="7"/>
      <c r="AM407"/>
      <c r="AO407" s="5"/>
      <c r="AP407" s="7"/>
      <c r="AQ407"/>
      <c r="BD407" s="5"/>
      <c r="BE407" s="7"/>
      <c r="BF407"/>
      <c r="BG407" s="5"/>
      <c r="BH407" s="7"/>
      <c r="BI407"/>
      <c r="BJ407" s="5"/>
      <c r="BK407" s="7"/>
      <c r="BL407"/>
      <c r="BQ407" s="5"/>
      <c r="BR407" s="7"/>
      <c r="BS407"/>
    </row>
    <row r="408" spans="18:71" ht="13.5">
      <c r="R408" s="10"/>
      <c r="S408"/>
      <c r="U408" s="5"/>
      <c r="V408" s="10"/>
      <c r="W408"/>
      <c r="Y408" s="5"/>
      <c r="Z408" s="10"/>
      <c r="AA408"/>
      <c r="AC408" s="5"/>
      <c r="AD408" s="7"/>
      <c r="AE408"/>
      <c r="AH408" s="5"/>
      <c r="AI408" s="7"/>
      <c r="AJ408"/>
      <c r="AK408" s="5"/>
      <c r="AL408" s="7"/>
      <c r="AM408"/>
      <c r="AO408" s="5"/>
      <c r="AP408" s="7"/>
      <c r="AQ408"/>
      <c r="BD408" s="5"/>
      <c r="BE408" s="7"/>
      <c r="BF408"/>
      <c r="BG408" s="5"/>
      <c r="BH408" s="7"/>
      <c r="BI408"/>
      <c r="BJ408" s="5"/>
      <c r="BK408" s="7"/>
      <c r="BL408"/>
      <c r="BQ408" s="5"/>
      <c r="BR408" s="7"/>
      <c r="BS408"/>
    </row>
    <row r="409" spans="18:71" ht="13.5">
      <c r="R409" s="10"/>
      <c r="S409"/>
      <c r="U409" s="5"/>
      <c r="V409" s="10"/>
      <c r="W409"/>
      <c r="Y409" s="5"/>
      <c r="Z409" s="10"/>
      <c r="AA409"/>
      <c r="AC409" s="5"/>
      <c r="AD409" s="7"/>
      <c r="AE409"/>
      <c r="AH409" s="5"/>
      <c r="AI409" s="7"/>
      <c r="AJ409"/>
      <c r="AK409" s="5"/>
      <c r="AL409" s="7"/>
      <c r="AM409"/>
      <c r="AO409" s="5"/>
      <c r="AP409" s="7"/>
      <c r="AQ409"/>
      <c r="BD409" s="5"/>
      <c r="BE409" s="7"/>
      <c r="BF409"/>
      <c r="BG409" s="5"/>
      <c r="BH409" s="7"/>
      <c r="BI409"/>
      <c r="BJ409" s="5"/>
      <c r="BK409" s="7"/>
      <c r="BL409"/>
      <c r="BQ409" s="5"/>
      <c r="BR409" s="7"/>
      <c r="BS409"/>
    </row>
    <row r="410" spans="18:71" ht="13.5">
      <c r="R410" s="10"/>
      <c r="S410"/>
      <c r="U410" s="5"/>
      <c r="V410" s="10"/>
      <c r="W410"/>
      <c r="Y410" s="5"/>
      <c r="Z410" s="10"/>
      <c r="AA410"/>
      <c r="AC410" s="5"/>
      <c r="AD410" s="7"/>
      <c r="AE410"/>
      <c r="AH410" s="5"/>
      <c r="AI410" s="7"/>
      <c r="AJ410"/>
      <c r="AK410" s="5"/>
      <c r="AL410" s="7"/>
      <c r="AM410"/>
      <c r="AO410" s="5"/>
      <c r="AP410" s="7"/>
      <c r="AQ410"/>
      <c r="BD410" s="5"/>
      <c r="BE410" s="7"/>
      <c r="BF410"/>
      <c r="BG410" s="5"/>
      <c r="BH410" s="7"/>
      <c r="BI410"/>
      <c r="BJ410" s="5"/>
      <c r="BK410" s="7"/>
      <c r="BL410"/>
      <c r="BQ410" s="5"/>
      <c r="BR410" s="7"/>
      <c r="BS410"/>
    </row>
    <row r="411" spans="18:71" ht="13.5">
      <c r="R411" s="10"/>
      <c r="S411"/>
      <c r="U411" s="5"/>
      <c r="V411" s="10"/>
      <c r="W411"/>
      <c r="Y411" s="5"/>
      <c r="Z411" s="10"/>
      <c r="AA411"/>
      <c r="AC411" s="5"/>
      <c r="AD411" s="7"/>
      <c r="AE411"/>
      <c r="AH411" s="5"/>
      <c r="AI411" s="7"/>
      <c r="AJ411"/>
      <c r="AK411" s="5"/>
      <c r="AL411" s="7"/>
      <c r="AM411"/>
      <c r="AO411" s="5"/>
      <c r="AP411" s="7"/>
      <c r="AQ411"/>
      <c r="BD411" s="5"/>
      <c r="BE411" s="7"/>
      <c r="BF411"/>
      <c r="BG411" s="5"/>
      <c r="BH411" s="7"/>
      <c r="BI411"/>
      <c r="BJ411" s="5"/>
      <c r="BK411" s="7"/>
      <c r="BL411"/>
      <c r="BQ411" s="5"/>
      <c r="BR411" s="7"/>
      <c r="BS411"/>
    </row>
    <row r="412" spans="18:71" ht="13.5">
      <c r="R412" s="10"/>
      <c r="S412"/>
      <c r="U412" s="5"/>
      <c r="V412" s="10"/>
      <c r="W412"/>
      <c r="Y412" s="5"/>
      <c r="Z412" s="10"/>
      <c r="AA412"/>
      <c r="AC412" s="5"/>
      <c r="AD412" s="7"/>
      <c r="AE412"/>
      <c r="AH412" s="5"/>
      <c r="AI412" s="7"/>
      <c r="AJ412"/>
      <c r="AK412" s="5"/>
      <c r="AL412" s="7"/>
      <c r="AM412"/>
      <c r="AO412" s="5"/>
      <c r="AP412" s="7"/>
      <c r="AQ412"/>
      <c r="BD412" s="5"/>
      <c r="BE412" s="7"/>
      <c r="BF412"/>
      <c r="BG412" s="5"/>
      <c r="BH412" s="7"/>
      <c r="BI412"/>
      <c r="BJ412" s="5"/>
      <c r="BK412" s="7"/>
      <c r="BL412"/>
      <c r="BQ412" s="5"/>
      <c r="BR412" s="7"/>
      <c r="BS412"/>
    </row>
    <row r="413" spans="18:71" ht="13.5">
      <c r="R413" s="10"/>
      <c r="S413"/>
      <c r="U413" s="5"/>
      <c r="V413" s="10"/>
      <c r="W413"/>
      <c r="Y413" s="5"/>
      <c r="Z413" s="10"/>
      <c r="AA413"/>
      <c r="AC413" s="5"/>
      <c r="AD413" s="7"/>
      <c r="AE413"/>
      <c r="AH413" s="5"/>
      <c r="AI413" s="7"/>
      <c r="AJ413"/>
      <c r="AK413" s="5"/>
      <c r="AL413" s="7"/>
      <c r="AM413"/>
      <c r="AO413" s="5"/>
      <c r="AP413" s="7"/>
      <c r="AQ413"/>
      <c r="BD413" s="5"/>
      <c r="BE413" s="7"/>
      <c r="BF413"/>
      <c r="BG413" s="5"/>
      <c r="BH413" s="7"/>
      <c r="BI413"/>
      <c r="BJ413" s="5"/>
      <c r="BK413" s="7"/>
      <c r="BL413"/>
      <c r="BQ413" s="5"/>
      <c r="BR413" s="7"/>
      <c r="BS413"/>
    </row>
    <row r="414" spans="18:71" ht="13.5">
      <c r="R414" s="10"/>
      <c r="S414"/>
      <c r="U414" s="5"/>
      <c r="V414" s="10"/>
      <c r="W414"/>
      <c r="Y414" s="5"/>
      <c r="Z414" s="10"/>
      <c r="AA414"/>
      <c r="AC414" s="5"/>
      <c r="AD414" s="7"/>
      <c r="AE414"/>
      <c r="AH414" s="5"/>
      <c r="AI414" s="7"/>
      <c r="AJ414"/>
      <c r="AK414" s="5"/>
      <c r="AL414" s="7"/>
      <c r="AM414"/>
      <c r="AO414" s="5"/>
      <c r="AP414" s="7"/>
      <c r="AQ414"/>
      <c r="BD414" s="5"/>
      <c r="BE414" s="7"/>
      <c r="BF414"/>
      <c r="BG414" s="5"/>
      <c r="BH414" s="7"/>
      <c r="BI414"/>
      <c r="BJ414" s="5"/>
      <c r="BK414" s="7"/>
      <c r="BL414"/>
      <c r="BQ414" s="5"/>
      <c r="BR414" s="7"/>
      <c r="BS414"/>
    </row>
    <row r="415" spans="18:71" ht="13.5">
      <c r="R415" s="10"/>
      <c r="S415"/>
      <c r="U415" s="5"/>
      <c r="V415" s="10"/>
      <c r="W415"/>
      <c r="Y415" s="5"/>
      <c r="Z415" s="10"/>
      <c r="AA415"/>
      <c r="AC415" s="5"/>
      <c r="AD415" s="7"/>
      <c r="AE415"/>
      <c r="AH415" s="5"/>
      <c r="AI415" s="7"/>
      <c r="AJ415"/>
      <c r="AK415" s="5"/>
      <c r="AL415" s="7"/>
      <c r="AM415"/>
      <c r="AO415" s="5"/>
      <c r="AP415" s="7"/>
      <c r="AQ415"/>
      <c r="BD415" s="5"/>
      <c r="BE415" s="7"/>
      <c r="BF415"/>
      <c r="BG415" s="5"/>
      <c r="BH415" s="7"/>
      <c r="BI415"/>
      <c r="BJ415" s="5"/>
      <c r="BK415" s="7"/>
      <c r="BL415"/>
      <c r="BQ415" s="5"/>
      <c r="BR415" s="7"/>
      <c r="BS415"/>
    </row>
    <row r="416" spans="18:71" ht="13.5">
      <c r="R416" s="10"/>
      <c r="S416"/>
      <c r="U416" s="5"/>
      <c r="V416" s="10"/>
      <c r="W416"/>
      <c r="Y416" s="5"/>
      <c r="Z416" s="10"/>
      <c r="AA416"/>
      <c r="AC416" s="5"/>
      <c r="AD416" s="7"/>
      <c r="AE416"/>
      <c r="AH416" s="5"/>
      <c r="AI416" s="7"/>
      <c r="AJ416"/>
      <c r="AK416" s="5"/>
      <c r="AL416" s="7"/>
      <c r="AM416"/>
      <c r="AO416" s="5"/>
      <c r="AP416" s="7"/>
      <c r="AQ416"/>
      <c r="BD416" s="5"/>
      <c r="BE416" s="7"/>
      <c r="BF416"/>
      <c r="BG416" s="5"/>
      <c r="BH416" s="7"/>
      <c r="BI416"/>
      <c r="BJ416" s="5"/>
      <c r="BK416" s="7"/>
      <c r="BL416"/>
      <c r="BQ416" s="5"/>
      <c r="BR416" s="7"/>
      <c r="BS416"/>
    </row>
    <row r="417" spans="18:71" ht="13.5">
      <c r="R417" s="10"/>
      <c r="S417"/>
      <c r="U417" s="5"/>
      <c r="V417" s="10"/>
      <c r="W417"/>
      <c r="Y417" s="5"/>
      <c r="Z417" s="10"/>
      <c r="AA417"/>
      <c r="AC417" s="5"/>
      <c r="AD417" s="7"/>
      <c r="AE417"/>
      <c r="AH417" s="5"/>
      <c r="AI417" s="7"/>
      <c r="AJ417"/>
      <c r="AK417" s="5"/>
      <c r="AL417" s="7"/>
      <c r="AM417"/>
      <c r="AO417" s="5"/>
      <c r="AP417" s="7"/>
      <c r="AQ417"/>
      <c r="BD417" s="5"/>
      <c r="BE417" s="7"/>
      <c r="BF417"/>
      <c r="BG417" s="5"/>
      <c r="BH417" s="7"/>
      <c r="BI417"/>
      <c r="BJ417" s="5"/>
      <c r="BK417" s="7"/>
      <c r="BL417"/>
      <c r="BQ417" s="5"/>
      <c r="BR417" s="7"/>
      <c r="BS417"/>
    </row>
    <row r="418" spans="18:71" ht="13.5">
      <c r="R418" s="10"/>
      <c r="S418"/>
      <c r="U418" s="5"/>
      <c r="V418" s="10"/>
      <c r="W418"/>
      <c r="Y418" s="5"/>
      <c r="Z418" s="10"/>
      <c r="AA418"/>
      <c r="AC418" s="5"/>
      <c r="AD418" s="7"/>
      <c r="AE418"/>
      <c r="AH418" s="5"/>
      <c r="AI418" s="7"/>
      <c r="AJ418"/>
      <c r="AK418" s="5"/>
      <c r="AL418" s="7"/>
      <c r="AM418"/>
      <c r="AO418" s="5"/>
      <c r="AP418" s="7"/>
      <c r="AQ418"/>
      <c r="BD418" s="5"/>
      <c r="BE418" s="7"/>
      <c r="BF418"/>
      <c r="BG418" s="5"/>
      <c r="BH418" s="7"/>
      <c r="BI418"/>
      <c r="BJ418" s="5"/>
      <c r="BK418" s="7"/>
      <c r="BL418"/>
      <c r="BQ418" s="5"/>
      <c r="BR418" s="7"/>
      <c r="BS418"/>
    </row>
    <row r="419" spans="18:71" ht="13.5">
      <c r="R419" s="10"/>
      <c r="S419"/>
      <c r="U419" s="5"/>
      <c r="V419" s="10"/>
      <c r="W419"/>
      <c r="Y419" s="5"/>
      <c r="Z419" s="10"/>
      <c r="AA419"/>
      <c r="AC419" s="5"/>
      <c r="AD419" s="7"/>
      <c r="AE419"/>
      <c r="AH419" s="5"/>
      <c r="AI419" s="7"/>
      <c r="AJ419"/>
      <c r="AK419" s="5"/>
      <c r="AL419" s="7"/>
      <c r="AM419"/>
      <c r="AO419" s="5"/>
      <c r="AP419" s="7"/>
      <c r="AQ419"/>
      <c r="BD419" s="5"/>
      <c r="BE419" s="7"/>
      <c r="BF419"/>
      <c r="BG419" s="5"/>
      <c r="BH419" s="7"/>
      <c r="BI419"/>
      <c r="BJ419" s="5"/>
      <c r="BK419" s="7"/>
      <c r="BL419"/>
      <c r="BQ419" s="5"/>
      <c r="BR419" s="7"/>
      <c r="BS419"/>
    </row>
    <row r="420" spans="18:71" ht="13.5">
      <c r="R420" s="10"/>
      <c r="S420"/>
      <c r="U420" s="5"/>
      <c r="V420" s="10"/>
      <c r="W420"/>
      <c r="Y420" s="5"/>
      <c r="Z420" s="10"/>
      <c r="AA420"/>
      <c r="AC420" s="5"/>
      <c r="AD420" s="7"/>
      <c r="AE420"/>
      <c r="AH420" s="5"/>
      <c r="AI420" s="7"/>
      <c r="AJ420"/>
      <c r="AK420" s="5"/>
      <c r="AL420" s="7"/>
      <c r="AM420"/>
      <c r="AO420" s="5"/>
      <c r="AP420" s="7"/>
      <c r="AQ420"/>
      <c r="BD420" s="5"/>
      <c r="BE420" s="7"/>
      <c r="BF420"/>
      <c r="BG420" s="5"/>
      <c r="BH420" s="7"/>
      <c r="BI420"/>
      <c r="BJ420" s="5"/>
      <c r="BK420" s="7"/>
      <c r="BL420"/>
      <c r="BQ420" s="5"/>
      <c r="BR420" s="7"/>
      <c r="BS420"/>
    </row>
    <row r="421" spans="18:71" ht="13.5">
      <c r="R421" s="10"/>
      <c r="S421"/>
      <c r="U421" s="5"/>
      <c r="V421" s="10"/>
      <c r="W421"/>
      <c r="Y421" s="5"/>
      <c r="Z421" s="10"/>
      <c r="AA421"/>
      <c r="AC421" s="5"/>
      <c r="AD421" s="7"/>
      <c r="AE421"/>
      <c r="AH421" s="5"/>
      <c r="AI421" s="7"/>
      <c r="AJ421"/>
      <c r="AK421" s="5"/>
      <c r="AL421" s="7"/>
      <c r="AM421"/>
      <c r="AO421" s="5"/>
      <c r="AP421" s="7"/>
      <c r="AQ421"/>
      <c r="BD421" s="5"/>
      <c r="BE421" s="7"/>
      <c r="BF421"/>
      <c r="BG421" s="5"/>
      <c r="BH421" s="7"/>
      <c r="BI421"/>
      <c r="BJ421" s="5"/>
      <c r="BK421" s="7"/>
      <c r="BL421"/>
      <c r="BQ421" s="5"/>
      <c r="BR421" s="7"/>
      <c r="BS421"/>
    </row>
    <row r="422" spans="18:71" ht="13.5">
      <c r="R422" s="10"/>
      <c r="S422"/>
      <c r="U422" s="5"/>
      <c r="V422" s="10"/>
      <c r="W422"/>
      <c r="Y422" s="5"/>
      <c r="Z422" s="10"/>
      <c r="AA422"/>
      <c r="AC422" s="5"/>
      <c r="AD422" s="7"/>
      <c r="AE422"/>
      <c r="AH422" s="5"/>
      <c r="AI422" s="7"/>
      <c r="AJ422"/>
      <c r="AK422" s="5"/>
      <c r="AL422" s="7"/>
      <c r="AM422"/>
      <c r="AO422" s="5"/>
      <c r="AP422" s="7"/>
      <c r="AQ422"/>
      <c r="BD422" s="5"/>
      <c r="BE422" s="7"/>
      <c r="BF422"/>
      <c r="BG422" s="5"/>
      <c r="BH422" s="7"/>
      <c r="BI422"/>
      <c r="BJ422" s="5"/>
      <c r="BK422" s="7"/>
      <c r="BL422"/>
      <c r="BQ422" s="5"/>
      <c r="BR422" s="7"/>
      <c r="BS422"/>
    </row>
    <row r="423" spans="18:71" ht="13.5">
      <c r="R423" s="10"/>
      <c r="S423"/>
      <c r="U423" s="5"/>
      <c r="V423" s="10"/>
      <c r="W423"/>
      <c r="Y423" s="5"/>
      <c r="Z423" s="10"/>
      <c r="AA423"/>
      <c r="AC423" s="5"/>
      <c r="AD423" s="7"/>
      <c r="AE423"/>
      <c r="AH423" s="5"/>
      <c r="AI423" s="7"/>
      <c r="AJ423"/>
      <c r="AK423" s="5"/>
      <c r="AL423" s="7"/>
      <c r="AM423"/>
      <c r="AO423" s="5"/>
      <c r="AP423" s="7"/>
      <c r="AQ423"/>
      <c r="BD423" s="5"/>
      <c r="BE423" s="7"/>
      <c r="BF423"/>
      <c r="BG423" s="5"/>
      <c r="BH423" s="7"/>
      <c r="BI423"/>
      <c r="BJ423" s="5"/>
      <c r="BK423" s="7"/>
      <c r="BL423"/>
      <c r="BQ423" s="5"/>
      <c r="BR423" s="7"/>
      <c r="BS423"/>
    </row>
    <row r="424" spans="18:71" ht="13.5">
      <c r="R424" s="10"/>
      <c r="S424"/>
      <c r="U424" s="5"/>
      <c r="V424" s="10"/>
      <c r="W424"/>
      <c r="Y424" s="5"/>
      <c r="Z424" s="10"/>
      <c r="AA424"/>
      <c r="AC424" s="5"/>
      <c r="AD424" s="7"/>
      <c r="AE424"/>
      <c r="AH424" s="5"/>
      <c r="AI424" s="7"/>
      <c r="AJ424"/>
      <c r="AK424" s="5"/>
      <c r="AL424" s="7"/>
      <c r="AM424"/>
      <c r="AO424" s="5"/>
      <c r="AP424" s="7"/>
      <c r="AQ424"/>
      <c r="BD424" s="5"/>
      <c r="BE424" s="7"/>
      <c r="BF424"/>
      <c r="BG424" s="5"/>
      <c r="BH424" s="7"/>
      <c r="BI424"/>
      <c r="BJ424" s="5"/>
      <c r="BK424" s="7"/>
      <c r="BL424"/>
      <c r="BQ424" s="5"/>
      <c r="BR424" s="7"/>
      <c r="BS424"/>
    </row>
    <row r="425" spans="18:71" ht="13.5">
      <c r="R425" s="10"/>
      <c r="S425"/>
      <c r="U425" s="5"/>
      <c r="V425" s="10"/>
      <c r="W425"/>
      <c r="Y425" s="5"/>
      <c r="Z425" s="10"/>
      <c r="AA425"/>
      <c r="AC425" s="5"/>
      <c r="AD425" s="7"/>
      <c r="AE425"/>
      <c r="AH425" s="5"/>
      <c r="AI425" s="7"/>
      <c r="AJ425"/>
      <c r="AK425" s="5"/>
      <c r="AL425" s="7"/>
      <c r="AM425"/>
      <c r="AO425" s="5"/>
      <c r="AP425" s="7"/>
      <c r="AQ425"/>
      <c r="BD425" s="5"/>
      <c r="BE425" s="7"/>
      <c r="BF425"/>
      <c r="BG425" s="5"/>
      <c r="BH425" s="7"/>
      <c r="BI425"/>
      <c r="BJ425" s="5"/>
      <c r="BK425" s="7"/>
      <c r="BL425"/>
      <c r="BQ425" s="5"/>
      <c r="BR425" s="7"/>
      <c r="BS425"/>
    </row>
    <row r="426" spans="18:71" ht="13.5">
      <c r="R426" s="10"/>
      <c r="S426"/>
      <c r="U426" s="5"/>
      <c r="V426" s="10"/>
      <c r="W426"/>
      <c r="Y426" s="5"/>
      <c r="Z426" s="10"/>
      <c r="AA426"/>
      <c r="AC426" s="5"/>
      <c r="AD426" s="7"/>
      <c r="AE426"/>
      <c r="AH426" s="5"/>
      <c r="AI426" s="7"/>
      <c r="AJ426"/>
      <c r="AK426" s="5"/>
      <c r="AL426" s="7"/>
      <c r="AM426"/>
      <c r="AO426" s="5"/>
      <c r="AP426" s="7"/>
      <c r="AQ426"/>
      <c r="BD426" s="5"/>
      <c r="BE426" s="7"/>
      <c r="BF426"/>
      <c r="BG426" s="5"/>
      <c r="BH426" s="7"/>
      <c r="BI426"/>
      <c r="BJ426" s="5"/>
      <c r="BK426" s="7"/>
      <c r="BL426"/>
      <c r="BQ426" s="5"/>
      <c r="BR426" s="7"/>
      <c r="BS426"/>
    </row>
    <row r="427" spans="18:71" ht="13.5">
      <c r="R427" s="10"/>
      <c r="S427"/>
      <c r="U427" s="5"/>
      <c r="V427" s="10"/>
      <c r="W427"/>
      <c r="Y427" s="5"/>
      <c r="Z427" s="10"/>
      <c r="AA427"/>
      <c r="AC427" s="5"/>
      <c r="AD427" s="7"/>
      <c r="AE427"/>
      <c r="AH427" s="5"/>
      <c r="AI427" s="7"/>
      <c r="AJ427"/>
      <c r="AK427" s="5"/>
      <c r="AL427" s="7"/>
      <c r="AM427"/>
      <c r="AO427" s="5"/>
      <c r="AP427" s="7"/>
      <c r="AQ427"/>
      <c r="BD427" s="5"/>
      <c r="BE427" s="7"/>
      <c r="BF427"/>
      <c r="BG427" s="5"/>
      <c r="BH427" s="7"/>
      <c r="BI427"/>
      <c r="BJ427" s="5"/>
      <c r="BK427" s="7"/>
      <c r="BL427"/>
      <c r="BQ427" s="5"/>
      <c r="BR427" s="7"/>
      <c r="BS427"/>
    </row>
    <row r="428" spans="18:71" ht="13.5">
      <c r="R428" s="10"/>
      <c r="S428"/>
      <c r="U428" s="5"/>
      <c r="V428" s="10"/>
      <c r="W428"/>
      <c r="Y428" s="5"/>
      <c r="Z428" s="10"/>
      <c r="AA428"/>
      <c r="AC428" s="5"/>
      <c r="AD428" s="7"/>
      <c r="AE428"/>
      <c r="AH428" s="5"/>
      <c r="AI428" s="7"/>
      <c r="AJ428"/>
      <c r="AK428" s="5"/>
      <c r="AL428" s="7"/>
      <c r="AM428"/>
      <c r="AO428" s="5"/>
      <c r="AP428" s="7"/>
      <c r="AQ428"/>
      <c r="BD428" s="5"/>
      <c r="BE428" s="7"/>
      <c r="BF428"/>
      <c r="BG428" s="5"/>
      <c r="BH428" s="7"/>
      <c r="BI428"/>
      <c r="BJ428" s="5"/>
      <c r="BK428" s="7"/>
      <c r="BL428"/>
      <c r="BQ428" s="5"/>
      <c r="BR428" s="7"/>
      <c r="BS428"/>
    </row>
    <row r="429" spans="18:71" ht="13.5">
      <c r="R429" s="10"/>
      <c r="S429"/>
      <c r="U429" s="5"/>
      <c r="V429" s="10"/>
      <c r="W429"/>
      <c r="Y429" s="5"/>
      <c r="Z429" s="10"/>
      <c r="AA429"/>
      <c r="AC429" s="5"/>
      <c r="AD429" s="7"/>
      <c r="AE429"/>
      <c r="AH429" s="5"/>
      <c r="AI429" s="7"/>
      <c r="AJ429"/>
      <c r="AK429" s="5"/>
      <c r="AL429" s="7"/>
      <c r="AM429"/>
      <c r="AO429" s="5"/>
      <c r="AP429" s="7"/>
      <c r="AQ429"/>
      <c r="BD429" s="5"/>
      <c r="BE429" s="7"/>
      <c r="BF429"/>
      <c r="BG429" s="5"/>
      <c r="BH429" s="7"/>
      <c r="BI429"/>
      <c r="BJ429" s="5"/>
      <c r="BK429" s="7"/>
      <c r="BL429"/>
      <c r="BQ429" s="5"/>
      <c r="BR429" s="7"/>
      <c r="BS429"/>
    </row>
    <row r="430" spans="18:71" ht="13.5">
      <c r="R430" s="10"/>
      <c r="S430"/>
      <c r="U430" s="5"/>
      <c r="V430" s="10"/>
      <c r="W430"/>
      <c r="Y430" s="5"/>
      <c r="Z430" s="10"/>
      <c r="AA430"/>
      <c r="AC430" s="5"/>
      <c r="AD430" s="7"/>
      <c r="AE430"/>
      <c r="AH430" s="5"/>
      <c r="AI430" s="7"/>
      <c r="AJ430"/>
      <c r="AK430" s="5"/>
      <c r="AL430" s="7"/>
      <c r="AM430"/>
      <c r="AO430" s="5"/>
      <c r="AP430" s="7"/>
      <c r="AQ430"/>
      <c r="BD430" s="5"/>
      <c r="BE430" s="7"/>
      <c r="BF430"/>
      <c r="BG430" s="5"/>
      <c r="BH430" s="7"/>
      <c r="BI430"/>
      <c r="BJ430" s="5"/>
      <c r="BK430" s="7"/>
      <c r="BL430"/>
      <c r="BQ430" s="5"/>
      <c r="BR430" s="7"/>
      <c r="BS430"/>
    </row>
    <row r="431" spans="18:71" ht="13.5">
      <c r="R431" s="10"/>
      <c r="S431"/>
      <c r="U431" s="5"/>
      <c r="V431" s="10"/>
      <c r="W431"/>
      <c r="Y431" s="5"/>
      <c r="Z431" s="10"/>
      <c r="AA431"/>
      <c r="AC431" s="5"/>
      <c r="AD431" s="7"/>
      <c r="AE431"/>
      <c r="AH431" s="5"/>
      <c r="AI431" s="7"/>
      <c r="AJ431"/>
      <c r="AK431" s="5"/>
      <c r="AL431" s="7"/>
      <c r="AM431"/>
      <c r="AO431" s="5"/>
      <c r="AP431" s="7"/>
      <c r="AQ431"/>
      <c r="BD431" s="5"/>
      <c r="BE431" s="7"/>
      <c r="BF431"/>
      <c r="BG431" s="5"/>
      <c r="BH431" s="7"/>
      <c r="BI431"/>
      <c r="BJ431" s="5"/>
      <c r="BK431" s="7"/>
      <c r="BL431"/>
      <c r="BQ431" s="5"/>
      <c r="BR431" s="7"/>
      <c r="BS431"/>
    </row>
    <row r="432" spans="18:71" ht="13.5">
      <c r="R432" s="10"/>
      <c r="S432"/>
      <c r="U432" s="5"/>
      <c r="V432" s="10"/>
      <c r="W432"/>
      <c r="Y432" s="5"/>
      <c r="Z432" s="10"/>
      <c r="AA432"/>
      <c r="AC432" s="5"/>
      <c r="AD432" s="7"/>
      <c r="AE432"/>
      <c r="AH432" s="5"/>
      <c r="AI432" s="7"/>
      <c r="AJ432"/>
      <c r="AK432" s="5"/>
      <c r="AL432" s="7"/>
      <c r="AM432"/>
      <c r="AO432" s="5"/>
      <c r="AP432" s="7"/>
      <c r="AQ432"/>
      <c r="BD432" s="5"/>
      <c r="BE432" s="7"/>
      <c r="BF432"/>
      <c r="BG432" s="5"/>
      <c r="BH432" s="7"/>
      <c r="BI432"/>
      <c r="BJ432" s="5"/>
      <c r="BK432" s="7"/>
      <c r="BL432"/>
      <c r="BQ432" s="5"/>
      <c r="BR432" s="7"/>
      <c r="BS432"/>
    </row>
    <row r="433" spans="18:71" ht="13.5">
      <c r="R433" s="10"/>
      <c r="S433"/>
      <c r="U433" s="5"/>
      <c r="V433" s="10"/>
      <c r="W433"/>
      <c r="Y433" s="5"/>
      <c r="Z433" s="10"/>
      <c r="AA433"/>
      <c r="AC433" s="5"/>
      <c r="AD433" s="7"/>
      <c r="AE433"/>
      <c r="AH433" s="5"/>
      <c r="AI433" s="7"/>
      <c r="AJ433"/>
      <c r="AK433" s="5"/>
      <c r="AL433" s="7"/>
      <c r="AM433"/>
      <c r="AO433" s="5"/>
      <c r="AP433" s="7"/>
      <c r="AQ433"/>
      <c r="BD433" s="5"/>
      <c r="BE433" s="7"/>
      <c r="BF433"/>
      <c r="BG433" s="5"/>
      <c r="BH433" s="7"/>
      <c r="BI433"/>
      <c r="BJ433" s="5"/>
      <c r="BK433" s="7"/>
      <c r="BL433"/>
      <c r="BQ433" s="5"/>
      <c r="BR433" s="7"/>
      <c r="BS433"/>
    </row>
    <row r="434" spans="18:71" ht="13.5">
      <c r="R434" s="10"/>
      <c r="S434"/>
      <c r="U434" s="5"/>
      <c r="V434" s="10"/>
      <c r="W434"/>
      <c r="Y434" s="5"/>
      <c r="Z434" s="10"/>
      <c r="AA434"/>
      <c r="AC434" s="5"/>
      <c r="AD434" s="7"/>
      <c r="AE434"/>
      <c r="AH434" s="5"/>
      <c r="AI434" s="7"/>
      <c r="AJ434"/>
      <c r="AK434" s="5"/>
      <c r="AL434" s="7"/>
      <c r="AM434"/>
      <c r="AO434" s="5"/>
      <c r="AP434" s="7"/>
      <c r="AQ434"/>
      <c r="BD434" s="5"/>
      <c r="BE434" s="7"/>
      <c r="BF434"/>
      <c r="BG434" s="5"/>
      <c r="BH434" s="7"/>
      <c r="BI434"/>
      <c r="BJ434" s="5"/>
      <c r="BK434" s="7"/>
      <c r="BL434"/>
      <c r="BQ434" s="5"/>
      <c r="BR434" s="7"/>
      <c r="BS434"/>
    </row>
    <row r="435" spans="18:71" ht="13.5">
      <c r="R435" s="10"/>
      <c r="S435"/>
      <c r="U435" s="5"/>
      <c r="V435" s="10"/>
      <c r="W435"/>
      <c r="Y435" s="5"/>
      <c r="Z435" s="10"/>
      <c r="AA435"/>
      <c r="AC435" s="5"/>
      <c r="AD435" s="7"/>
      <c r="AE435"/>
      <c r="AH435" s="5"/>
      <c r="AI435" s="7"/>
      <c r="AJ435"/>
      <c r="AK435" s="5"/>
      <c r="AL435" s="7"/>
      <c r="AM435"/>
      <c r="AO435" s="5"/>
      <c r="AP435" s="7"/>
      <c r="AQ435"/>
      <c r="BD435" s="5"/>
      <c r="BE435" s="7"/>
      <c r="BF435"/>
      <c r="BG435" s="5"/>
      <c r="BH435" s="7"/>
      <c r="BI435"/>
      <c r="BJ435" s="5"/>
      <c r="BK435" s="7"/>
      <c r="BL435"/>
      <c r="BQ435" s="5"/>
      <c r="BR435" s="7"/>
      <c r="BS435"/>
    </row>
    <row r="436" spans="18:71" ht="13.5">
      <c r="R436" s="10"/>
      <c r="S436"/>
      <c r="U436" s="5"/>
      <c r="V436" s="10"/>
      <c r="W436"/>
      <c r="Y436" s="5"/>
      <c r="Z436" s="10"/>
      <c r="AA436"/>
      <c r="AC436" s="5"/>
      <c r="AD436" s="7"/>
      <c r="AE436"/>
      <c r="AH436" s="5"/>
      <c r="AI436" s="7"/>
      <c r="AJ436"/>
      <c r="AK436" s="5"/>
      <c r="AL436" s="7"/>
      <c r="AM436"/>
      <c r="AO436" s="5"/>
      <c r="AP436" s="7"/>
      <c r="AQ436"/>
      <c r="BD436" s="5"/>
      <c r="BE436" s="7"/>
      <c r="BF436"/>
      <c r="BG436" s="5"/>
      <c r="BH436" s="7"/>
      <c r="BI436"/>
      <c r="BJ436" s="5"/>
      <c r="BK436" s="7"/>
      <c r="BL436"/>
      <c r="BQ436" s="5"/>
      <c r="BR436" s="7"/>
      <c r="BS436"/>
    </row>
    <row r="437" spans="18:71" ht="13.5">
      <c r="R437" s="10"/>
      <c r="S437"/>
      <c r="U437" s="5"/>
      <c r="V437" s="10"/>
      <c r="W437"/>
      <c r="Y437" s="5"/>
      <c r="Z437" s="10"/>
      <c r="AA437"/>
      <c r="AC437" s="5"/>
      <c r="AD437" s="7"/>
      <c r="AE437"/>
      <c r="AH437" s="5"/>
      <c r="AI437" s="7"/>
      <c r="AJ437"/>
      <c r="AK437" s="5"/>
      <c r="AL437" s="7"/>
      <c r="AM437"/>
      <c r="AO437" s="5"/>
      <c r="AP437" s="7"/>
      <c r="AQ437"/>
      <c r="BD437" s="5"/>
      <c r="BE437" s="7"/>
      <c r="BF437"/>
      <c r="BG437" s="5"/>
      <c r="BH437" s="7"/>
      <c r="BI437"/>
      <c r="BJ437" s="5"/>
      <c r="BK437" s="7"/>
      <c r="BL437"/>
      <c r="BQ437" s="5"/>
      <c r="BR437" s="7"/>
      <c r="BS437"/>
    </row>
    <row r="438" spans="18:71" ht="13.5">
      <c r="R438" s="10"/>
      <c r="S438"/>
      <c r="U438" s="5"/>
      <c r="V438" s="10"/>
      <c r="W438"/>
      <c r="Y438" s="5"/>
      <c r="Z438" s="10"/>
      <c r="AA438"/>
      <c r="AC438" s="5"/>
      <c r="AD438" s="7"/>
      <c r="AE438"/>
      <c r="AH438" s="5"/>
      <c r="AI438" s="7"/>
      <c r="AJ438"/>
      <c r="AK438" s="5"/>
      <c r="AL438" s="7"/>
      <c r="AM438"/>
      <c r="AO438" s="5"/>
      <c r="AP438" s="7"/>
      <c r="AQ438"/>
      <c r="BD438" s="5"/>
      <c r="BE438" s="7"/>
      <c r="BF438"/>
      <c r="BG438" s="5"/>
      <c r="BH438" s="7"/>
      <c r="BI438"/>
      <c r="BJ438" s="5"/>
      <c r="BK438" s="7"/>
      <c r="BL438"/>
      <c r="BQ438" s="5"/>
      <c r="BR438" s="7"/>
      <c r="BS438"/>
    </row>
    <row r="439" spans="18:71" ht="13.5">
      <c r="R439" s="10"/>
      <c r="S439"/>
      <c r="U439" s="5"/>
      <c r="V439" s="10"/>
      <c r="W439"/>
      <c r="Y439" s="5"/>
      <c r="Z439" s="10"/>
      <c r="AA439"/>
      <c r="AC439" s="5"/>
      <c r="AD439" s="7"/>
      <c r="AE439"/>
      <c r="AH439" s="5"/>
      <c r="AI439" s="7"/>
      <c r="AJ439"/>
      <c r="AK439" s="5"/>
      <c r="AL439" s="7"/>
      <c r="AM439"/>
      <c r="AO439" s="5"/>
      <c r="AP439" s="7"/>
      <c r="AQ439"/>
      <c r="BD439" s="5"/>
      <c r="BE439" s="7"/>
      <c r="BF439"/>
      <c r="BG439" s="5"/>
      <c r="BH439" s="7"/>
      <c r="BI439"/>
      <c r="BJ439" s="5"/>
      <c r="BK439" s="7"/>
      <c r="BL439"/>
      <c r="BQ439" s="5"/>
      <c r="BR439" s="7"/>
      <c r="BS439"/>
    </row>
    <row r="440" spans="18:71" ht="13.5">
      <c r="R440" s="10"/>
      <c r="S440"/>
      <c r="U440" s="5"/>
      <c r="V440" s="10"/>
      <c r="W440"/>
      <c r="Y440" s="5"/>
      <c r="Z440" s="10"/>
      <c r="AA440"/>
      <c r="AC440" s="5"/>
      <c r="AD440" s="7"/>
      <c r="AE440"/>
      <c r="AH440" s="5"/>
      <c r="AI440" s="7"/>
      <c r="AJ440"/>
      <c r="AK440" s="5"/>
      <c r="AL440" s="7"/>
      <c r="AM440"/>
      <c r="AO440" s="5"/>
      <c r="AP440" s="7"/>
      <c r="AQ440"/>
      <c r="BD440" s="5"/>
      <c r="BE440" s="7"/>
      <c r="BF440"/>
      <c r="BG440" s="5"/>
      <c r="BH440" s="7"/>
      <c r="BI440"/>
      <c r="BJ440" s="5"/>
      <c r="BK440" s="7"/>
      <c r="BL440"/>
      <c r="BQ440" s="5"/>
      <c r="BR440" s="7"/>
      <c r="BS440"/>
    </row>
    <row r="441" spans="18:71" ht="13.5">
      <c r="R441" s="10"/>
      <c r="S441"/>
      <c r="U441" s="5"/>
      <c r="V441" s="10"/>
      <c r="W441"/>
      <c r="Y441" s="5"/>
      <c r="Z441" s="10"/>
      <c r="AA441"/>
      <c r="AC441" s="5"/>
      <c r="AD441" s="7"/>
      <c r="AE441"/>
      <c r="AH441" s="5"/>
      <c r="AI441" s="7"/>
      <c r="AJ441"/>
      <c r="AK441" s="5"/>
      <c r="AL441" s="7"/>
      <c r="AM441"/>
      <c r="AO441" s="5"/>
      <c r="AP441" s="7"/>
      <c r="AQ441"/>
      <c r="BD441" s="5"/>
      <c r="BE441" s="7"/>
      <c r="BF441"/>
      <c r="BG441" s="5"/>
      <c r="BH441" s="7"/>
      <c r="BI441"/>
      <c r="BJ441" s="5"/>
      <c r="BK441" s="7"/>
      <c r="BL441"/>
      <c r="BQ441" s="5"/>
      <c r="BR441" s="7"/>
      <c r="BS441"/>
    </row>
    <row r="442" spans="18:71" ht="13.5">
      <c r="R442" s="10"/>
      <c r="S442"/>
      <c r="U442" s="5"/>
      <c r="V442" s="10"/>
      <c r="W442"/>
      <c r="Y442" s="5"/>
      <c r="Z442" s="10"/>
      <c r="AA442"/>
      <c r="AC442" s="5"/>
      <c r="AD442" s="7"/>
      <c r="AE442"/>
      <c r="AH442" s="5"/>
      <c r="AI442" s="7"/>
      <c r="AJ442"/>
      <c r="AK442" s="5"/>
      <c r="AL442" s="7"/>
      <c r="AM442"/>
      <c r="AO442" s="5"/>
      <c r="AP442" s="7"/>
      <c r="AQ442"/>
      <c r="BD442" s="5"/>
      <c r="BE442" s="7"/>
      <c r="BF442"/>
      <c r="BG442" s="5"/>
      <c r="BH442" s="7"/>
      <c r="BI442"/>
      <c r="BJ442" s="5"/>
      <c r="BK442" s="7"/>
      <c r="BL442"/>
      <c r="BQ442" s="5"/>
      <c r="BR442" s="7"/>
      <c r="BS442"/>
    </row>
    <row r="443" spans="18:71" ht="13.5">
      <c r="R443" s="10"/>
      <c r="S443"/>
      <c r="U443" s="5"/>
      <c r="V443" s="10"/>
      <c r="W443"/>
      <c r="Y443" s="5"/>
      <c r="Z443" s="10"/>
      <c r="AA443"/>
      <c r="AC443" s="5"/>
      <c r="AD443" s="7"/>
      <c r="AE443"/>
      <c r="AH443" s="5"/>
      <c r="AI443" s="7"/>
      <c r="AJ443"/>
      <c r="AK443" s="5"/>
      <c r="AL443" s="7"/>
      <c r="AM443"/>
      <c r="AO443" s="5"/>
      <c r="AP443" s="7"/>
      <c r="AQ443"/>
      <c r="BD443" s="5"/>
      <c r="BE443" s="7"/>
      <c r="BF443"/>
      <c r="BG443" s="5"/>
      <c r="BH443" s="7"/>
      <c r="BI443"/>
      <c r="BJ443" s="5"/>
      <c r="BK443" s="7"/>
      <c r="BL443"/>
      <c r="BQ443" s="5"/>
      <c r="BR443" s="7"/>
      <c r="BS443"/>
    </row>
    <row r="444" spans="18:71" ht="13.5">
      <c r="R444" s="10"/>
      <c r="S444"/>
      <c r="U444" s="5"/>
      <c r="V444" s="10"/>
      <c r="W444"/>
      <c r="Y444" s="5"/>
      <c r="Z444" s="10"/>
      <c r="AA444"/>
      <c r="AC444" s="5"/>
      <c r="AD444" s="7"/>
      <c r="AE444"/>
      <c r="AH444" s="5"/>
      <c r="AI444" s="7"/>
      <c r="AJ444"/>
      <c r="AK444" s="5"/>
      <c r="AL444" s="7"/>
      <c r="AM444"/>
      <c r="AO444" s="5"/>
      <c r="AP444" s="7"/>
      <c r="AQ444"/>
      <c r="BD444" s="5"/>
      <c r="BE444" s="7"/>
      <c r="BF444"/>
      <c r="BG444" s="5"/>
      <c r="BH444" s="7"/>
      <c r="BI444"/>
      <c r="BJ444" s="5"/>
      <c r="BK444" s="7"/>
      <c r="BL444"/>
      <c r="BQ444" s="5"/>
      <c r="BR444" s="7"/>
      <c r="BS444"/>
    </row>
    <row r="445" spans="18:71" ht="13.5">
      <c r="R445" s="10"/>
      <c r="S445"/>
      <c r="U445" s="5"/>
      <c r="V445" s="10"/>
      <c r="W445"/>
      <c r="Y445" s="5"/>
      <c r="Z445" s="10"/>
      <c r="AA445"/>
      <c r="AC445" s="5"/>
      <c r="AD445" s="7"/>
      <c r="AE445"/>
      <c r="AH445" s="5"/>
      <c r="AI445" s="7"/>
      <c r="AJ445"/>
      <c r="AK445" s="5"/>
      <c r="AL445" s="7"/>
      <c r="AM445"/>
      <c r="AO445" s="5"/>
      <c r="AP445" s="7"/>
      <c r="AQ445"/>
      <c r="BD445" s="5"/>
      <c r="BE445" s="7"/>
      <c r="BF445"/>
      <c r="BG445" s="5"/>
      <c r="BH445" s="7"/>
      <c r="BI445"/>
      <c r="BJ445" s="5"/>
      <c r="BK445" s="7"/>
      <c r="BL445"/>
      <c r="BQ445" s="5"/>
      <c r="BR445" s="7"/>
      <c r="BS445"/>
    </row>
    <row r="446" spans="18:71" ht="13.5">
      <c r="R446" s="10"/>
      <c r="S446"/>
      <c r="U446" s="5"/>
      <c r="V446" s="10"/>
      <c r="W446"/>
      <c r="Y446" s="5"/>
      <c r="Z446" s="10"/>
      <c r="AA446"/>
      <c r="AC446" s="5"/>
      <c r="AD446" s="7"/>
      <c r="AE446"/>
      <c r="AH446" s="5"/>
      <c r="AI446" s="7"/>
      <c r="AJ446"/>
      <c r="AK446" s="5"/>
      <c r="AL446" s="7"/>
      <c r="AM446"/>
      <c r="AO446" s="5"/>
      <c r="AP446" s="7"/>
      <c r="AQ446"/>
      <c r="BD446" s="5"/>
      <c r="BE446" s="7"/>
      <c r="BF446"/>
      <c r="BG446" s="5"/>
      <c r="BH446" s="7"/>
      <c r="BI446"/>
      <c r="BJ446" s="5"/>
      <c r="BK446" s="7"/>
      <c r="BL446"/>
      <c r="BQ446" s="5"/>
      <c r="BR446" s="7"/>
      <c r="BS446"/>
    </row>
    <row r="447" spans="18:71" ht="13.5">
      <c r="R447" s="10"/>
      <c r="S447"/>
      <c r="U447" s="5"/>
      <c r="V447" s="10"/>
      <c r="W447"/>
      <c r="Y447" s="5"/>
      <c r="Z447" s="10"/>
      <c r="AA447"/>
      <c r="AC447" s="5"/>
      <c r="AD447" s="7"/>
      <c r="AE447"/>
      <c r="AH447" s="5"/>
      <c r="AI447" s="7"/>
      <c r="AJ447"/>
      <c r="AK447" s="5"/>
      <c r="AL447" s="7"/>
      <c r="AM447"/>
      <c r="AO447" s="5"/>
      <c r="AP447" s="7"/>
      <c r="AQ447"/>
      <c r="BD447" s="5"/>
      <c r="BE447" s="7"/>
      <c r="BF447"/>
      <c r="BG447" s="5"/>
      <c r="BH447" s="7"/>
      <c r="BI447"/>
      <c r="BJ447" s="5"/>
      <c r="BK447" s="7"/>
      <c r="BL447"/>
      <c r="BQ447" s="5"/>
      <c r="BR447" s="7"/>
      <c r="BS447"/>
    </row>
    <row r="448" spans="18:71" ht="13.5">
      <c r="R448" s="10"/>
      <c r="S448"/>
      <c r="U448" s="5"/>
      <c r="V448" s="10"/>
      <c r="W448"/>
      <c r="Y448" s="5"/>
      <c r="Z448" s="10"/>
      <c r="AA448"/>
      <c r="AC448" s="5"/>
      <c r="AD448" s="7"/>
      <c r="AE448"/>
      <c r="AH448" s="5"/>
      <c r="AI448" s="7"/>
      <c r="AJ448"/>
      <c r="AK448" s="5"/>
      <c r="AL448" s="7"/>
      <c r="AM448"/>
      <c r="AO448" s="5"/>
      <c r="AP448" s="7"/>
      <c r="AQ448"/>
      <c r="BD448" s="5"/>
      <c r="BE448" s="7"/>
      <c r="BF448"/>
      <c r="BG448" s="5"/>
      <c r="BH448" s="7"/>
      <c r="BI448"/>
      <c r="BJ448" s="5"/>
      <c r="BK448" s="7"/>
      <c r="BL448"/>
      <c r="BQ448" s="5"/>
      <c r="BR448" s="7"/>
      <c r="BS448"/>
    </row>
    <row r="449" spans="18:71" ht="13.5">
      <c r="R449" s="10"/>
      <c r="S449"/>
      <c r="U449" s="5"/>
      <c r="V449" s="10"/>
      <c r="W449"/>
      <c r="Y449" s="5"/>
      <c r="Z449" s="10"/>
      <c r="AA449"/>
      <c r="AC449" s="5"/>
      <c r="AD449" s="7"/>
      <c r="AE449"/>
      <c r="AH449" s="5"/>
      <c r="AI449" s="7"/>
      <c r="AJ449"/>
      <c r="AK449" s="5"/>
      <c r="AL449" s="7"/>
      <c r="AM449"/>
      <c r="AO449" s="5"/>
      <c r="AP449" s="7"/>
      <c r="AQ449"/>
      <c r="BD449" s="5"/>
      <c r="BE449" s="7"/>
      <c r="BF449"/>
      <c r="BG449" s="5"/>
      <c r="BH449" s="7"/>
      <c r="BI449"/>
      <c r="BJ449" s="5"/>
      <c r="BK449" s="7"/>
      <c r="BL449"/>
      <c r="BQ449" s="5"/>
      <c r="BR449" s="7"/>
      <c r="BS449"/>
    </row>
    <row r="450" spans="18:71" ht="13.5">
      <c r="R450" s="10"/>
      <c r="S450"/>
      <c r="U450" s="5"/>
      <c r="V450" s="10"/>
      <c r="W450"/>
      <c r="Y450" s="5"/>
      <c r="Z450" s="10"/>
      <c r="AA450"/>
      <c r="AC450" s="5"/>
      <c r="AD450" s="7"/>
      <c r="AE450"/>
      <c r="AH450" s="5"/>
      <c r="AI450" s="7"/>
      <c r="AJ450"/>
      <c r="AK450" s="5"/>
      <c r="AL450" s="7"/>
      <c r="AM450"/>
      <c r="AO450" s="5"/>
      <c r="AP450" s="7"/>
      <c r="AQ450"/>
      <c r="BD450" s="5"/>
      <c r="BE450" s="7"/>
      <c r="BF450"/>
      <c r="BG450" s="5"/>
      <c r="BH450" s="7"/>
      <c r="BI450"/>
      <c r="BJ450" s="5"/>
      <c r="BK450" s="7"/>
      <c r="BL450"/>
      <c r="BQ450" s="5"/>
      <c r="BR450" s="7"/>
      <c r="BS450"/>
    </row>
    <row r="451" spans="18:71" ht="13.5">
      <c r="R451" s="10"/>
      <c r="S451"/>
      <c r="U451" s="5"/>
      <c r="V451" s="10"/>
      <c r="W451"/>
      <c r="Y451" s="5"/>
      <c r="Z451" s="10"/>
      <c r="AA451"/>
      <c r="AC451" s="5"/>
      <c r="AD451" s="7"/>
      <c r="AE451"/>
      <c r="AH451" s="5"/>
      <c r="AI451" s="7"/>
      <c r="AJ451"/>
      <c r="AK451" s="5"/>
      <c r="AL451" s="7"/>
      <c r="AM451"/>
      <c r="AO451" s="5"/>
      <c r="AP451" s="7"/>
      <c r="AQ451"/>
      <c r="BD451" s="5"/>
      <c r="BE451" s="7"/>
      <c r="BF451"/>
      <c r="BG451" s="5"/>
      <c r="BH451" s="7"/>
      <c r="BI451"/>
      <c r="BJ451" s="5"/>
      <c r="BK451" s="7"/>
      <c r="BL451"/>
      <c r="BQ451" s="5"/>
      <c r="BR451" s="7"/>
      <c r="BS451"/>
    </row>
    <row r="452" spans="18:71" ht="13.5">
      <c r="R452" s="10"/>
      <c r="S452"/>
      <c r="U452" s="5"/>
      <c r="V452" s="10"/>
      <c r="W452"/>
      <c r="Y452" s="5"/>
      <c r="Z452" s="10"/>
      <c r="AA452"/>
      <c r="AC452" s="5"/>
      <c r="AD452" s="7"/>
      <c r="AE452"/>
      <c r="AH452" s="5"/>
      <c r="AI452" s="7"/>
      <c r="AJ452"/>
      <c r="AK452" s="5"/>
      <c r="AL452" s="7"/>
      <c r="AM452"/>
      <c r="AO452" s="5"/>
      <c r="AP452" s="7"/>
      <c r="AQ452"/>
      <c r="BD452" s="5"/>
      <c r="BE452" s="7"/>
      <c r="BF452"/>
      <c r="BG452" s="5"/>
      <c r="BH452" s="7"/>
      <c r="BI452"/>
      <c r="BJ452" s="5"/>
      <c r="BK452" s="7"/>
      <c r="BL452"/>
      <c r="BQ452" s="5"/>
      <c r="BR452" s="7"/>
      <c r="BS452"/>
    </row>
    <row r="453" spans="18:71" ht="13.5">
      <c r="R453" s="10"/>
      <c r="S453"/>
      <c r="U453" s="5"/>
      <c r="V453" s="10"/>
      <c r="W453"/>
      <c r="Y453" s="5"/>
      <c r="Z453" s="10"/>
      <c r="AA453"/>
      <c r="AC453" s="5"/>
      <c r="AD453" s="7"/>
      <c r="AE453"/>
      <c r="AH453" s="5"/>
      <c r="AI453" s="7"/>
      <c r="AJ453"/>
      <c r="AK453" s="5"/>
      <c r="AL453" s="7"/>
      <c r="AM453"/>
      <c r="AO453" s="5"/>
      <c r="AP453" s="7"/>
      <c r="AQ453"/>
      <c r="BD453" s="5"/>
      <c r="BE453" s="7"/>
      <c r="BF453"/>
      <c r="BG453" s="5"/>
      <c r="BH453" s="7"/>
      <c r="BI453"/>
      <c r="BJ453" s="5"/>
      <c r="BK453" s="7"/>
      <c r="BL453"/>
      <c r="BQ453" s="5"/>
      <c r="BR453" s="7"/>
      <c r="BS453"/>
    </row>
    <row r="454" spans="18:71" ht="13.5">
      <c r="R454" s="10"/>
      <c r="S454"/>
      <c r="U454" s="5"/>
      <c r="V454" s="10"/>
      <c r="W454"/>
      <c r="Y454" s="5"/>
      <c r="Z454" s="10"/>
      <c r="AA454"/>
      <c r="AC454" s="5"/>
      <c r="AD454" s="7"/>
      <c r="AE454"/>
      <c r="AH454" s="5"/>
      <c r="AI454" s="7"/>
      <c r="AJ454"/>
      <c r="AK454" s="5"/>
      <c r="AL454" s="7"/>
      <c r="AM454"/>
      <c r="AO454" s="5"/>
      <c r="AP454" s="7"/>
      <c r="AQ454"/>
      <c r="BD454" s="5"/>
      <c r="BE454" s="7"/>
      <c r="BF454"/>
      <c r="BG454" s="5"/>
      <c r="BH454" s="7"/>
      <c r="BI454"/>
      <c r="BJ454" s="5"/>
      <c r="BK454" s="7"/>
      <c r="BL454"/>
      <c r="BQ454" s="5"/>
      <c r="BR454" s="7"/>
      <c r="BS454"/>
    </row>
    <row r="455" spans="18:71" ht="13.5">
      <c r="R455" s="10"/>
      <c r="S455"/>
      <c r="U455" s="5"/>
      <c r="V455" s="10"/>
      <c r="W455"/>
      <c r="Y455" s="5"/>
      <c r="Z455" s="10"/>
      <c r="AA455"/>
      <c r="AC455" s="5"/>
      <c r="AD455" s="7"/>
      <c r="AE455"/>
      <c r="AH455" s="5"/>
      <c r="AI455" s="7"/>
      <c r="AJ455"/>
      <c r="AK455" s="5"/>
      <c r="AL455" s="7"/>
      <c r="AM455"/>
      <c r="AO455" s="5"/>
      <c r="AP455" s="7"/>
      <c r="AQ455"/>
      <c r="BD455" s="5"/>
      <c r="BE455" s="7"/>
      <c r="BF455"/>
      <c r="BG455" s="5"/>
      <c r="BH455" s="7"/>
      <c r="BI455"/>
      <c r="BJ455" s="5"/>
      <c r="BK455" s="7"/>
      <c r="BL455"/>
      <c r="BQ455" s="5"/>
      <c r="BR455" s="7"/>
      <c r="BS455"/>
    </row>
    <row r="456" spans="18:71" ht="13.5">
      <c r="R456" s="10"/>
      <c r="S456"/>
      <c r="U456" s="5"/>
      <c r="V456" s="10"/>
      <c r="W456"/>
      <c r="Y456" s="5"/>
      <c r="Z456" s="10"/>
      <c r="AA456"/>
      <c r="AC456" s="5"/>
      <c r="AD456" s="7"/>
      <c r="AE456"/>
      <c r="AH456" s="5"/>
      <c r="AI456" s="7"/>
      <c r="AJ456"/>
      <c r="AK456" s="5"/>
      <c r="AL456" s="7"/>
      <c r="AM456"/>
      <c r="AO456" s="5"/>
      <c r="AP456" s="7"/>
      <c r="AQ456"/>
      <c r="BD456" s="5"/>
      <c r="BE456" s="7"/>
      <c r="BF456"/>
      <c r="BG456" s="5"/>
      <c r="BH456" s="7"/>
      <c r="BI456"/>
      <c r="BJ456" s="5"/>
      <c r="BK456" s="7"/>
      <c r="BL456"/>
      <c r="BQ456" s="5"/>
      <c r="BR456" s="7"/>
      <c r="BS456"/>
    </row>
    <row r="457" spans="18:71" ht="13.5">
      <c r="R457" s="10"/>
      <c r="S457"/>
      <c r="U457" s="5"/>
      <c r="V457" s="10"/>
      <c r="W457"/>
      <c r="Y457" s="5"/>
      <c r="Z457" s="10"/>
      <c r="AA457"/>
      <c r="AC457" s="5"/>
      <c r="AD457" s="7"/>
      <c r="AE457"/>
      <c r="AH457" s="5"/>
      <c r="AI457" s="7"/>
      <c r="AJ457"/>
      <c r="AK457" s="5"/>
      <c r="AL457" s="7"/>
      <c r="AM457"/>
      <c r="AO457" s="5"/>
      <c r="AP457" s="7"/>
      <c r="AQ457"/>
      <c r="BD457" s="5"/>
      <c r="BE457" s="7"/>
      <c r="BF457"/>
      <c r="BG457" s="5"/>
      <c r="BH457" s="7"/>
      <c r="BI457"/>
      <c r="BJ457" s="5"/>
      <c r="BK457" s="7"/>
      <c r="BL457"/>
      <c r="BQ457" s="5"/>
      <c r="BR457" s="7"/>
      <c r="BS457"/>
    </row>
    <row r="458" spans="18:71" ht="13.5">
      <c r="R458" s="10"/>
      <c r="S458"/>
      <c r="U458" s="5"/>
      <c r="V458" s="10"/>
      <c r="W458"/>
      <c r="Y458" s="5"/>
      <c r="Z458" s="10"/>
      <c r="AA458"/>
      <c r="AC458" s="5"/>
      <c r="AD458" s="7"/>
      <c r="AE458"/>
      <c r="AH458" s="5"/>
      <c r="AI458" s="7"/>
      <c r="AJ458"/>
      <c r="AK458" s="5"/>
      <c r="AL458" s="7"/>
      <c r="AM458"/>
      <c r="AO458" s="5"/>
      <c r="AP458" s="7"/>
      <c r="AQ458"/>
      <c r="BD458" s="5"/>
      <c r="BE458" s="7"/>
      <c r="BF458"/>
      <c r="BG458" s="5"/>
      <c r="BH458" s="7"/>
      <c r="BI458"/>
      <c r="BJ458" s="5"/>
      <c r="BK458" s="7"/>
      <c r="BL458"/>
      <c r="BQ458" s="5"/>
      <c r="BR458" s="7"/>
      <c r="BS458"/>
    </row>
    <row r="459" spans="18:71" ht="13.5">
      <c r="R459" s="10"/>
      <c r="S459"/>
      <c r="U459" s="5"/>
      <c r="V459" s="10"/>
      <c r="W459"/>
      <c r="Y459" s="5"/>
      <c r="Z459" s="10"/>
      <c r="AA459"/>
      <c r="AC459" s="5"/>
      <c r="AD459" s="7"/>
      <c r="AE459"/>
      <c r="AH459" s="5"/>
      <c r="AI459" s="7"/>
      <c r="AJ459"/>
      <c r="AK459" s="5"/>
      <c r="AL459" s="7"/>
      <c r="AM459"/>
      <c r="AO459" s="5"/>
      <c r="AP459" s="7"/>
      <c r="AQ459"/>
      <c r="BD459" s="5"/>
      <c r="BE459" s="7"/>
      <c r="BF459"/>
      <c r="BG459" s="5"/>
      <c r="BH459" s="7"/>
      <c r="BI459"/>
      <c r="BJ459" s="5"/>
      <c r="BK459" s="7"/>
      <c r="BL459"/>
      <c r="BQ459" s="5"/>
      <c r="BR459" s="7"/>
      <c r="BS459"/>
    </row>
    <row r="460" spans="18:71" ht="13.5">
      <c r="R460" s="10"/>
      <c r="S460"/>
      <c r="U460" s="5"/>
      <c r="V460" s="10"/>
      <c r="W460"/>
      <c r="Y460" s="5"/>
      <c r="Z460" s="10"/>
      <c r="AA460"/>
      <c r="AC460" s="5"/>
      <c r="AD460" s="7"/>
      <c r="AE460"/>
      <c r="AH460" s="5"/>
      <c r="AI460" s="7"/>
      <c r="AJ460"/>
      <c r="AK460" s="5"/>
      <c r="AL460" s="7"/>
      <c r="AM460"/>
      <c r="AO460" s="5"/>
      <c r="AP460" s="7"/>
      <c r="AQ460"/>
      <c r="BD460" s="5"/>
      <c r="BE460" s="7"/>
      <c r="BF460"/>
      <c r="BG460" s="5"/>
      <c r="BH460" s="7"/>
      <c r="BI460"/>
      <c r="BJ460" s="5"/>
      <c r="BK460" s="7"/>
      <c r="BL460"/>
      <c r="BQ460" s="5"/>
      <c r="BR460" s="7"/>
      <c r="BS460"/>
    </row>
    <row r="461" spans="18:71" ht="13.5">
      <c r="R461" s="10"/>
      <c r="S461"/>
      <c r="U461" s="5"/>
      <c r="V461" s="10"/>
      <c r="W461"/>
      <c r="Y461" s="5"/>
      <c r="Z461" s="10"/>
      <c r="AA461"/>
      <c r="AC461" s="5"/>
      <c r="AD461" s="7"/>
      <c r="AE461"/>
      <c r="AH461" s="5"/>
      <c r="AI461" s="7"/>
      <c r="AJ461"/>
      <c r="AK461" s="5"/>
      <c r="AL461" s="7"/>
      <c r="AM461"/>
      <c r="AO461" s="5"/>
      <c r="AP461" s="7"/>
      <c r="AQ461"/>
      <c r="BD461" s="5"/>
      <c r="BE461" s="7"/>
      <c r="BF461"/>
      <c r="BG461" s="5"/>
      <c r="BH461" s="7"/>
      <c r="BI461"/>
      <c r="BJ461" s="5"/>
      <c r="BK461" s="7"/>
      <c r="BL461"/>
      <c r="BQ461" s="5"/>
      <c r="BR461" s="7"/>
      <c r="BS461"/>
    </row>
    <row r="462" spans="18:71" ht="13.5">
      <c r="R462" s="10"/>
      <c r="S462"/>
      <c r="U462" s="5"/>
      <c r="V462" s="10"/>
      <c r="W462"/>
      <c r="Y462" s="5"/>
      <c r="Z462" s="10"/>
      <c r="AA462"/>
      <c r="AC462" s="5"/>
      <c r="AD462" s="7"/>
      <c r="AE462"/>
      <c r="AH462" s="5"/>
      <c r="AI462" s="7"/>
      <c r="AJ462"/>
      <c r="AK462" s="5"/>
      <c r="AL462" s="7"/>
      <c r="AM462"/>
      <c r="AO462" s="5"/>
      <c r="AP462" s="7"/>
      <c r="AQ462"/>
      <c r="BD462" s="5"/>
      <c r="BE462" s="7"/>
      <c r="BF462"/>
      <c r="BG462" s="5"/>
      <c r="BH462" s="7"/>
      <c r="BI462"/>
      <c r="BJ462" s="5"/>
      <c r="BK462" s="7"/>
      <c r="BL462"/>
      <c r="BQ462" s="5"/>
      <c r="BR462" s="7"/>
      <c r="BS462"/>
    </row>
    <row r="463" spans="18:71" ht="13.5">
      <c r="R463" s="10"/>
      <c r="S463"/>
      <c r="U463" s="5"/>
      <c r="V463" s="10"/>
      <c r="W463"/>
      <c r="Y463" s="5"/>
      <c r="Z463" s="10"/>
      <c r="AA463"/>
      <c r="AC463" s="5"/>
      <c r="AD463" s="7"/>
      <c r="AE463"/>
      <c r="AH463" s="5"/>
      <c r="AI463" s="7"/>
      <c r="AJ463"/>
      <c r="AK463" s="5"/>
      <c r="AL463" s="7"/>
      <c r="AM463"/>
      <c r="AO463" s="5"/>
      <c r="AP463" s="7"/>
      <c r="AQ463"/>
      <c r="BD463" s="5"/>
      <c r="BE463" s="7"/>
      <c r="BF463"/>
      <c r="BG463" s="5"/>
      <c r="BH463" s="7"/>
      <c r="BI463"/>
      <c r="BJ463" s="5"/>
      <c r="BK463" s="7"/>
      <c r="BL463"/>
      <c r="BQ463" s="5"/>
      <c r="BR463" s="7"/>
      <c r="BS463"/>
    </row>
    <row r="464" spans="18:71" ht="13.5">
      <c r="R464" s="10"/>
      <c r="S464"/>
      <c r="U464" s="5"/>
      <c r="V464" s="10"/>
      <c r="W464"/>
      <c r="Y464" s="5"/>
      <c r="Z464" s="10"/>
      <c r="AA464"/>
      <c r="AC464" s="5"/>
      <c r="AD464" s="7"/>
      <c r="AE464"/>
      <c r="AH464" s="5"/>
      <c r="AI464" s="7"/>
      <c r="AJ464"/>
      <c r="AK464" s="5"/>
      <c r="AL464" s="7"/>
      <c r="AM464"/>
      <c r="AO464" s="5"/>
      <c r="AP464" s="7"/>
      <c r="AQ464"/>
      <c r="BD464" s="5"/>
      <c r="BE464" s="7"/>
      <c r="BF464"/>
      <c r="BG464" s="5"/>
      <c r="BH464" s="7"/>
      <c r="BI464"/>
      <c r="BJ464" s="5"/>
      <c r="BK464" s="7"/>
      <c r="BL464"/>
      <c r="BQ464" s="5"/>
      <c r="BR464" s="7"/>
      <c r="BS464"/>
    </row>
    <row r="465" spans="18:71" ht="13.5">
      <c r="R465" s="10"/>
      <c r="S465"/>
      <c r="U465" s="5"/>
      <c r="V465" s="10"/>
      <c r="W465"/>
      <c r="Y465" s="5"/>
      <c r="Z465" s="10"/>
      <c r="AA465"/>
      <c r="AC465" s="5"/>
      <c r="AD465" s="7"/>
      <c r="AE465"/>
      <c r="AH465" s="5"/>
      <c r="AI465" s="7"/>
      <c r="AJ465"/>
      <c r="AK465" s="5"/>
      <c r="AL465" s="7"/>
      <c r="AM465"/>
      <c r="AO465" s="5"/>
      <c r="AP465" s="7"/>
      <c r="AQ465"/>
      <c r="BD465" s="5"/>
      <c r="BE465" s="7"/>
      <c r="BF465"/>
      <c r="BG465" s="5"/>
      <c r="BH465" s="7"/>
      <c r="BI465"/>
      <c r="BJ465" s="5"/>
      <c r="BK465" s="7"/>
      <c r="BL465"/>
      <c r="BQ465" s="5"/>
      <c r="BR465" s="7"/>
      <c r="BS465"/>
    </row>
    <row r="466" spans="18:71" ht="13.5">
      <c r="R466" s="10"/>
      <c r="S466"/>
      <c r="U466" s="5"/>
      <c r="V466" s="10"/>
      <c r="W466"/>
      <c r="Y466" s="5"/>
      <c r="Z466" s="10"/>
      <c r="AA466"/>
      <c r="AC466" s="5"/>
      <c r="AD466" s="7"/>
      <c r="AE466"/>
      <c r="AH466" s="5"/>
      <c r="AI466" s="7"/>
      <c r="AJ466"/>
      <c r="AK466" s="5"/>
      <c r="AL466" s="7"/>
      <c r="AM466"/>
      <c r="AO466" s="5"/>
      <c r="AP466" s="7"/>
      <c r="AQ466"/>
      <c r="BD466" s="5"/>
      <c r="BE466" s="7"/>
      <c r="BF466"/>
      <c r="BG466" s="5"/>
      <c r="BH466" s="7"/>
      <c r="BI466"/>
      <c r="BJ466" s="5"/>
      <c r="BK466" s="7"/>
      <c r="BL466"/>
      <c r="BQ466" s="5"/>
      <c r="BR466" s="7"/>
      <c r="BS466"/>
    </row>
    <row r="467" spans="18:71" ht="13.5">
      <c r="R467" s="10"/>
      <c r="S467"/>
      <c r="U467" s="5"/>
      <c r="V467" s="10"/>
      <c r="W467"/>
      <c r="Y467" s="5"/>
      <c r="Z467" s="10"/>
      <c r="AA467"/>
      <c r="AC467" s="5"/>
      <c r="AD467" s="7"/>
      <c r="AE467"/>
      <c r="AH467" s="5"/>
      <c r="AI467" s="7"/>
      <c r="AJ467"/>
      <c r="AK467" s="5"/>
      <c r="AL467" s="7"/>
      <c r="AM467"/>
      <c r="AO467" s="5"/>
      <c r="AP467" s="7"/>
      <c r="AQ467"/>
      <c r="BD467" s="5"/>
      <c r="BE467" s="7"/>
      <c r="BF467"/>
      <c r="BG467" s="5"/>
      <c r="BH467" s="7"/>
      <c r="BI467"/>
      <c r="BJ467" s="5"/>
      <c r="BK467" s="7"/>
      <c r="BL467"/>
      <c r="BQ467" s="5"/>
      <c r="BR467" s="7"/>
      <c r="BS467"/>
    </row>
    <row r="468" spans="18:71" ht="13.5">
      <c r="R468" s="10"/>
      <c r="S468"/>
      <c r="U468" s="5"/>
      <c r="V468" s="10"/>
      <c r="W468"/>
      <c r="Y468" s="5"/>
      <c r="Z468" s="10"/>
      <c r="AA468"/>
      <c r="AC468" s="5"/>
      <c r="AD468" s="7"/>
      <c r="AE468"/>
      <c r="AH468" s="5"/>
      <c r="AI468" s="7"/>
      <c r="AJ468"/>
      <c r="AK468" s="5"/>
      <c r="AL468" s="7"/>
      <c r="AM468"/>
      <c r="AO468" s="5"/>
      <c r="AP468" s="7"/>
      <c r="AQ468"/>
      <c r="BD468" s="5"/>
      <c r="BE468" s="7"/>
      <c r="BF468"/>
      <c r="BG468" s="5"/>
      <c r="BH468" s="7"/>
      <c r="BI468"/>
      <c r="BJ468" s="5"/>
      <c r="BK468" s="7"/>
      <c r="BL468"/>
      <c r="BQ468" s="5"/>
      <c r="BR468" s="7"/>
      <c r="BS468"/>
    </row>
    <row r="469" spans="18:71" ht="13.5">
      <c r="R469" s="10"/>
      <c r="S469"/>
      <c r="U469" s="5"/>
      <c r="V469" s="10"/>
      <c r="W469"/>
      <c r="Y469" s="5"/>
      <c r="Z469" s="10"/>
      <c r="AA469"/>
      <c r="AC469" s="5"/>
      <c r="AD469" s="7"/>
      <c r="AE469"/>
      <c r="AH469" s="5"/>
      <c r="AI469" s="7"/>
      <c r="AJ469"/>
      <c r="AK469" s="5"/>
      <c r="AL469" s="7"/>
      <c r="AM469"/>
      <c r="AO469" s="5"/>
      <c r="AP469" s="7"/>
      <c r="AQ469"/>
      <c r="BD469" s="5"/>
      <c r="BE469" s="7"/>
      <c r="BF469"/>
      <c r="BG469" s="5"/>
      <c r="BH469" s="7"/>
      <c r="BI469"/>
      <c r="BJ469" s="5"/>
      <c r="BK469" s="7"/>
      <c r="BL469"/>
      <c r="BQ469" s="5"/>
      <c r="BR469" s="7"/>
      <c r="BS469"/>
    </row>
    <row r="470" spans="18:71" ht="13.5">
      <c r="R470" s="10"/>
      <c r="S470"/>
      <c r="U470" s="5"/>
      <c r="V470" s="10"/>
      <c r="W470"/>
      <c r="Y470" s="5"/>
      <c r="Z470" s="10"/>
      <c r="AA470"/>
      <c r="AC470" s="5"/>
      <c r="AD470" s="7"/>
      <c r="AE470"/>
      <c r="AH470" s="5"/>
      <c r="AI470" s="7"/>
      <c r="AJ470"/>
      <c r="AK470" s="5"/>
      <c r="AL470" s="7"/>
      <c r="AM470"/>
      <c r="AO470" s="5"/>
      <c r="AP470" s="7"/>
      <c r="AQ470"/>
      <c r="BD470" s="5"/>
      <c r="BE470" s="7"/>
      <c r="BF470"/>
      <c r="BG470" s="5"/>
      <c r="BH470" s="7"/>
      <c r="BI470"/>
      <c r="BJ470" s="5"/>
      <c r="BK470" s="7"/>
      <c r="BL470"/>
      <c r="BQ470" s="5"/>
      <c r="BR470" s="7"/>
      <c r="BS470"/>
    </row>
    <row r="471" spans="18:71" ht="13.5">
      <c r="R471" s="10"/>
      <c r="S471"/>
      <c r="U471" s="5"/>
      <c r="V471" s="10"/>
      <c r="W471"/>
      <c r="Y471" s="5"/>
      <c r="Z471" s="10"/>
      <c r="AA471"/>
      <c r="AC471" s="5"/>
      <c r="AD471" s="7"/>
      <c r="AE471"/>
      <c r="AH471" s="5"/>
      <c r="AI471" s="7"/>
      <c r="AJ471"/>
      <c r="AK471" s="5"/>
      <c r="AL471" s="7"/>
      <c r="AM471"/>
      <c r="AO471" s="5"/>
      <c r="AP471" s="7"/>
      <c r="AQ471"/>
      <c r="BD471" s="5"/>
      <c r="BE471" s="7"/>
      <c r="BF471"/>
      <c r="BG471" s="5"/>
      <c r="BH471" s="7"/>
      <c r="BI471"/>
      <c r="BJ471" s="5"/>
      <c r="BK471" s="7"/>
      <c r="BL471"/>
      <c r="BQ471" s="5"/>
      <c r="BR471" s="7"/>
      <c r="BS471"/>
    </row>
    <row r="472" spans="18:71" ht="13.5">
      <c r="R472" s="10"/>
      <c r="S472"/>
      <c r="U472" s="5"/>
      <c r="V472" s="10"/>
      <c r="W472"/>
      <c r="Y472" s="5"/>
      <c r="Z472" s="10"/>
      <c r="AA472"/>
      <c r="AC472" s="5"/>
      <c r="AD472" s="7"/>
      <c r="AE472"/>
      <c r="AH472" s="5"/>
      <c r="AI472" s="7"/>
      <c r="AJ472"/>
      <c r="AK472" s="5"/>
      <c r="AL472" s="7"/>
      <c r="AM472"/>
      <c r="AO472" s="5"/>
      <c r="AP472" s="7"/>
      <c r="AQ472"/>
      <c r="BD472" s="5"/>
      <c r="BE472" s="7"/>
      <c r="BF472"/>
      <c r="BG472" s="5"/>
      <c r="BH472" s="7"/>
      <c r="BI472"/>
      <c r="BJ472" s="5"/>
      <c r="BK472" s="7"/>
      <c r="BL472"/>
      <c r="BQ472" s="5"/>
      <c r="BR472" s="7"/>
      <c r="BS472"/>
    </row>
    <row r="473" spans="18:71" ht="13.5">
      <c r="R473" s="10"/>
      <c r="S473"/>
      <c r="U473" s="5"/>
      <c r="V473" s="10"/>
      <c r="W473"/>
      <c r="Y473" s="5"/>
      <c r="Z473" s="10"/>
      <c r="AA473"/>
      <c r="AC473" s="5"/>
      <c r="AD473" s="7"/>
      <c r="AE473"/>
      <c r="AH473" s="5"/>
      <c r="AI473" s="7"/>
      <c r="AJ473"/>
      <c r="AK473" s="5"/>
      <c r="AL473" s="7"/>
      <c r="AM473"/>
      <c r="AO473" s="5"/>
      <c r="AP473" s="7"/>
      <c r="AQ473"/>
      <c r="BD473" s="5"/>
      <c r="BE473" s="7"/>
      <c r="BF473"/>
      <c r="BG473" s="5"/>
      <c r="BH473" s="7"/>
      <c r="BI473"/>
      <c r="BJ473" s="5"/>
      <c r="BK473" s="7"/>
      <c r="BL473"/>
      <c r="BQ473" s="5"/>
      <c r="BR473" s="7"/>
      <c r="BS473"/>
    </row>
    <row r="474" spans="18:71" ht="13.5">
      <c r="R474" s="10"/>
      <c r="S474"/>
      <c r="U474" s="5"/>
      <c r="V474" s="10"/>
      <c r="W474"/>
      <c r="Y474" s="5"/>
      <c r="Z474" s="10"/>
      <c r="AA474"/>
      <c r="AC474" s="5"/>
      <c r="AD474" s="7"/>
      <c r="AE474"/>
      <c r="AH474" s="5"/>
      <c r="AI474" s="7"/>
      <c r="AJ474"/>
      <c r="AK474" s="5"/>
      <c r="AL474" s="7"/>
      <c r="AM474"/>
      <c r="AO474" s="5"/>
      <c r="AP474" s="7"/>
      <c r="AQ474"/>
      <c r="BD474" s="5"/>
      <c r="BE474" s="7"/>
      <c r="BF474"/>
      <c r="BG474" s="5"/>
      <c r="BH474" s="7"/>
      <c r="BI474"/>
      <c r="BJ474" s="5"/>
      <c r="BK474" s="7"/>
      <c r="BL474"/>
      <c r="BQ474" s="5"/>
      <c r="BR474" s="7"/>
      <c r="BS474"/>
    </row>
    <row r="475" spans="18:71" ht="13.5">
      <c r="R475" s="10"/>
      <c r="S475"/>
      <c r="U475" s="5"/>
      <c r="V475" s="10"/>
      <c r="W475"/>
      <c r="Y475" s="5"/>
      <c r="Z475" s="10"/>
      <c r="AA475"/>
      <c r="AC475" s="5"/>
      <c r="AD475" s="7"/>
      <c r="AE475"/>
      <c r="AH475" s="5"/>
      <c r="AI475" s="7"/>
      <c r="AJ475"/>
      <c r="AK475" s="5"/>
      <c r="AL475" s="7"/>
      <c r="AM475"/>
      <c r="AO475" s="5"/>
      <c r="AP475" s="7"/>
      <c r="AQ475"/>
      <c r="BD475" s="5"/>
      <c r="BE475" s="7"/>
      <c r="BF475"/>
      <c r="BG475" s="5"/>
      <c r="BH475" s="7"/>
      <c r="BI475"/>
      <c r="BJ475" s="5"/>
      <c r="BK475" s="7"/>
      <c r="BL475"/>
      <c r="BQ475" s="5"/>
      <c r="BR475" s="7"/>
      <c r="BS475"/>
    </row>
    <row r="476" spans="18:71" ht="13.5">
      <c r="R476" s="10"/>
      <c r="S476"/>
      <c r="U476" s="5"/>
      <c r="V476" s="10"/>
      <c r="W476"/>
      <c r="Y476" s="5"/>
      <c r="Z476" s="10"/>
      <c r="AA476"/>
      <c r="AC476" s="5"/>
      <c r="AD476" s="7"/>
      <c r="AE476"/>
      <c r="AH476" s="5"/>
      <c r="AI476" s="7"/>
      <c r="AJ476"/>
      <c r="AK476" s="5"/>
      <c r="AL476" s="7"/>
      <c r="AM476"/>
      <c r="AO476" s="5"/>
      <c r="AP476" s="7"/>
      <c r="AQ476"/>
      <c r="BD476" s="5"/>
      <c r="BE476" s="7"/>
      <c r="BF476"/>
      <c r="BG476" s="5"/>
      <c r="BH476" s="7"/>
      <c r="BI476"/>
      <c r="BJ476" s="5"/>
      <c r="BK476" s="7"/>
      <c r="BL476"/>
      <c r="BQ476" s="5"/>
      <c r="BR476" s="7"/>
      <c r="BS476"/>
    </row>
    <row r="477" spans="18:71" ht="13.5">
      <c r="R477" s="10"/>
      <c r="S477"/>
      <c r="U477" s="5"/>
      <c r="V477" s="10"/>
      <c r="W477"/>
      <c r="Y477" s="5"/>
      <c r="Z477" s="10"/>
      <c r="AA477"/>
      <c r="AC477" s="5"/>
      <c r="AD477" s="7"/>
      <c r="AE477"/>
      <c r="AH477" s="5"/>
      <c r="AI477" s="7"/>
      <c r="AJ477"/>
      <c r="AK477" s="5"/>
      <c r="AL477" s="7"/>
      <c r="AM477"/>
      <c r="AO477" s="5"/>
      <c r="AP477" s="7"/>
      <c r="AQ477"/>
      <c r="BD477" s="5"/>
      <c r="BE477" s="7"/>
      <c r="BF477"/>
      <c r="BG477" s="5"/>
      <c r="BH477" s="7"/>
      <c r="BI477"/>
      <c r="BJ477" s="5"/>
      <c r="BK477" s="7"/>
      <c r="BL477"/>
      <c r="BQ477" s="5"/>
      <c r="BR477" s="7"/>
      <c r="BS477"/>
    </row>
    <row r="478" spans="18:71" ht="13.5">
      <c r="R478" s="10"/>
      <c r="S478"/>
      <c r="U478" s="5"/>
      <c r="V478" s="10"/>
      <c r="W478"/>
      <c r="Y478" s="5"/>
      <c r="Z478" s="10"/>
      <c r="AA478"/>
      <c r="AC478" s="5"/>
      <c r="AD478" s="7"/>
      <c r="AE478"/>
      <c r="AH478" s="5"/>
      <c r="AI478" s="7"/>
      <c r="AJ478"/>
      <c r="AK478" s="5"/>
      <c r="AL478" s="7"/>
      <c r="AM478"/>
      <c r="AO478" s="5"/>
      <c r="AP478" s="7"/>
      <c r="AQ478"/>
      <c r="BD478" s="5"/>
      <c r="BE478" s="7"/>
      <c r="BF478"/>
      <c r="BG478" s="5"/>
      <c r="BH478" s="7"/>
      <c r="BI478"/>
      <c r="BJ478" s="5"/>
      <c r="BK478" s="7"/>
      <c r="BL478"/>
      <c r="BQ478" s="5"/>
      <c r="BR478" s="7"/>
      <c r="BS478"/>
    </row>
    <row r="479" spans="18:71" ht="13.5">
      <c r="R479" s="10"/>
      <c r="S479"/>
      <c r="U479" s="5"/>
      <c r="V479" s="10"/>
      <c r="W479"/>
      <c r="Y479" s="5"/>
      <c r="Z479" s="10"/>
      <c r="AA479"/>
      <c r="AC479" s="5"/>
      <c r="AD479" s="7"/>
      <c r="AE479"/>
      <c r="AH479" s="5"/>
      <c r="AI479" s="7"/>
      <c r="AJ479"/>
      <c r="AK479" s="5"/>
      <c r="AL479" s="7"/>
      <c r="AM479"/>
      <c r="AO479" s="5"/>
      <c r="AP479" s="7"/>
      <c r="AQ479"/>
      <c r="BD479" s="5"/>
      <c r="BE479" s="7"/>
      <c r="BF479"/>
      <c r="BG479" s="5"/>
      <c r="BH479" s="7"/>
      <c r="BI479"/>
      <c r="BJ479" s="5"/>
      <c r="BK479" s="7"/>
      <c r="BL479"/>
      <c r="BQ479" s="5"/>
      <c r="BR479" s="7"/>
      <c r="BS479"/>
    </row>
    <row r="480" spans="18:71" ht="13.5">
      <c r="R480" s="10"/>
      <c r="S480"/>
      <c r="U480" s="5"/>
      <c r="V480" s="10"/>
      <c r="W480"/>
      <c r="Y480" s="5"/>
      <c r="Z480" s="10"/>
      <c r="AA480"/>
      <c r="AC480" s="5"/>
      <c r="AD480" s="7"/>
      <c r="AE480"/>
      <c r="AH480" s="5"/>
      <c r="AI480" s="7"/>
      <c r="AJ480"/>
      <c r="AK480" s="5"/>
      <c r="AL480" s="7"/>
      <c r="AM480"/>
      <c r="AO480" s="5"/>
      <c r="AP480" s="7"/>
      <c r="AQ480"/>
      <c r="BD480" s="5"/>
      <c r="BE480" s="7"/>
      <c r="BF480"/>
      <c r="BG480" s="5"/>
      <c r="BH480" s="7"/>
      <c r="BI480"/>
      <c r="BJ480" s="5"/>
      <c r="BK480" s="7"/>
      <c r="BL480"/>
      <c r="BQ480" s="5"/>
      <c r="BR480" s="7"/>
      <c r="BS480"/>
    </row>
    <row r="481" spans="18:71" ht="13.5">
      <c r="R481" s="10"/>
      <c r="S481"/>
      <c r="U481" s="5"/>
      <c r="V481" s="10"/>
      <c r="W481"/>
      <c r="Y481" s="5"/>
      <c r="Z481" s="10"/>
      <c r="AA481"/>
      <c r="AC481" s="5"/>
      <c r="AD481" s="7"/>
      <c r="AE481"/>
      <c r="AH481" s="5"/>
      <c r="AI481" s="7"/>
      <c r="AJ481"/>
      <c r="AK481" s="5"/>
      <c r="AL481" s="7"/>
      <c r="AM481"/>
      <c r="AO481" s="5"/>
      <c r="AP481" s="7"/>
      <c r="AQ481"/>
      <c r="BD481" s="5"/>
      <c r="BE481" s="7"/>
      <c r="BF481"/>
      <c r="BG481" s="5"/>
      <c r="BH481" s="7"/>
      <c r="BI481"/>
      <c r="BJ481" s="5"/>
      <c r="BK481" s="7"/>
      <c r="BL481"/>
      <c r="BQ481" s="5"/>
      <c r="BR481" s="7"/>
      <c r="BS481"/>
    </row>
    <row r="482" spans="18:71" ht="13.5">
      <c r="R482" s="10"/>
      <c r="S482"/>
      <c r="U482" s="5"/>
      <c r="V482" s="10"/>
      <c r="W482"/>
      <c r="Y482" s="5"/>
      <c r="Z482" s="10"/>
      <c r="AA482"/>
      <c r="AC482" s="5"/>
      <c r="AD482" s="7"/>
      <c r="AE482"/>
      <c r="AH482" s="5"/>
      <c r="AI482" s="7"/>
      <c r="AJ482"/>
      <c r="AK482" s="5"/>
      <c r="AL482" s="7"/>
      <c r="AM482"/>
      <c r="AO482" s="5"/>
      <c r="AP482" s="7"/>
      <c r="AQ482"/>
      <c r="BD482" s="5"/>
      <c r="BE482" s="7"/>
      <c r="BF482"/>
      <c r="BG482" s="5"/>
      <c r="BH482" s="7"/>
      <c r="BI482"/>
      <c r="BJ482" s="5"/>
      <c r="BK482" s="7"/>
      <c r="BL482"/>
      <c r="BQ482" s="5"/>
      <c r="BR482" s="7"/>
      <c r="BS482"/>
    </row>
    <row r="483" spans="18:71" ht="13.5">
      <c r="R483" s="10"/>
      <c r="S483"/>
      <c r="U483" s="5"/>
      <c r="V483" s="10"/>
      <c r="W483"/>
      <c r="Y483" s="5"/>
      <c r="Z483" s="10"/>
      <c r="AA483"/>
      <c r="AC483" s="5"/>
      <c r="AD483" s="7"/>
      <c r="AE483"/>
      <c r="AH483" s="5"/>
      <c r="AI483" s="7"/>
      <c r="AJ483"/>
      <c r="AK483" s="5"/>
      <c r="AL483" s="7"/>
      <c r="AM483"/>
      <c r="AO483" s="5"/>
      <c r="AP483" s="7"/>
      <c r="AQ483"/>
      <c r="BD483" s="5"/>
      <c r="BE483" s="7"/>
      <c r="BF483"/>
      <c r="BG483" s="5"/>
      <c r="BH483" s="7"/>
      <c r="BI483"/>
      <c r="BJ483" s="5"/>
      <c r="BK483" s="7"/>
      <c r="BL483"/>
      <c r="BQ483" s="5"/>
      <c r="BR483" s="7"/>
      <c r="BS483"/>
    </row>
    <row r="484" spans="18:71" ht="13.5">
      <c r="R484" s="10"/>
      <c r="S484"/>
      <c r="U484" s="5"/>
      <c r="V484" s="10"/>
      <c r="W484"/>
      <c r="Y484" s="5"/>
      <c r="Z484" s="10"/>
      <c r="AA484"/>
      <c r="AC484" s="5"/>
      <c r="AD484" s="7"/>
      <c r="AE484"/>
      <c r="AH484" s="5"/>
      <c r="AI484" s="7"/>
      <c r="AJ484"/>
      <c r="AK484" s="5"/>
      <c r="AL484" s="7"/>
      <c r="AM484"/>
      <c r="AO484" s="5"/>
      <c r="AP484" s="7"/>
      <c r="AQ484"/>
      <c r="BD484" s="5"/>
      <c r="BE484" s="7"/>
      <c r="BF484"/>
      <c r="BG484" s="5"/>
      <c r="BH484" s="7"/>
      <c r="BI484"/>
      <c r="BJ484" s="5"/>
      <c r="BK484" s="7"/>
      <c r="BL484"/>
      <c r="BQ484" s="5"/>
      <c r="BR484" s="7"/>
      <c r="BS484"/>
    </row>
    <row r="485" spans="18:71" ht="13.5">
      <c r="R485" s="10"/>
      <c r="S485"/>
      <c r="U485" s="5"/>
      <c r="V485" s="10"/>
      <c r="W485"/>
      <c r="Y485" s="5"/>
      <c r="Z485" s="10"/>
      <c r="AA485"/>
      <c r="AC485" s="5"/>
      <c r="AD485" s="7"/>
      <c r="AE485"/>
      <c r="AH485" s="5"/>
      <c r="AI485" s="7"/>
      <c r="AJ485"/>
      <c r="AK485" s="5"/>
      <c r="AL485" s="7"/>
      <c r="AM485"/>
      <c r="AO485" s="5"/>
      <c r="AP485" s="7"/>
      <c r="AQ485"/>
      <c r="BD485" s="5"/>
      <c r="BE485" s="7"/>
      <c r="BF485"/>
      <c r="BG485" s="5"/>
      <c r="BH485" s="7"/>
      <c r="BI485"/>
      <c r="BJ485" s="5"/>
      <c r="BK485" s="7"/>
      <c r="BL485"/>
      <c r="BQ485" s="5"/>
      <c r="BR485" s="7"/>
      <c r="BS485"/>
    </row>
    <row r="486" spans="18:71" ht="13.5">
      <c r="R486" s="10"/>
      <c r="S486"/>
      <c r="U486" s="5"/>
      <c r="V486" s="10"/>
      <c r="W486"/>
      <c r="Y486" s="5"/>
      <c r="Z486" s="10"/>
      <c r="AA486"/>
      <c r="AC486" s="5"/>
      <c r="AD486" s="7"/>
      <c r="AE486"/>
      <c r="AH486" s="5"/>
      <c r="AI486" s="7"/>
      <c r="AJ486"/>
      <c r="AK486" s="5"/>
      <c r="AL486" s="7"/>
      <c r="AM486"/>
      <c r="AO486" s="5"/>
      <c r="AP486" s="7"/>
      <c r="AQ486"/>
      <c r="BD486" s="5"/>
      <c r="BE486" s="7"/>
      <c r="BF486"/>
      <c r="BG486" s="5"/>
      <c r="BH486" s="7"/>
      <c r="BI486"/>
      <c r="BJ486" s="5"/>
      <c r="BK486" s="7"/>
      <c r="BL486"/>
      <c r="BQ486" s="5"/>
      <c r="BR486" s="7"/>
      <c r="BS486"/>
    </row>
    <row r="487" spans="18:71" ht="13.5">
      <c r="R487" s="10"/>
      <c r="S487"/>
      <c r="U487" s="5"/>
      <c r="V487" s="10"/>
      <c r="W487"/>
      <c r="Y487" s="5"/>
      <c r="Z487" s="10"/>
      <c r="AA487"/>
      <c r="AC487" s="5"/>
      <c r="AD487" s="7"/>
      <c r="AE487"/>
      <c r="AH487" s="5"/>
      <c r="AI487" s="7"/>
      <c r="AJ487"/>
      <c r="AK487" s="5"/>
      <c r="AL487" s="7"/>
      <c r="AM487"/>
      <c r="AO487" s="5"/>
      <c r="AP487" s="7"/>
      <c r="AQ487"/>
      <c r="BD487" s="5"/>
      <c r="BE487" s="7"/>
      <c r="BF487"/>
      <c r="BG487" s="5"/>
      <c r="BH487" s="7"/>
      <c r="BI487"/>
      <c r="BJ487" s="5"/>
      <c r="BK487" s="7"/>
      <c r="BL487"/>
      <c r="BQ487" s="5"/>
      <c r="BR487" s="7"/>
      <c r="BS487"/>
    </row>
    <row r="488" spans="18:71" ht="13.5">
      <c r="R488" s="10"/>
      <c r="S488"/>
      <c r="U488" s="5"/>
      <c r="V488" s="10"/>
      <c r="W488"/>
      <c r="Y488" s="5"/>
      <c r="Z488" s="10"/>
      <c r="AA488"/>
      <c r="AC488" s="5"/>
      <c r="AD488" s="7"/>
      <c r="AE488"/>
      <c r="AH488" s="5"/>
      <c r="AI488" s="7"/>
      <c r="AJ488"/>
      <c r="AK488" s="5"/>
      <c r="AL488" s="7"/>
      <c r="AM488"/>
      <c r="AO488" s="5"/>
      <c r="AP488" s="7"/>
      <c r="AQ488"/>
      <c r="BD488" s="5"/>
      <c r="BE488" s="7"/>
      <c r="BF488"/>
      <c r="BG488" s="5"/>
      <c r="BH488" s="7"/>
      <c r="BI488"/>
      <c r="BJ488" s="5"/>
      <c r="BK488" s="7"/>
      <c r="BL488"/>
      <c r="BQ488" s="5"/>
      <c r="BR488" s="7"/>
      <c r="BS488"/>
    </row>
    <row r="489" spans="18:71" ht="13.5">
      <c r="R489" s="10"/>
      <c r="S489"/>
      <c r="U489" s="5"/>
      <c r="V489" s="10"/>
      <c r="W489"/>
      <c r="Y489" s="5"/>
      <c r="Z489" s="10"/>
      <c r="AA489"/>
      <c r="AC489" s="5"/>
      <c r="AD489" s="7"/>
      <c r="AE489"/>
      <c r="AH489" s="5"/>
      <c r="AI489" s="7"/>
      <c r="AJ489"/>
      <c r="AK489" s="5"/>
      <c r="AL489" s="7"/>
      <c r="AM489"/>
      <c r="AO489" s="5"/>
      <c r="AP489" s="7"/>
      <c r="AQ489"/>
      <c r="BD489" s="5"/>
      <c r="BE489" s="7"/>
      <c r="BF489"/>
      <c r="BG489" s="5"/>
      <c r="BH489" s="7"/>
      <c r="BI489"/>
      <c r="BJ489" s="5"/>
      <c r="BK489" s="7"/>
      <c r="BL489"/>
      <c r="BQ489" s="5"/>
      <c r="BR489" s="7"/>
      <c r="BS489"/>
    </row>
    <row r="490" spans="18:71" ht="13.5">
      <c r="R490" s="10"/>
      <c r="S490"/>
      <c r="U490" s="5"/>
      <c r="V490" s="10"/>
      <c r="W490"/>
      <c r="Y490" s="5"/>
      <c r="Z490" s="10"/>
      <c r="AA490"/>
      <c r="AC490" s="5"/>
      <c r="AD490" s="7"/>
      <c r="AE490"/>
      <c r="AH490" s="5"/>
      <c r="AI490" s="7"/>
      <c r="AJ490"/>
      <c r="AK490" s="5"/>
      <c r="AL490" s="7"/>
      <c r="AM490"/>
      <c r="AO490" s="5"/>
      <c r="AP490" s="7"/>
      <c r="AQ490"/>
      <c r="BD490" s="5"/>
      <c r="BE490" s="7"/>
      <c r="BF490"/>
      <c r="BG490" s="5"/>
      <c r="BH490" s="7"/>
      <c r="BI490"/>
      <c r="BJ490" s="5"/>
      <c r="BK490" s="7"/>
      <c r="BL490"/>
      <c r="BQ490" s="5"/>
      <c r="BR490" s="7"/>
      <c r="BS490"/>
    </row>
    <row r="491" spans="18:71" ht="13.5">
      <c r="R491" s="10"/>
      <c r="S491"/>
      <c r="U491" s="5"/>
      <c r="V491" s="10"/>
      <c r="W491"/>
      <c r="Y491" s="5"/>
      <c r="Z491" s="10"/>
      <c r="AA491"/>
      <c r="AC491" s="5"/>
      <c r="AD491" s="7"/>
      <c r="AE491"/>
      <c r="AH491" s="5"/>
      <c r="AI491" s="7"/>
      <c r="AJ491"/>
      <c r="AK491" s="5"/>
      <c r="AL491" s="7"/>
      <c r="AM491"/>
      <c r="AO491" s="5"/>
      <c r="AP491" s="7"/>
      <c r="AQ491"/>
      <c r="BD491" s="5"/>
      <c r="BE491" s="7"/>
      <c r="BF491"/>
      <c r="BG491" s="5"/>
      <c r="BH491" s="7"/>
      <c r="BI491"/>
      <c r="BJ491" s="5"/>
      <c r="BK491" s="7"/>
      <c r="BL491"/>
      <c r="BQ491" s="5"/>
      <c r="BR491" s="7"/>
      <c r="BS491"/>
    </row>
    <row r="492" spans="18:71" ht="13.5">
      <c r="R492" s="10"/>
      <c r="S492"/>
      <c r="U492" s="5"/>
      <c r="V492" s="10"/>
      <c r="W492"/>
      <c r="Y492" s="5"/>
      <c r="Z492" s="10"/>
      <c r="AA492"/>
      <c r="AC492" s="5"/>
      <c r="AD492" s="7"/>
      <c r="AE492"/>
      <c r="AH492" s="5"/>
      <c r="AI492" s="7"/>
      <c r="AJ492"/>
      <c r="AK492" s="5"/>
      <c r="AL492" s="7"/>
      <c r="AM492"/>
      <c r="AO492" s="5"/>
      <c r="AP492" s="7"/>
      <c r="AQ492"/>
      <c r="BD492" s="5"/>
      <c r="BE492" s="7"/>
      <c r="BF492"/>
      <c r="BG492" s="5"/>
      <c r="BH492" s="7"/>
      <c r="BI492"/>
      <c r="BJ492" s="5"/>
      <c r="BK492" s="7"/>
      <c r="BL492"/>
      <c r="BQ492" s="5"/>
      <c r="BR492" s="7"/>
      <c r="BS492"/>
    </row>
    <row r="493" spans="18:71" ht="13.5">
      <c r="R493" s="10"/>
      <c r="S493"/>
      <c r="U493" s="5"/>
      <c r="V493" s="10"/>
      <c r="W493"/>
      <c r="Y493" s="5"/>
      <c r="Z493" s="10"/>
      <c r="AA493"/>
      <c r="AC493" s="5"/>
      <c r="AD493" s="7"/>
      <c r="AE493"/>
      <c r="AH493" s="5"/>
      <c r="AI493" s="7"/>
      <c r="AJ493"/>
      <c r="AK493" s="5"/>
      <c r="AL493" s="7"/>
      <c r="AM493"/>
      <c r="AO493" s="5"/>
      <c r="AP493" s="7"/>
      <c r="AQ493"/>
      <c r="BD493" s="5"/>
      <c r="BE493" s="7"/>
      <c r="BF493"/>
      <c r="BG493" s="5"/>
      <c r="BH493" s="7"/>
      <c r="BI493"/>
      <c r="BJ493" s="5"/>
      <c r="BK493" s="7"/>
      <c r="BL493"/>
      <c r="BQ493" s="5"/>
      <c r="BR493" s="7"/>
      <c r="BS493"/>
    </row>
    <row r="494" spans="18:71" ht="13.5">
      <c r="R494" s="10"/>
      <c r="S494"/>
      <c r="U494" s="5"/>
      <c r="V494" s="10"/>
      <c r="W494"/>
      <c r="Y494" s="5"/>
      <c r="Z494" s="10"/>
      <c r="AA494"/>
      <c r="AC494" s="5"/>
      <c r="AD494" s="7"/>
      <c r="AE494"/>
      <c r="AH494" s="5"/>
      <c r="AI494" s="7"/>
      <c r="AJ494"/>
      <c r="AK494" s="5"/>
      <c r="AL494" s="7"/>
      <c r="AM494"/>
      <c r="AO494" s="5"/>
      <c r="AP494" s="7"/>
      <c r="AQ494"/>
      <c r="BD494" s="5"/>
      <c r="BE494" s="7"/>
      <c r="BF494"/>
      <c r="BG494" s="5"/>
      <c r="BH494" s="7"/>
      <c r="BI494"/>
      <c r="BJ494" s="5"/>
      <c r="BK494" s="7"/>
      <c r="BL494"/>
      <c r="BQ494" s="5"/>
      <c r="BR494" s="7"/>
      <c r="BS494"/>
    </row>
    <row r="495" spans="18:71" ht="13.5">
      <c r="R495" s="10"/>
      <c r="S495"/>
      <c r="U495" s="5"/>
      <c r="V495" s="10"/>
      <c r="W495"/>
      <c r="Y495" s="5"/>
      <c r="Z495" s="10"/>
      <c r="AA495"/>
      <c r="AC495" s="5"/>
      <c r="AD495" s="7"/>
      <c r="AE495"/>
      <c r="AH495" s="5"/>
      <c r="AI495" s="7"/>
      <c r="AJ495"/>
      <c r="AK495" s="5"/>
      <c r="AL495" s="7"/>
      <c r="AM495"/>
      <c r="AO495" s="5"/>
      <c r="AP495" s="7"/>
      <c r="AQ495"/>
      <c r="BD495" s="5"/>
      <c r="BE495" s="7"/>
      <c r="BF495"/>
      <c r="BG495" s="5"/>
      <c r="BH495" s="7"/>
      <c r="BI495"/>
      <c r="BJ495" s="5"/>
      <c r="BK495" s="7"/>
      <c r="BL495"/>
      <c r="BQ495" s="5"/>
      <c r="BR495" s="7"/>
      <c r="BS495"/>
    </row>
    <row r="496" spans="18:71" ht="13.5">
      <c r="R496" s="10"/>
      <c r="S496"/>
      <c r="U496" s="5"/>
      <c r="V496" s="10"/>
      <c r="W496"/>
      <c r="Y496" s="5"/>
      <c r="Z496" s="10"/>
      <c r="AA496"/>
      <c r="AC496" s="5"/>
      <c r="AD496" s="7"/>
      <c r="AE496"/>
      <c r="AH496" s="5"/>
      <c r="AI496" s="7"/>
      <c r="AJ496"/>
      <c r="AK496" s="5"/>
      <c r="AL496" s="7"/>
      <c r="AM496"/>
      <c r="AO496" s="5"/>
      <c r="AP496" s="7"/>
      <c r="AQ496"/>
      <c r="BD496" s="5"/>
      <c r="BE496" s="7"/>
      <c r="BF496"/>
      <c r="BG496" s="5"/>
      <c r="BH496" s="7"/>
      <c r="BI496"/>
      <c r="BJ496" s="5"/>
      <c r="BK496" s="7"/>
      <c r="BL496"/>
      <c r="BQ496" s="5"/>
      <c r="BR496" s="7"/>
      <c r="BS496"/>
    </row>
    <row r="497" spans="18:71" ht="13.5">
      <c r="R497" s="10"/>
      <c r="S497"/>
      <c r="U497" s="5"/>
      <c r="V497" s="10"/>
      <c r="W497"/>
      <c r="Y497" s="5"/>
      <c r="Z497" s="10"/>
      <c r="AA497"/>
      <c r="AC497" s="5"/>
      <c r="AD497" s="7"/>
      <c r="AE497"/>
      <c r="AH497" s="5"/>
      <c r="AI497" s="7"/>
      <c r="AJ497"/>
      <c r="AK497" s="5"/>
      <c r="AL497" s="7"/>
      <c r="AM497"/>
      <c r="AO497" s="5"/>
      <c r="AP497" s="7"/>
      <c r="AQ497"/>
      <c r="BD497" s="5"/>
      <c r="BE497" s="7"/>
      <c r="BF497"/>
      <c r="BG497" s="5"/>
      <c r="BH497" s="7"/>
      <c r="BI497"/>
      <c r="BJ497" s="5"/>
      <c r="BK497" s="7"/>
      <c r="BL497"/>
      <c r="BQ497" s="5"/>
      <c r="BR497" s="7"/>
      <c r="BS497"/>
    </row>
    <row r="498" spans="18:71" ht="13.5">
      <c r="R498" s="10"/>
      <c r="S498"/>
      <c r="U498" s="5"/>
      <c r="V498" s="10"/>
      <c r="W498"/>
      <c r="Y498" s="5"/>
      <c r="Z498" s="10"/>
      <c r="AA498"/>
      <c r="AC498" s="5"/>
      <c r="AD498" s="7"/>
      <c r="AE498"/>
      <c r="AH498" s="5"/>
      <c r="AI498" s="7"/>
      <c r="AJ498"/>
      <c r="AK498" s="5"/>
      <c r="AL498" s="7"/>
      <c r="AM498"/>
      <c r="AO498" s="5"/>
      <c r="AP498" s="7"/>
      <c r="AQ498"/>
      <c r="BD498" s="5"/>
      <c r="BE498" s="7"/>
      <c r="BF498"/>
      <c r="BG498" s="5"/>
      <c r="BH498" s="7"/>
      <c r="BI498"/>
      <c r="BJ498" s="5"/>
      <c r="BK498" s="7"/>
      <c r="BL498"/>
      <c r="BQ498" s="5"/>
      <c r="BR498" s="7"/>
      <c r="BS498"/>
    </row>
    <row r="499" spans="18:71" ht="13.5">
      <c r="R499" s="10"/>
      <c r="S499"/>
      <c r="U499" s="5"/>
      <c r="V499" s="10"/>
      <c r="W499"/>
      <c r="Y499" s="5"/>
      <c r="Z499" s="10"/>
      <c r="AA499"/>
      <c r="AC499" s="5"/>
      <c r="AD499" s="7"/>
      <c r="AE499"/>
      <c r="AH499" s="5"/>
      <c r="AI499" s="7"/>
      <c r="AJ499"/>
      <c r="AK499" s="5"/>
      <c r="AL499" s="7"/>
      <c r="AM499"/>
      <c r="AO499" s="5"/>
      <c r="AP499" s="7"/>
      <c r="AQ499"/>
      <c r="BD499" s="5"/>
      <c r="BE499" s="7"/>
      <c r="BF499"/>
      <c r="BG499" s="5"/>
      <c r="BH499" s="7"/>
      <c r="BI499"/>
      <c r="BJ499" s="5"/>
      <c r="BK499" s="7"/>
      <c r="BL499"/>
      <c r="BQ499" s="5"/>
      <c r="BR499" s="7"/>
      <c r="BS499"/>
    </row>
    <row r="500" spans="18:71" ht="13.5">
      <c r="R500" s="10"/>
      <c r="S500"/>
      <c r="U500" s="5"/>
      <c r="V500" s="10"/>
      <c r="W500"/>
      <c r="Y500" s="5"/>
      <c r="Z500" s="10"/>
      <c r="AA500"/>
      <c r="AC500" s="5"/>
      <c r="AD500" s="7"/>
      <c r="AE500"/>
      <c r="AH500" s="5"/>
      <c r="AI500" s="7"/>
      <c r="AJ500"/>
      <c r="AK500" s="5"/>
      <c r="AL500" s="7"/>
      <c r="AM500"/>
      <c r="AO500" s="5"/>
      <c r="AP500" s="7"/>
      <c r="AQ500"/>
      <c r="BD500" s="5"/>
      <c r="BE500" s="7"/>
      <c r="BF500"/>
      <c r="BG500" s="5"/>
      <c r="BH500" s="7"/>
      <c r="BI500"/>
      <c r="BJ500" s="5"/>
      <c r="BK500" s="7"/>
      <c r="BL500"/>
      <c r="BQ500" s="5"/>
      <c r="BR500" s="7"/>
      <c r="BS500"/>
    </row>
    <row r="501" spans="18:71" ht="13.5">
      <c r="R501" s="10"/>
      <c r="S501"/>
      <c r="U501" s="5"/>
      <c r="V501" s="10"/>
      <c r="W501"/>
      <c r="Y501" s="5"/>
      <c r="Z501" s="10"/>
      <c r="AA501"/>
      <c r="AC501" s="5"/>
      <c r="AD501" s="7"/>
      <c r="AE501"/>
      <c r="AH501" s="5"/>
      <c r="AI501" s="7"/>
      <c r="AJ501"/>
      <c r="AK501" s="5"/>
      <c r="AL501" s="7"/>
      <c r="AM501"/>
      <c r="AO501" s="5"/>
      <c r="AP501" s="7"/>
      <c r="AQ501"/>
      <c r="BD501" s="5"/>
      <c r="BE501" s="7"/>
      <c r="BF501"/>
      <c r="BG501" s="5"/>
      <c r="BH501" s="7"/>
      <c r="BI501"/>
      <c r="BJ501" s="5"/>
      <c r="BK501" s="7"/>
      <c r="BL501"/>
      <c r="BQ501" s="5"/>
      <c r="BR501" s="7"/>
      <c r="BS501"/>
    </row>
    <row r="502" spans="18:71" ht="13.5">
      <c r="R502" s="10"/>
      <c r="S502"/>
      <c r="U502" s="5"/>
      <c r="V502" s="10"/>
      <c r="W502"/>
      <c r="Y502" s="5"/>
      <c r="Z502" s="10"/>
      <c r="AA502"/>
      <c r="AC502" s="5"/>
      <c r="AD502" s="7"/>
      <c r="AE502"/>
      <c r="AH502" s="5"/>
      <c r="AI502" s="7"/>
      <c r="AJ502"/>
      <c r="AK502" s="5"/>
      <c r="AL502" s="7"/>
      <c r="AM502"/>
      <c r="AO502" s="5"/>
      <c r="AP502" s="7"/>
      <c r="AQ502"/>
      <c r="BD502" s="5"/>
      <c r="BE502" s="7"/>
      <c r="BF502"/>
      <c r="BG502" s="5"/>
      <c r="BH502" s="7"/>
      <c r="BI502"/>
      <c r="BJ502" s="5"/>
      <c r="BK502" s="7"/>
      <c r="BL502"/>
      <c r="BQ502" s="5"/>
      <c r="BR502" s="7"/>
      <c r="BS502"/>
    </row>
    <row r="503" spans="18:71" ht="13.5">
      <c r="R503" s="10"/>
      <c r="S503"/>
      <c r="U503" s="5"/>
      <c r="V503" s="10"/>
      <c r="W503"/>
      <c r="Y503" s="5"/>
      <c r="Z503" s="10"/>
      <c r="AA503"/>
      <c r="AC503" s="5"/>
      <c r="AD503" s="7"/>
      <c r="AE503"/>
      <c r="AH503" s="5"/>
      <c r="AI503" s="7"/>
      <c r="AJ503"/>
      <c r="AK503" s="5"/>
      <c r="AL503" s="7"/>
      <c r="AM503"/>
      <c r="AO503" s="5"/>
      <c r="AP503" s="7"/>
      <c r="AQ503"/>
      <c r="BD503" s="5"/>
      <c r="BE503" s="7"/>
      <c r="BF503"/>
      <c r="BG503" s="5"/>
      <c r="BH503" s="7"/>
      <c r="BI503"/>
      <c r="BJ503" s="5"/>
      <c r="BK503" s="7"/>
      <c r="BL503"/>
      <c r="BQ503" s="5"/>
      <c r="BR503" s="7"/>
      <c r="BS503"/>
    </row>
    <row r="504" spans="18:71" ht="13.5">
      <c r="R504" s="10"/>
      <c r="S504"/>
      <c r="U504" s="5"/>
      <c r="V504" s="10"/>
      <c r="W504"/>
      <c r="Y504" s="5"/>
      <c r="Z504" s="10"/>
      <c r="AA504"/>
      <c r="AC504" s="5"/>
      <c r="AD504" s="7"/>
      <c r="AE504"/>
      <c r="AH504" s="5"/>
      <c r="AI504" s="7"/>
      <c r="AJ504"/>
      <c r="AK504" s="5"/>
      <c r="AL504" s="7"/>
      <c r="AM504"/>
      <c r="AO504" s="5"/>
      <c r="AP504" s="7"/>
      <c r="AQ504"/>
      <c r="BD504" s="5"/>
      <c r="BE504" s="7"/>
      <c r="BF504"/>
      <c r="BG504" s="5"/>
      <c r="BH504" s="7"/>
      <c r="BI504"/>
      <c r="BJ504" s="5"/>
      <c r="BK504" s="7"/>
      <c r="BL504"/>
      <c r="BQ504" s="5"/>
      <c r="BR504" s="7"/>
      <c r="BS504"/>
    </row>
    <row r="505" spans="18:71" ht="13.5">
      <c r="R505" s="10"/>
      <c r="S505"/>
      <c r="U505" s="5"/>
      <c r="V505" s="10"/>
      <c r="W505"/>
      <c r="Y505" s="5"/>
      <c r="Z505" s="10"/>
      <c r="AA505"/>
      <c r="AC505" s="5"/>
      <c r="AD505" s="7"/>
      <c r="AE505"/>
      <c r="AH505" s="5"/>
      <c r="AI505" s="7"/>
      <c r="AJ505"/>
      <c r="AK505" s="5"/>
      <c r="AL505" s="7"/>
      <c r="AM505"/>
      <c r="AO505" s="5"/>
      <c r="AP505" s="7"/>
      <c r="AQ505"/>
      <c r="BD505" s="5"/>
      <c r="BE505" s="7"/>
      <c r="BF505"/>
      <c r="BG505" s="5"/>
      <c r="BH505" s="7"/>
      <c r="BI505"/>
      <c r="BJ505" s="5"/>
      <c r="BK505" s="7"/>
      <c r="BL505"/>
      <c r="BQ505" s="5"/>
      <c r="BR505" s="7"/>
      <c r="BS505"/>
    </row>
    <row r="506" spans="18:71" ht="13.5">
      <c r="R506" s="10"/>
      <c r="S506"/>
      <c r="U506" s="5"/>
      <c r="V506" s="10"/>
      <c r="W506"/>
      <c r="Y506" s="5"/>
      <c r="Z506" s="10"/>
      <c r="AA506"/>
      <c r="AC506" s="5"/>
      <c r="AD506" s="7"/>
      <c r="AE506"/>
      <c r="AH506" s="5"/>
      <c r="AI506" s="7"/>
      <c r="AJ506"/>
      <c r="AK506" s="5"/>
      <c r="AL506" s="7"/>
      <c r="AM506"/>
      <c r="AO506" s="5"/>
      <c r="AP506" s="7"/>
      <c r="AQ506"/>
      <c r="BD506" s="5"/>
      <c r="BE506" s="7"/>
      <c r="BF506"/>
      <c r="BG506" s="5"/>
      <c r="BH506" s="7"/>
      <c r="BI506"/>
      <c r="BJ506" s="5"/>
      <c r="BK506" s="7"/>
      <c r="BL506"/>
      <c r="BQ506" s="5"/>
      <c r="BR506" s="7"/>
      <c r="BS506"/>
    </row>
    <row r="507" spans="18:71" ht="13.5">
      <c r="R507" s="10"/>
      <c r="S507"/>
      <c r="U507" s="5"/>
      <c r="V507" s="10"/>
      <c r="W507"/>
      <c r="Y507" s="5"/>
      <c r="Z507" s="10"/>
      <c r="AA507"/>
      <c r="AC507" s="5"/>
      <c r="AD507" s="7"/>
      <c r="AE507"/>
      <c r="AH507" s="5"/>
      <c r="AI507" s="7"/>
      <c r="AJ507"/>
      <c r="AK507" s="5"/>
      <c r="AL507" s="7"/>
      <c r="AM507"/>
      <c r="AO507" s="5"/>
      <c r="AP507" s="7"/>
      <c r="AQ507"/>
      <c r="BD507" s="5"/>
      <c r="BE507" s="7"/>
      <c r="BF507"/>
      <c r="BG507" s="5"/>
      <c r="BH507" s="7"/>
      <c r="BI507"/>
      <c r="BJ507" s="5"/>
      <c r="BK507" s="7"/>
      <c r="BL507"/>
      <c r="BQ507" s="5"/>
      <c r="BR507" s="7"/>
      <c r="BS507"/>
    </row>
    <row r="508" spans="18:71" ht="13.5">
      <c r="R508" s="10"/>
      <c r="S508"/>
      <c r="U508" s="5"/>
      <c r="V508" s="10"/>
      <c r="W508"/>
      <c r="Y508" s="5"/>
      <c r="Z508" s="10"/>
      <c r="AA508"/>
      <c r="AC508" s="5"/>
      <c r="AD508" s="7"/>
      <c r="AE508"/>
      <c r="AH508" s="5"/>
      <c r="AI508" s="7"/>
      <c r="AJ508"/>
      <c r="AK508" s="5"/>
      <c r="AL508" s="7"/>
      <c r="AM508"/>
      <c r="AO508" s="5"/>
      <c r="AP508" s="7"/>
      <c r="AQ508"/>
      <c r="BD508" s="5"/>
      <c r="BE508" s="7"/>
      <c r="BF508"/>
      <c r="BG508" s="5"/>
      <c r="BH508" s="7"/>
      <c r="BI508"/>
      <c r="BJ508" s="5"/>
      <c r="BK508" s="7"/>
      <c r="BL508"/>
      <c r="BQ508" s="5"/>
      <c r="BR508" s="7"/>
      <c r="BS508"/>
    </row>
    <row r="509" spans="18:71" ht="13.5">
      <c r="R509" s="10"/>
      <c r="S509"/>
      <c r="U509" s="5"/>
      <c r="V509" s="10"/>
      <c r="W509"/>
      <c r="Y509" s="5"/>
      <c r="Z509" s="10"/>
      <c r="AA509"/>
      <c r="AC509" s="5"/>
      <c r="AD509" s="7"/>
      <c r="AE509"/>
      <c r="AH509" s="5"/>
      <c r="AI509" s="7"/>
      <c r="AJ509"/>
      <c r="AK509" s="5"/>
      <c r="AL509" s="7"/>
      <c r="AM509"/>
      <c r="AO509" s="5"/>
      <c r="AP509" s="7"/>
      <c r="AQ509"/>
      <c r="BD509" s="5"/>
      <c r="BE509" s="7"/>
      <c r="BF509"/>
      <c r="BG509" s="5"/>
      <c r="BH509" s="7"/>
      <c r="BI509"/>
      <c r="BJ509" s="5"/>
      <c r="BK509" s="7"/>
      <c r="BL509"/>
      <c r="BQ509" s="5"/>
      <c r="BR509" s="7"/>
      <c r="BS509"/>
    </row>
    <row r="510" spans="18:71" ht="13.5">
      <c r="R510" s="10"/>
      <c r="S510"/>
      <c r="U510" s="5"/>
      <c r="V510" s="10"/>
      <c r="W510"/>
      <c r="Y510" s="5"/>
      <c r="Z510" s="10"/>
      <c r="AA510"/>
      <c r="AC510" s="5"/>
      <c r="AD510" s="7"/>
      <c r="AE510"/>
      <c r="AH510" s="5"/>
      <c r="AI510" s="7"/>
      <c r="AJ510"/>
      <c r="AK510" s="5"/>
      <c r="AL510" s="7"/>
      <c r="AM510"/>
      <c r="AO510" s="5"/>
      <c r="AP510" s="7"/>
      <c r="AQ510"/>
      <c r="BD510" s="5"/>
      <c r="BE510" s="7"/>
      <c r="BF510"/>
      <c r="BG510" s="5"/>
      <c r="BH510" s="7"/>
      <c r="BI510"/>
      <c r="BJ510" s="5"/>
      <c r="BK510" s="7"/>
      <c r="BL510"/>
      <c r="BQ510" s="5"/>
      <c r="BR510" s="7"/>
      <c r="BS510"/>
    </row>
    <row r="511" spans="18:71" ht="13.5">
      <c r="R511" s="10"/>
      <c r="S511"/>
      <c r="U511" s="5"/>
      <c r="V511" s="10"/>
      <c r="W511"/>
      <c r="Y511" s="5"/>
      <c r="Z511" s="10"/>
      <c r="AA511"/>
      <c r="AC511" s="5"/>
      <c r="AD511" s="7"/>
      <c r="AE511"/>
      <c r="AH511" s="5"/>
      <c r="AI511" s="7"/>
      <c r="AJ511"/>
      <c r="AK511" s="5"/>
      <c r="AL511" s="7"/>
      <c r="AM511"/>
      <c r="AO511" s="5"/>
      <c r="AP511" s="7"/>
      <c r="AQ511"/>
      <c r="BD511" s="5"/>
      <c r="BE511" s="7"/>
      <c r="BF511"/>
      <c r="BG511" s="5"/>
      <c r="BH511" s="7"/>
      <c r="BI511"/>
      <c r="BJ511" s="5"/>
      <c r="BK511" s="7"/>
      <c r="BL511"/>
      <c r="BQ511" s="5"/>
      <c r="BR511" s="7"/>
      <c r="BS511"/>
    </row>
    <row r="512" spans="18:71" ht="13.5">
      <c r="R512" s="10"/>
      <c r="S512"/>
      <c r="U512" s="5"/>
      <c r="V512" s="10"/>
      <c r="W512"/>
      <c r="Y512" s="5"/>
      <c r="Z512" s="10"/>
      <c r="AA512"/>
      <c r="AC512" s="5"/>
      <c r="AD512" s="7"/>
      <c r="AE512"/>
      <c r="AH512" s="5"/>
      <c r="AI512" s="7"/>
      <c r="AJ512"/>
      <c r="AK512" s="5"/>
      <c r="AL512" s="7"/>
      <c r="AM512"/>
      <c r="AO512" s="5"/>
      <c r="AP512" s="7"/>
      <c r="AQ512"/>
      <c r="BD512" s="5"/>
      <c r="BE512" s="7"/>
      <c r="BF512"/>
      <c r="BG512" s="5"/>
      <c r="BH512" s="7"/>
      <c r="BI512"/>
      <c r="BJ512" s="5"/>
      <c r="BK512" s="7"/>
      <c r="BL512"/>
      <c r="BQ512" s="5"/>
      <c r="BR512" s="7"/>
      <c r="BS512"/>
    </row>
    <row r="513" spans="18:71" ht="13.5">
      <c r="R513" s="10"/>
      <c r="S513"/>
      <c r="U513" s="5"/>
      <c r="V513" s="10"/>
      <c r="W513"/>
      <c r="Y513" s="5"/>
      <c r="Z513" s="10"/>
      <c r="AA513"/>
      <c r="AC513" s="5"/>
      <c r="AD513" s="7"/>
      <c r="AE513"/>
      <c r="AH513" s="5"/>
      <c r="AI513" s="7"/>
      <c r="AJ513"/>
      <c r="AK513" s="5"/>
      <c r="AL513" s="7"/>
      <c r="AM513"/>
      <c r="AO513" s="5"/>
      <c r="AP513" s="7"/>
      <c r="AQ513"/>
      <c r="BD513" s="5"/>
      <c r="BE513" s="7"/>
      <c r="BF513"/>
      <c r="BG513" s="5"/>
      <c r="BH513" s="7"/>
      <c r="BI513"/>
      <c r="BJ513" s="5"/>
      <c r="BK513" s="7"/>
      <c r="BL513"/>
      <c r="BQ513" s="5"/>
      <c r="BR513" s="7"/>
      <c r="BS513"/>
    </row>
    <row r="514" spans="18:71" ht="13.5">
      <c r="R514" s="10"/>
      <c r="S514"/>
      <c r="U514" s="5"/>
      <c r="V514" s="10"/>
      <c r="W514"/>
      <c r="Y514" s="5"/>
      <c r="Z514" s="10"/>
      <c r="AA514"/>
      <c r="AC514" s="5"/>
      <c r="AD514" s="7"/>
      <c r="AE514"/>
      <c r="AH514" s="5"/>
      <c r="AI514" s="7"/>
      <c r="AJ514"/>
      <c r="AK514" s="5"/>
      <c r="AL514" s="7"/>
      <c r="AM514"/>
      <c r="AO514" s="5"/>
      <c r="AP514" s="7"/>
      <c r="AQ514"/>
      <c r="BD514" s="5"/>
      <c r="BE514" s="7"/>
      <c r="BF514"/>
      <c r="BG514" s="5"/>
      <c r="BH514" s="7"/>
      <c r="BI514"/>
      <c r="BJ514" s="5"/>
      <c r="BK514" s="7"/>
      <c r="BL514"/>
      <c r="BQ514" s="5"/>
      <c r="BR514" s="7"/>
      <c r="BS514"/>
    </row>
    <row r="515" spans="18:71" ht="13.5">
      <c r="R515" s="10"/>
      <c r="S515"/>
      <c r="U515" s="5"/>
      <c r="V515" s="10"/>
      <c r="W515"/>
      <c r="Y515" s="5"/>
      <c r="Z515" s="10"/>
      <c r="AA515"/>
      <c r="AC515" s="5"/>
      <c r="AD515" s="7"/>
      <c r="AE515"/>
      <c r="AH515" s="5"/>
      <c r="AI515" s="7"/>
      <c r="AJ515"/>
      <c r="AK515" s="5"/>
      <c r="AL515" s="7"/>
      <c r="AM515"/>
      <c r="AO515" s="5"/>
      <c r="AP515" s="7"/>
      <c r="AQ515"/>
      <c r="BD515" s="5"/>
      <c r="BE515" s="7"/>
      <c r="BF515"/>
      <c r="BG515" s="5"/>
      <c r="BH515" s="7"/>
      <c r="BI515"/>
      <c r="BJ515" s="5"/>
      <c r="BK515" s="7"/>
      <c r="BL515"/>
      <c r="BQ515" s="5"/>
      <c r="BR515" s="7"/>
      <c r="BS515"/>
    </row>
    <row r="516" spans="18:71" ht="13.5">
      <c r="R516" s="10"/>
      <c r="S516"/>
      <c r="U516" s="5"/>
      <c r="V516" s="10"/>
      <c r="W516"/>
      <c r="Y516" s="5"/>
      <c r="Z516" s="10"/>
      <c r="AA516"/>
      <c r="AC516" s="5"/>
      <c r="AD516" s="7"/>
      <c r="AE516"/>
      <c r="AH516" s="5"/>
      <c r="AI516" s="7"/>
      <c r="AJ516"/>
      <c r="AK516" s="5"/>
      <c r="AL516" s="7"/>
      <c r="AM516"/>
      <c r="AO516" s="5"/>
      <c r="AP516" s="7"/>
      <c r="AQ516"/>
      <c r="BD516" s="5"/>
      <c r="BE516" s="7"/>
      <c r="BF516"/>
      <c r="BG516" s="5"/>
      <c r="BH516" s="7"/>
      <c r="BI516"/>
      <c r="BJ516" s="5"/>
      <c r="BK516" s="7"/>
      <c r="BL516"/>
      <c r="BQ516" s="5"/>
      <c r="BR516" s="7"/>
      <c r="BS516"/>
    </row>
    <row r="517" spans="18:71" ht="13.5">
      <c r="R517" s="10"/>
      <c r="S517"/>
      <c r="U517" s="5"/>
      <c r="V517" s="10"/>
      <c r="W517"/>
      <c r="Y517" s="5"/>
      <c r="Z517" s="10"/>
      <c r="AA517"/>
      <c r="AC517" s="5"/>
      <c r="AD517" s="7"/>
      <c r="AE517"/>
      <c r="AH517" s="5"/>
      <c r="AI517" s="7"/>
      <c r="AJ517"/>
      <c r="AK517" s="5"/>
      <c r="AL517" s="7"/>
      <c r="AM517"/>
      <c r="AO517" s="5"/>
      <c r="AP517" s="7"/>
      <c r="AQ517"/>
      <c r="BD517" s="5"/>
      <c r="BE517" s="7"/>
      <c r="BF517"/>
      <c r="BG517" s="5"/>
      <c r="BH517" s="7"/>
      <c r="BI517"/>
      <c r="BJ517" s="5"/>
      <c r="BK517" s="7"/>
      <c r="BL517"/>
      <c r="BQ517" s="5"/>
      <c r="BR517" s="7"/>
      <c r="BS517"/>
    </row>
    <row r="518" spans="18:71" ht="13.5">
      <c r="R518" s="10"/>
      <c r="S518"/>
      <c r="U518" s="5"/>
      <c r="V518" s="10"/>
      <c r="W518"/>
      <c r="Y518" s="5"/>
      <c r="Z518" s="10"/>
      <c r="AA518"/>
      <c r="AC518" s="5"/>
      <c r="AD518" s="7"/>
      <c r="AE518"/>
      <c r="AH518" s="5"/>
      <c r="AI518" s="7"/>
      <c r="AJ518"/>
      <c r="AK518" s="5"/>
      <c r="AL518" s="7"/>
      <c r="AM518"/>
      <c r="AO518" s="5"/>
      <c r="AP518" s="7"/>
      <c r="AQ518"/>
      <c r="BD518" s="5"/>
      <c r="BE518" s="7"/>
      <c r="BF518"/>
      <c r="BG518" s="5"/>
      <c r="BH518" s="7"/>
      <c r="BI518"/>
      <c r="BJ518" s="5"/>
      <c r="BK518" s="7"/>
      <c r="BL518"/>
      <c r="BQ518" s="5"/>
      <c r="BR518" s="7"/>
      <c r="BS518"/>
    </row>
    <row r="519" spans="18:71" ht="13.5">
      <c r="R519" s="10"/>
      <c r="S519"/>
      <c r="U519" s="5"/>
      <c r="V519" s="10"/>
      <c r="W519"/>
      <c r="Y519" s="5"/>
      <c r="Z519" s="10"/>
      <c r="AA519"/>
      <c r="AC519" s="5"/>
      <c r="AD519" s="7"/>
      <c r="AE519"/>
      <c r="AH519" s="5"/>
      <c r="AI519" s="7"/>
      <c r="AJ519"/>
      <c r="AK519" s="5"/>
      <c r="AL519" s="7"/>
      <c r="AM519"/>
      <c r="AO519" s="5"/>
      <c r="AP519" s="7"/>
      <c r="AQ519"/>
      <c r="BD519" s="5"/>
      <c r="BE519" s="7"/>
      <c r="BF519"/>
      <c r="BG519" s="5"/>
      <c r="BH519" s="7"/>
      <c r="BI519"/>
      <c r="BJ519" s="5"/>
      <c r="BK519" s="7"/>
      <c r="BL519"/>
      <c r="BQ519" s="5"/>
      <c r="BR519" s="7"/>
      <c r="BS519"/>
    </row>
    <row r="520" spans="18:71" ht="13.5">
      <c r="R520" s="10"/>
      <c r="S520"/>
      <c r="U520" s="5"/>
      <c r="V520" s="10"/>
      <c r="W520"/>
      <c r="Y520" s="5"/>
      <c r="Z520" s="10"/>
      <c r="AA520"/>
      <c r="AC520" s="5"/>
      <c r="AD520" s="7"/>
      <c r="AE520"/>
      <c r="AH520" s="5"/>
      <c r="AI520" s="7"/>
      <c r="AJ520"/>
      <c r="AK520" s="5"/>
      <c r="AL520" s="7"/>
      <c r="AM520"/>
      <c r="AO520" s="5"/>
      <c r="AP520" s="7"/>
      <c r="AQ520"/>
      <c r="BD520" s="5"/>
      <c r="BE520" s="7"/>
      <c r="BF520"/>
      <c r="BG520" s="5"/>
      <c r="BH520" s="7"/>
      <c r="BI520"/>
      <c r="BJ520" s="5"/>
      <c r="BK520" s="7"/>
      <c r="BL520"/>
      <c r="BQ520" s="5"/>
      <c r="BR520" s="7"/>
      <c r="BS520"/>
    </row>
    <row r="521" spans="18:71" ht="13.5">
      <c r="R521" s="10"/>
      <c r="S521"/>
      <c r="U521" s="5"/>
      <c r="V521" s="10"/>
      <c r="W521"/>
      <c r="Y521" s="5"/>
      <c r="Z521" s="10"/>
      <c r="AA521"/>
      <c r="AC521" s="5"/>
      <c r="AD521" s="7"/>
      <c r="AE521"/>
      <c r="AH521" s="5"/>
      <c r="AI521" s="7"/>
      <c r="AJ521"/>
      <c r="AK521" s="5"/>
      <c r="AL521" s="7"/>
      <c r="AM521"/>
      <c r="AO521" s="5"/>
      <c r="AP521" s="7"/>
      <c r="AQ521"/>
      <c r="BD521" s="5"/>
      <c r="BE521" s="7"/>
      <c r="BF521"/>
      <c r="BG521" s="5"/>
      <c r="BH521" s="7"/>
      <c r="BI521"/>
      <c r="BJ521" s="5"/>
      <c r="BK521" s="7"/>
      <c r="BL521"/>
      <c r="BQ521" s="5"/>
      <c r="BR521" s="7"/>
      <c r="BS521"/>
    </row>
    <row r="522" spans="18:71" ht="13.5">
      <c r="R522" s="10"/>
      <c r="S522"/>
      <c r="U522" s="5"/>
      <c r="V522" s="10"/>
      <c r="W522"/>
      <c r="Y522" s="5"/>
      <c r="Z522" s="10"/>
      <c r="AA522"/>
      <c r="AC522" s="5"/>
      <c r="AD522" s="7"/>
      <c r="AE522"/>
      <c r="AH522" s="5"/>
      <c r="AI522" s="7"/>
      <c r="AJ522"/>
      <c r="AK522" s="5"/>
      <c r="AL522" s="7"/>
      <c r="AM522"/>
      <c r="AO522" s="5"/>
      <c r="AP522" s="7"/>
      <c r="AQ522"/>
      <c r="BD522" s="5"/>
      <c r="BE522" s="7"/>
      <c r="BF522"/>
      <c r="BG522" s="5"/>
      <c r="BH522" s="7"/>
      <c r="BI522"/>
      <c r="BJ522" s="5"/>
      <c r="BK522" s="7"/>
      <c r="BL522"/>
      <c r="BQ522" s="5"/>
      <c r="BR522" s="7"/>
      <c r="BS522"/>
    </row>
    <row r="523" spans="18:71" ht="13.5">
      <c r="R523" s="10"/>
      <c r="S523"/>
      <c r="U523" s="5"/>
      <c r="V523" s="10"/>
      <c r="W523"/>
      <c r="Y523" s="5"/>
      <c r="Z523" s="10"/>
      <c r="AA523"/>
      <c r="AC523" s="5"/>
      <c r="AD523" s="7"/>
      <c r="AE523"/>
      <c r="AH523" s="5"/>
      <c r="AI523" s="7"/>
      <c r="AJ523"/>
      <c r="AK523" s="5"/>
      <c r="AL523" s="7"/>
      <c r="AM523"/>
      <c r="AO523" s="5"/>
      <c r="AP523" s="7"/>
      <c r="AQ523"/>
      <c r="BD523" s="5"/>
      <c r="BE523" s="7"/>
      <c r="BF523"/>
      <c r="BG523" s="5"/>
      <c r="BH523" s="7"/>
      <c r="BI523"/>
      <c r="BJ523" s="5"/>
      <c r="BK523" s="7"/>
      <c r="BL523"/>
      <c r="BQ523" s="5"/>
      <c r="BR523" s="7"/>
      <c r="BS523"/>
    </row>
    <row r="524" spans="18:71" ht="13.5">
      <c r="R524" s="10"/>
      <c r="S524"/>
      <c r="U524" s="5"/>
      <c r="V524" s="10"/>
      <c r="W524"/>
      <c r="Y524" s="5"/>
      <c r="Z524" s="10"/>
      <c r="AA524"/>
      <c r="AC524" s="5"/>
      <c r="AD524" s="7"/>
      <c r="AE524"/>
      <c r="AH524" s="5"/>
      <c r="AI524" s="7"/>
      <c r="AJ524"/>
      <c r="AK524" s="5"/>
      <c r="AL524" s="7"/>
      <c r="AM524"/>
      <c r="AO524" s="5"/>
      <c r="AP524" s="7"/>
      <c r="AQ524"/>
      <c r="BD524" s="5"/>
      <c r="BE524" s="7"/>
      <c r="BF524"/>
      <c r="BG524" s="5"/>
      <c r="BH524" s="7"/>
      <c r="BI524"/>
      <c r="BJ524" s="5"/>
      <c r="BK524" s="7"/>
      <c r="BL524"/>
      <c r="BQ524" s="5"/>
      <c r="BR524" s="7"/>
      <c r="BS524"/>
    </row>
    <row r="525" spans="18:71" ht="13.5">
      <c r="R525" s="10"/>
      <c r="S525"/>
      <c r="U525" s="5"/>
      <c r="V525" s="10"/>
      <c r="W525"/>
      <c r="Y525" s="5"/>
      <c r="Z525" s="10"/>
      <c r="AA525"/>
      <c r="AC525" s="5"/>
      <c r="AD525" s="7"/>
      <c r="AE525"/>
      <c r="AH525" s="5"/>
      <c r="AI525" s="7"/>
      <c r="AJ525"/>
      <c r="AK525" s="5"/>
      <c r="AL525" s="7"/>
      <c r="AM525"/>
      <c r="AO525" s="5"/>
      <c r="AP525" s="7"/>
      <c r="AQ525"/>
      <c r="BD525" s="5"/>
      <c r="BE525" s="7"/>
      <c r="BF525"/>
      <c r="BG525" s="5"/>
      <c r="BH525" s="7"/>
      <c r="BI525"/>
      <c r="BJ525" s="5"/>
      <c r="BK525" s="7"/>
      <c r="BL525"/>
      <c r="BQ525" s="5"/>
      <c r="BR525" s="7"/>
      <c r="BS525"/>
    </row>
    <row r="526" spans="18:71" ht="13.5">
      <c r="R526" s="10"/>
      <c r="S526"/>
      <c r="U526" s="5"/>
      <c r="V526" s="10"/>
      <c r="W526"/>
      <c r="Y526" s="5"/>
      <c r="Z526" s="10"/>
      <c r="AA526"/>
      <c r="AC526" s="5"/>
      <c r="AD526" s="7"/>
      <c r="AE526"/>
      <c r="AH526" s="5"/>
      <c r="AI526" s="7"/>
      <c r="AJ526"/>
      <c r="AK526" s="5"/>
      <c r="AL526" s="7"/>
      <c r="AM526"/>
      <c r="AO526" s="5"/>
      <c r="AP526" s="7"/>
      <c r="AQ526"/>
      <c r="BD526" s="5"/>
      <c r="BE526" s="7"/>
      <c r="BF526"/>
      <c r="BG526" s="5"/>
      <c r="BH526" s="7"/>
      <c r="BI526"/>
      <c r="BJ526" s="5"/>
      <c r="BK526" s="7"/>
      <c r="BL526"/>
      <c r="BQ526" s="5"/>
      <c r="BR526" s="7"/>
      <c r="BS526"/>
    </row>
    <row r="527" spans="18:71" ht="13.5">
      <c r="R527" s="10"/>
      <c r="S527"/>
      <c r="U527" s="5"/>
      <c r="V527" s="10"/>
      <c r="W527"/>
      <c r="Y527" s="5"/>
      <c r="Z527" s="10"/>
      <c r="AA527"/>
      <c r="AC527" s="5"/>
      <c r="AD527" s="7"/>
      <c r="AE527"/>
      <c r="AH527" s="5"/>
      <c r="AI527" s="7"/>
      <c r="AJ527"/>
      <c r="AK527" s="5"/>
      <c r="AL527" s="7"/>
      <c r="AM527"/>
      <c r="AO527" s="5"/>
      <c r="AP527" s="7"/>
      <c r="AQ527"/>
      <c r="BD527" s="5"/>
      <c r="BE527" s="7"/>
      <c r="BF527"/>
      <c r="BG527" s="5"/>
      <c r="BH527" s="7"/>
      <c r="BI527"/>
      <c r="BJ527" s="5"/>
      <c r="BK527" s="7"/>
      <c r="BL527"/>
      <c r="BQ527" s="5"/>
      <c r="BR527" s="7"/>
      <c r="BS527"/>
    </row>
    <row r="528" spans="18:71" ht="13.5">
      <c r="R528" s="10"/>
      <c r="S528"/>
      <c r="U528" s="5"/>
      <c r="V528" s="10"/>
      <c r="W528"/>
      <c r="Y528" s="5"/>
      <c r="Z528" s="10"/>
      <c r="AA528"/>
      <c r="AC528" s="5"/>
      <c r="AD528" s="7"/>
      <c r="AE528"/>
      <c r="AH528" s="5"/>
      <c r="AI528" s="7"/>
      <c r="AJ528"/>
      <c r="AK528" s="5"/>
      <c r="AL528" s="7"/>
      <c r="AM528"/>
      <c r="AO528" s="5"/>
      <c r="AP528" s="7"/>
      <c r="AQ528"/>
      <c r="BD528" s="5"/>
      <c r="BE528" s="7"/>
      <c r="BF528"/>
      <c r="BG528" s="5"/>
      <c r="BH528" s="7"/>
      <c r="BI528"/>
      <c r="BJ528" s="5"/>
      <c r="BK528" s="7"/>
      <c r="BL528"/>
      <c r="BQ528" s="5"/>
      <c r="BR528" s="7"/>
      <c r="BS528"/>
    </row>
    <row r="529" spans="18:71" ht="13.5">
      <c r="R529" s="10"/>
      <c r="S529"/>
      <c r="U529" s="5"/>
      <c r="V529" s="10"/>
      <c r="W529"/>
      <c r="Y529" s="5"/>
      <c r="Z529" s="10"/>
      <c r="AA529"/>
      <c r="AC529" s="5"/>
      <c r="AD529" s="7"/>
      <c r="AE529"/>
      <c r="AH529" s="5"/>
      <c r="AI529" s="7"/>
      <c r="AJ529"/>
      <c r="AK529" s="5"/>
      <c r="AL529" s="7"/>
      <c r="AM529"/>
      <c r="AO529" s="5"/>
      <c r="AP529" s="7"/>
      <c r="AQ529"/>
      <c r="BD529" s="5"/>
      <c r="BE529" s="7"/>
      <c r="BF529"/>
      <c r="BG529" s="5"/>
      <c r="BH529" s="7"/>
      <c r="BI529"/>
      <c r="BJ529" s="5"/>
      <c r="BK529" s="7"/>
      <c r="BL529"/>
      <c r="BQ529" s="5"/>
      <c r="BR529" s="7"/>
      <c r="BS529"/>
    </row>
    <row r="530" spans="18:71" ht="13.5">
      <c r="R530" s="10"/>
      <c r="S530"/>
      <c r="U530" s="5"/>
      <c r="V530" s="10"/>
      <c r="W530"/>
      <c r="Y530" s="5"/>
      <c r="Z530" s="10"/>
      <c r="AA530"/>
      <c r="AC530" s="5"/>
      <c r="AD530" s="7"/>
      <c r="AE530"/>
      <c r="AH530" s="5"/>
      <c r="AI530" s="7"/>
      <c r="AJ530"/>
      <c r="AK530" s="5"/>
      <c r="AL530" s="7"/>
      <c r="AM530"/>
      <c r="AO530" s="5"/>
      <c r="AP530" s="7"/>
      <c r="AQ530"/>
      <c r="BD530" s="5"/>
      <c r="BE530" s="7"/>
      <c r="BF530"/>
      <c r="BG530" s="5"/>
      <c r="BH530" s="7"/>
      <c r="BI530"/>
      <c r="BJ530" s="5"/>
      <c r="BK530" s="7"/>
      <c r="BL530"/>
      <c r="BQ530" s="5"/>
      <c r="BR530" s="7"/>
      <c r="BS530"/>
    </row>
    <row r="531" spans="18:71" ht="13.5">
      <c r="R531" s="10"/>
      <c r="S531"/>
      <c r="U531" s="5"/>
      <c r="V531" s="10"/>
      <c r="W531"/>
      <c r="Y531" s="5"/>
      <c r="Z531" s="10"/>
      <c r="AA531"/>
      <c r="AC531" s="5"/>
      <c r="AD531" s="7"/>
      <c r="AE531"/>
      <c r="AH531" s="5"/>
      <c r="AI531" s="7"/>
      <c r="AJ531"/>
      <c r="AK531" s="5"/>
      <c r="AL531" s="7"/>
      <c r="AM531"/>
      <c r="AO531" s="5"/>
      <c r="AP531" s="7"/>
      <c r="AQ531"/>
      <c r="BD531" s="5"/>
      <c r="BE531" s="7"/>
      <c r="BF531"/>
      <c r="BG531" s="5"/>
      <c r="BH531" s="7"/>
      <c r="BI531"/>
      <c r="BJ531" s="5"/>
      <c r="BK531" s="7"/>
      <c r="BL531"/>
      <c r="BQ531" s="5"/>
      <c r="BR531" s="7"/>
      <c r="BS531"/>
    </row>
    <row r="532" spans="18:71" ht="13.5">
      <c r="R532" s="10"/>
      <c r="S532"/>
      <c r="U532" s="5"/>
      <c r="V532" s="10"/>
      <c r="W532"/>
      <c r="Y532" s="5"/>
      <c r="Z532" s="10"/>
      <c r="AA532"/>
      <c r="AC532" s="5"/>
      <c r="AD532" s="7"/>
      <c r="AE532"/>
      <c r="AH532" s="5"/>
      <c r="AI532" s="7"/>
      <c r="AJ532"/>
      <c r="AK532" s="5"/>
      <c r="AL532" s="7"/>
      <c r="AM532"/>
      <c r="AO532" s="5"/>
      <c r="AP532" s="7"/>
      <c r="AQ532"/>
      <c r="BD532" s="5"/>
      <c r="BE532" s="7"/>
      <c r="BF532"/>
      <c r="BG532" s="5"/>
      <c r="BH532" s="7"/>
      <c r="BI532"/>
      <c r="BJ532" s="5"/>
      <c r="BK532" s="7"/>
      <c r="BL532"/>
      <c r="BQ532" s="5"/>
      <c r="BR532" s="7"/>
      <c r="BS532"/>
    </row>
    <row r="533" spans="18:71" ht="13.5">
      <c r="R533" s="10"/>
      <c r="S533"/>
      <c r="U533" s="5"/>
      <c r="V533" s="10"/>
      <c r="W533"/>
      <c r="Y533" s="5"/>
      <c r="Z533" s="10"/>
      <c r="AA533"/>
      <c r="AC533" s="5"/>
      <c r="AD533" s="7"/>
      <c r="AE533"/>
      <c r="AH533" s="5"/>
      <c r="AI533" s="7"/>
      <c r="AJ533"/>
      <c r="AK533" s="5"/>
      <c r="AL533" s="7"/>
      <c r="AM533"/>
      <c r="AO533" s="5"/>
      <c r="AP533" s="7"/>
      <c r="AQ533"/>
      <c r="BD533" s="5"/>
      <c r="BE533" s="7"/>
      <c r="BF533"/>
      <c r="BG533" s="5"/>
      <c r="BH533" s="7"/>
      <c r="BI533"/>
      <c r="BJ533" s="5"/>
      <c r="BK533" s="7"/>
      <c r="BL533"/>
      <c r="BQ533" s="5"/>
      <c r="BR533" s="7"/>
      <c r="BS533"/>
    </row>
    <row r="534" spans="18:71" ht="13.5">
      <c r="R534" s="10"/>
      <c r="S534"/>
      <c r="U534" s="5"/>
      <c r="V534" s="10"/>
      <c r="W534"/>
      <c r="Y534" s="5"/>
      <c r="Z534" s="10"/>
      <c r="AA534"/>
      <c r="AC534" s="5"/>
      <c r="AD534" s="7"/>
      <c r="AE534"/>
      <c r="AH534" s="5"/>
      <c r="AI534" s="7"/>
      <c r="AJ534"/>
      <c r="AK534" s="5"/>
      <c r="AL534" s="7"/>
      <c r="AM534"/>
      <c r="AO534" s="5"/>
      <c r="AP534" s="7"/>
      <c r="AQ534"/>
      <c r="BD534" s="5"/>
      <c r="BE534" s="7"/>
      <c r="BF534"/>
      <c r="BG534" s="5"/>
      <c r="BH534" s="7"/>
      <c r="BI534"/>
      <c r="BJ534" s="5"/>
      <c r="BK534" s="7"/>
      <c r="BL534"/>
      <c r="BQ534" s="5"/>
      <c r="BR534" s="7"/>
      <c r="BS534"/>
    </row>
    <row r="535" spans="18:71" ht="13.5">
      <c r="R535" s="10"/>
      <c r="S535"/>
      <c r="U535" s="5"/>
      <c r="V535" s="10"/>
      <c r="W535"/>
      <c r="Y535" s="5"/>
      <c r="Z535" s="10"/>
      <c r="AA535"/>
      <c r="AC535" s="5"/>
      <c r="AD535" s="7"/>
      <c r="AE535"/>
      <c r="AH535" s="5"/>
      <c r="AI535" s="7"/>
      <c r="AJ535"/>
      <c r="AK535" s="5"/>
      <c r="AL535" s="7"/>
      <c r="AM535"/>
      <c r="AO535" s="5"/>
      <c r="AP535" s="7"/>
      <c r="AQ535"/>
      <c r="BD535" s="5"/>
      <c r="BE535" s="7"/>
      <c r="BF535"/>
      <c r="BG535" s="5"/>
      <c r="BH535" s="7"/>
      <c r="BI535"/>
      <c r="BJ535" s="5"/>
      <c r="BK535" s="7"/>
      <c r="BL535"/>
      <c r="BQ535" s="5"/>
      <c r="BR535" s="7"/>
      <c r="BS535"/>
    </row>
    <row r="536" spans="18:71" ht="13.5">
      <c r="R536" s="10"/>
      <c r="S536"/>
      <c r="U536" s="5"/>
      <c r="V536" s="10"/>
      <c r="W536"/>
      <c r="Y536" s="5"/>
      <c r="Z536" s="10"/>
      <c r="AA536"/>
      <c r="AC536" s="5"/>
      <c r="AD536" s="7"/>
      <c r="AE536"/>
      <c r="AH536" s="5"/>
      <c r="AI536" s="7"/>
      <c r="AJ536"/>
      <c r="AK536" s="5"/>
      <c r="AL536" s="7"/>
      <c r="AM536"/>
      <c r="AO536" s="5"/>
      <c r="AP536" s="7"/>
      <c r="AQ536"/>
      <c r="BD536" s="5"/>
      <c r="BE536" s="7"/>
      <c r="BF536"/>
      <c r="BG536" s="5"/>
      <c r="BH536" s="7"/>
      <c r="BI536"/>
      <c r="BJ536" s="5"/>
      <c r="BK536" s="7"/>
      <c r="BL536"/>
      <c r="BQ536" s="5"/>
      <c r="BR536" s="7"/>
      <c r="BS536"/>
    </row>
    <row r="537" spans="18:71" ht="13.5">
      <c r="R537" s="10"/>
      <c r="S537"/>
      <c r="U537" s="5"/>
      <c r="V537" s="10"/>
      <c r="W537"/>
      <c r="Y537" s="5"/>
      <c r="Z537" s="10"/>
      <c r="AA537"/>
      <c r="AC537" s="5"/>
      <c r="AD537" s="7"/>
      <c r="AE537"/>
      <c r="AH537" s="5"/>
      <c r="AI537" s="7"/>
      <c r="AJ537"/>
      <c r="AK537" s="5"/>
      <c r="AL537" s="7"/>
      <c r="AM537"/>
      <c r="AO537" s="5"/>
      <c r="AP537" s="7"/>
      <c r="AQ537"/>
      <c r="BD537" s="5"/>
      <c r="BE537" s="7"/>
      <c r="BF537"/>
      <c r="BG537" s="5"/>
      <c r="BH537" s="7"/>
      <c r="BI537"/>
      <c r="BJ537" s="5"/>
      <c r="BK537" s="7"/>
      <c r="BL537"/>
      <c r="BQ537" s="5"/>
      <c r="BR537" s="7"/>
      <c r="BS537"/>
    </row>
    <row r="538" spans="18:71" ht="13.5">
      <c r="R538" s="10"/>
      <c r="S538"/>
      <c r="U538" s="5"/>
      <c r="V538" s="10"/>
      <c r="W538"/>
      <c r="Y538" s="5"/>
      <c r="Z538" s="10"/>
      <c r="AA538"/>
      <c r="AC538" s="5"/>
      <c r="AD538" s="7"/>
      <c r="AE538"/>
      <c r="AH538" s="5"/>
      <c r="AI538" s="7"/>
      <c r="AJ538"/>
      <c r="AK538" s="5"/>
      <c r="AL538" s="7"/>
      <c r="AM538"/>
      <c r="AO538" s="5"/>
      <c r="AP538" s="7"/>
      <c r="AQ538"/>
      <c r="BD538" s="5"/>
      <c r="BE538" s="7"/>
      <c r="BF538"/>
      <c r="BG538" s="5"/>
      <c r="BH538" s="7"/>
      <c r="BI538"/>
      <c r="BJ538" s="5"/>
      <c r="BK538" s="7"/>
      <c r="BL538"/>
      <c r="BQ538" s="5"/>
      <c r="BR538" s="7"/>
      <c r="BS538"/>
    </row>
    <row r="539" spans="18:71" ht="13.5">
      <c r="R539" s="10"/>
      <c r="S539"/>
      <c r="U539" s="5"/>
      <c r="V539" s="10"/>
      <c r="W539"/>
      <c r="Y539" s="5"/>
      <c r="Z539" s="10"/>
      <c r="AA539"/>
      <c r="AC539" s="5"/>
      <c r="AD539" s="7"/>
      <c r="AE539"/>
      <c r="AH539" s="5"/>
      <c r="AI539" s="7"/>
      <c r="AJ539"/>
      <c r="AK539" s="5"/>
      <c r="AL539" s="7"/>
      <c r="AM539"/>
      <c r="AO539" s="5"/>
      <c r="AP539" s="7"/>
      <c r="AQ539"/>
      <c r="BD539" s="5"/>
      <c r="BE539" s="7"/>
      <c r="BF539"/>
      <c r="BG539" s="5"/>
      <c r="BH539" s="7"/>
      <c r="BI539"/>
      <c r="BJ539" s="5"/>
      <c r="BK539" s="7"/>
      <c r="BL539"/>
      <c r="BQ539" s="5"/>
      <c r="BR539" s="7"/>
      <c r="BS539"/>
    </row>
    <row r="540" spans="18:71" ht="13.5">
      <c r="R540" s="10"/>
      <c r="S540"/>
      <c r="U540" s="5"/>
      <c r="V540" s="10"/>
      <c r="W540"/>
      <c r="Y540" s="5"/>
      <c r="Z540" s="10"/>
      <c r="AA540"/>
      <c r="AC540" s="5"/>
      <c r="AD540" s="7"/>
      <c r="AE540"/>
      <c r="AH540" s="5"/>
      <c r="AI540" s="7"/>
      <c r="AJ540"/>
      <c r="AK540" s="5"/>
      <c r="AL540" s="7"/>
      <c r="AM540"/>
      <c r="AO540" s="5"/>
      <c r="AP540" s="7"/>
      <c r="AQ540"/>
      <c r="BD540" s="5"/>
      <c r="BE540" s="7"/>
      <c r="BF540"/>
      <c r="BG540" s="5"/>
      <c r="BH540" s="7"/>
      <c r="BI540"/>
      <c r="BJ540" s="5"/>
      <c r="BK540" s="7"/>
      <c r="BL540"/>
      <c r="BQ540" s="5"/>
      <c r="BR540" s="7"/>
      <c r="BS540"/>
    </row>
    <row r="541" spans="18:71" ht="13.5">
      <c r="R541" s="10"/>
      <c r="S541"/>
      <c r="U541" s="5"/>
      <c r="V541" s="10"/>
      <c r="W541"/>
      <c r="Y541" s="5"/>
      <c r="Z541" s="10"/>
      <c r="AA541"/>
      <c r="AC541" s="5"/>
      <c r="AD541" s="7"/>
      <c r="AE541"/>
      <c r="AH541" s="5"/>
      <c r="AI541" s="7"/>
      <c r="AJ541"/>
      <c r="AK541" s="5"/>
      <c r="AL541" s="7"/>
      <c r="AM541"/>
      <c r="AO541" s="5"/>
      <c r="AP541" s="7"/>
      <c r="AQ541"/>
      <c r="BD541" s="5"/>
      <c r="BE541" s="7"/>
      <c r="BF541"/>
      <c r="BG541" s="5"/>
      <c r="BH541" s="7"/>
      <c r="BI541"/>
      <c r="BJ541" s="5"/>
      <c r="BK541" s="7"/>
      <c r="BL541"/>
      <c r="BQ541" s="5"/>
      <c r="BR541" s="7"/>
      <c r="BS541"/>
    </row>
    <row r="542" spans="18:71" ht="13.5">
      <c r="R542" s="10"/>
      <c r="S542"/>
      <c r="U542" s="5"/>
      <c r="V542" s="10"/>
      <c r="W542"/>
      <c r="Y542" s="5"/>
      <c r="Z542" s="10"/>
      <c r="AA542"/>
      <c r="AC542" s="5"/>
      <c r="AD542" s="7"/>
      <c r="AE542"/>
      <c r="AH542" s="5"/>
      <c r="AI542" s="7"/>
      <c r="AJ542"/>
      <c r="AK542" s="5"/>
      <c r="AL542" s="7"/>
      <c r="AM542"/>
      <c r="AO542" s="5"/>
      <c r="AP542" s="7"/>
      <c r="AQ542"/>
      <c r="BD542" s="5"/>
      <c r="BE542" s="7"/>
      <c r="BF542"/>
      <c r="BG542" s="5"/>
      <c r="BH542" s="7"/>
      <c r="BI542"/>
      <c r="BJ542" s="5"/>
      <c r="BK542" s="7"/>
      <c r="BL542"/>
      <c r="BQ542" s="5"/>
      <c r="BR542" s="7"/>
      <c r="BS542"/>
    </row>
    <row r="543" spans="18:71" ht="13.5">
      <c r="R543" s="10"/>
      <c r="S543"/>
      <c r="U543" s="5"/>
      <c r="V543" s="10"/>
      <c r="W543"/>
      <c r="Y543" s="5"/>
      <c r="Z543" s="10"/>
      <c r="AA543"/>
      <c r="AC543" s="5"/>
      <c r="AD543" s="7"/>
      <c r="AE543"/>
      <c r="AH543" s="5"/>
      <c r="AI543" s="7"/>
      <c r="AJ543"/>
      <c r="AK543" s="5"/>
      <c r="AL543" s="7"/>
      <c r="AM543"/>
      <c r="AO543" s="5"/>
      <c r="AP543" s="7"/>
      <c r="AQ543"/>
      <c r="BD543" s="5"/>
      <c r="BE543" s="7"/>
      <c r="BF543"/>
      <c r="BG543" s="5"/>
      <c r="BH543" s="7"/>
      <c r="BI543"/>
      <c r="BJ543" s="5"/>
      <c r="BK543" s="7"/>
      <c r="BL543"/>
      <c r="BQ543" s="5"/>
      <c r="BR543" s="7"/>
      <c r="BS543"/>
    </row>
    <row r="544" spans="18:71" ht="13.5">
      <c r="R544" s="10"/>
      <c r="S544"/>
      <c r="U544" s="5"/>
      <c r="V544" s="10"/>
      <c r="W544"/>
      <c r="Y544" s="5"/>
      <c r="Z544" s="10"/>
      <c r="AA544"/>
      <c r="AC544" s="5"/>
      <c r="AD544" s="7"/>
      <c r="AE544"/>
      <c r="AH544" s="5"/>
      <c r="AI544" s="7"/>
      <c r="AJ544"/>
      <c r="AK544" s="5"/>
      <c r="AL544" s="7"/>
      <c r="AM544"/>
      <c r="AO544" s="5"/>
      <c r="AP544" s="7"/>
      <c r="AQ544"/>
      <c r="BD544" s="5"/>
      <c r="BE544" s="7"/>
      <c r="BF544"/>
      <c r="BG544" s="5"/>
      <c r="BH544" s="7"/>
      <c r="BI544"/>
      <c r="BJ544" s="5"/>
      <c r="BK544" s="7"/>
      <c r="BL544"/>
      <c r="BQ544" s="5"/>
      <c r="BR544" s="7"/>
      <c r="BS544"/>
    </row>
    <row r="545" spans="18:71" ht="13.5">
      <c r="R545" s="10"/>
      <c r="S545"/>
      <c r="U545" s="5"/>
      <c r="V545" s="10"/>
      <c r="W545"/>
      <c r="Y545" s="5"/>
      <c r="Z545" s="10"/>
      <c r="AA545"/>
      <c r="AC545" s="5"/>
      <c r="AD545" s="7"/>
      <c r="AE545"/>
      <c r="AH545" s="5"/>
      <c r="AI545" s="7"/>
      <c r="AJ545"/>
      <c r="AK545" s="5"/>
      <c r="AL545" s="7"/>
      <c r="AM545"/>
      <c r="AO545" s="5"/>
      <c r="AP545" s="7"/>
      <c r="AQ545"/>
      <c r="BD545" s="5"/>
      <c r="BE545" s="7"/>
      <c r="BF545"/>
      <c r="BG545" s="5"/>
      <c r="BH545" s="7"/>
      <c r="BI545"/>
      <c r="BJ545" s="5"/>
      <c r="BK545" s="7"/>
      <c r="BL545"/>
      <c r="BQ545" s="5"/>
      <c r="BR545" s="7"/>
      <c r="BS545"/>
    </row>
    <row r="546" spans="18:71" ht="13.5">
      <c r="R546" s="10"/>
      <c r="S546"/>
      <c r="U546" s="5"/>
      <c r="V546" s="10"/>
      <c r="W546"/>
      <c r="Y546" s="5"/>
      <c r="Z546" s="10"/>
      <c r="AA546"/>
      <c r="AC546" s="5"/>
      <c r="AD546" s="7"/>
      <c r="AE546"/>
      <c r="AH546" s="5"/>
      <c r="AI546" s="7"/>
      <c r="AJ546"/>
      <c r="AK546" s="5"/>
      <c r="AL546" s="7"/>
      <c r="AM546"/>
      <c r="AO546" s="5"/>
      <c r="AP546" s="7"/>
      <c r="AQ546"/>
      <c r="BD546" s="5"/>
      <c r="BE546" s="7"/>
      <c r="BF546"/>
      <c r="BG546" s="5"/>
      <c r="BH546" s="7"/>
      <c r="BI546"/>
      <c r="BJ546" s="5"/>
      <c r="BK546" s="7"/>
      <c r="BL546"/>
      <c r="BQ546" s="5"/>
      <c r="BR546" s="7"/>
      <c r="BS546"/>
    </row>
    <row r="547" spans="18:71" ht="13.5">
      <c r="R547" s="10"/>
      <c r="S547"/>
      <c r="U547" s="5"/>
      <c r="V547" s="10"/>
      <c r="W547"/>
      <c r="Y547" s="5"/>
      <c r="Z547" s="10"/>
      <c r="AA547"/>
      <c r="AC547" s="5"/>
      <c r="AD547" s="7"/>
      <c r="AE547"/>
      <c r="AH547" s="5"/>
      <c r="AI547" s="7"/>
      <c r="AJ547"/>
      <c r="AK547" s="5"/>
      <c r="AL547" s="7"/>
      <c r="AM547"/>
      <c r="AO547" s="5"/>
      <c r="AP547" s="7"/>
      <c r="AQ547"/>
      <c r="BD547" s="5"/>
      <c r="BE547" s="7"/>
      <c r="BF547"/>
      <c r="BG547" s="5"/>
      <c r="BH547" s="7"/>
      <c r="BI547"/>
      <c r="BJ547" s="5"/>
      <c r="BK547" s="7"/>
      <c r="BL547"/>
      <c r="BQ547" s="5"/>
      <c r="BR547" s="7"/>
      <c r="BS547"/>
    </row>
    <row r="548" spans="18:71" ht="13.5">
      <c r="R548" s="10"/>
      <c r="S548"/>
      <c r="U548" s="5"/>
      <c r="V548" s="10"/>
      <c r="W548"/>
      <c r="Y548" s="5"/>
      <c r="Z548" s="10"/>
      <c r="AA548"/>
      <c r="AC548" s="5"/>
      <c r="AD548" s="7"/>
      <c r="AE548"/>
      <c r="AH548" s="5"/>
      <c r="AI548" s="7"/>
      <c r="AJ548"/>
      <c r="AK548" s="5"/>
      <c r="AL548" s="7"/>
      <c r="AM548"/>
      <c r="AO548" s="5"/>
      <c r="AP548" s="7"/>
      <c r="AQ548"/>
      <c r="BD548" s="5"/>
      <c r="BE548" s="7"/>
      <c r="BF548"/>
      <c r="BG548" s="5"/>
      <c r="BH548" s="7"/>
      <c r="BI548"/>
      <c r="BJ548" s="5"/>
      <c r="BK548" s="7"/>
      <c r="BL548"/>
      <c r="BQ548" s="5"/>
      <c r="BR548" s="7"/>
      <c r="BS548"/>
    </row>
    <row r="549" spans="18:71" ht="13.5">
      <c r="R549" s="10"/>
      <c r="S549"/>
      <c r="U549" s="5"/>
      <c r="V549" s="10"/>
      <c r="W549"/>
      <c r="Y549" s="5"/>
      <c r="Z549" s="10"/>
      <c r="AA549"/>
      <c r="AC549" s="5"/>
      <c r="AD549" s="7"/>
      <c r="AE549"/>
      <c r="AH549" s="5"/>
      <c r="AI549" s="7"/>
      <c r="AJ549"/>
      <c r="AK549" s="5"/>
      <c r="AL549" s="7"/>
      <c r="AM549"/>
      <c r="AO549" s="5"/>
      <c r="AP549" s="7"/>
      <c r="AQ549"/>
      <c r="BD549" s="5"/>
      <c r="BE549" s="7"/>
      <c r="BF549"/>
      <c r="BG549" s="5"/>
      <c r="BH549" s="7"/>
      <c r="BI549"/>
      <c r="BJ549" s="5"/>
      <c r="BK549" s="7"/>
      <c r="BL549"/>
      <c r="BQ549" s="5"/>
      <c r="BR549" s="7"/>
      <c r="BS549"/>
    </row>
    <row r="550" spans="18:71" ht="13.5">
      <c r="R550" s="10"/>
      <c r="S550"/>
      <c r="U550" s="5"/>
      <c r="V550" s="10"/>
      <c r="W550"/>
      <c r="Y550" s="5"/>
      <c r="Z550" s="10"/>
      <c r="AA550"/>
      <c r="AC550" s="5"/>
      <c r="AD550" s="7"/>
      <c r="AE550"/>
      <c r="AH550" s="5"/>
      <c r="AI550" s="7"/>
      <c r="AJ550"/>
      <c r="AK550" s="5"/>
      <c r="AL550" s="7"/>
      <c r="AM550"/>
      <c r="AO550" s="5"/>
      <c r="AP550" s="7"/>
      <c r="AQ550"/>
      <c r="BD550" s="5"/>
      <c r="BE550" s="7"/>
      <c r="BF550"/>
      <c r="BG550" s="5"/>
      <c r="BH550" s="7"/>
      <c r="BI550"/>
      <c r="BJ550" s="5"/>
      <c r="BK550" s="7"/>
      <c r="BL550"/>
      <c r="BQ550" s="5"/>
      <c r="BR550" s="7"/>
      <c r="BS550"/>
    </row>
    <row r="551" spans="18:71" ht="13.5">
      <c r="R551" s="10"/>
      <c r="S551"/>
      <c r="U551" s="5"/>
      <c r="V551" s="10"/>
      <c r="W551"/>
      <c r="Y551" s="5"/>
      <c r="Z551" s="10"/>
      <c r="AA551"/>
      <c r="AC551" s="5"/>
      <c r="AD551" s="7"/>
      <c r="AE551"/>
      <c r="AH551" s="5"/>
      <c r="AI551" s="7"/>
      <c r="AJ551"/>
      <c r="AK551" s="5"/>
      <c r="AL551" s="7"/>
      <c r="AM551"/>
      <c r="AO551" s="5"/>
      <c r="AP551" s="7"/>
      <c r="AQ551"/>
      <c r="BD551" s="5"/>
      <c r="BE551" s="7"/>
      <c r="BF551"/>
      <c r="BG551" s="5"/>
      <c r="BH551" s="7"/>
      <c r="BI551"/>
      <c r="BJ551" s="5"/>
      <c r="BK551" s="7"/>
      <c r="BL551"/>
      <c r="BQ551" s="5"/>
      <c r="BR551" s="7"/>
      <c r="BS551"/>
    </row>
    <row r="552" spans="18:71" ht="13.5">
      <c r="R552" s="10"/>
      <c r="S552"/>
      <c r="U552" s="5"/>
      <c r="V552" s="10"/>
      <c r="W552"/>
      <c r="Y552" s="5"/>
      <c r="Z552" s="10"/>
      <c r="AA552"/>
      <c r="AC552" s="5"/>
      <c r="AD552" s="7"/>
      <c r="AE552"/>
      <c r="AH552" s="5"/>
      <c r="AI552" s="7"/>
      <c r="AJ552"/>
      <c r="AK552" s="5"/>
      <c r="AL552" s="7"/>
      <c r="AM552"/>
      <c r="AO552" s="5"/>
      <c r="AP552" s="7"/>
      <c r="AQ552"/>
      <c r="BD552" s="5"/>
      <c r="BE552" s="7"/>
      <c r="BF552"/>
      <c r="BG552" s="5"/>
      <c r="BH552" s="7"/>
      <c r="BI552"/>
      <c r="BJ552" s="5"/>
      <c r="BK552" s="7"/>
      <c r="BL552"/>
      <c r="BQ552" s="5"/>
      <c r="BR552" s="7"/>
      <c r="BS552"/>
    </row>
    <row r="553" spans="18:71" ht="13.5">
      <c r="R553" s="10"/>
      <c r="S553"/>
      <c r="U553" s="5"/>
      <c r="V553" s="10"/>
      <c r="W553"/>
      <c r="Y553" s="5"/>
      <c r="Z553" s="10"/>
      <c r="AA553"/>
      <c r="AC553" s="5"/>
      <c r="AD553" s="7"/>
      <c r="AE553"/>
      <c r="AH553" s="5"/>
      <c r="AI553" s="7"/>
      <c r="AJ553"/>
      <c r="AK553" s="5"/>
      <c r="AL553" s="7"/>
      <c r="AM553"/>
      <c r="AO553" s="5"/>
      <c r="AP553" s="7"/>
      <c r="AQ553"/>
      <c r="BD553" s="5"/>
      <c r="BE553" s="7"/>
      <c r="BF553"/>
      <c r="BG553" s="5"/>
      <c r="BH553" s="7"/>
      <c r="BI553"/>
      <c r="BJ553" s="5"/>
      <c r="BK553" s="7"/>
      <c r="BL553"/>
      <c r="BQ553" s="5"/>
      <c r="BR553" s="7"/>
      <c r="BS553"/>
    </row>
    <row r="554" spans="18:71" ht="13.5">
      <c r="R554" s="10"/>
      <c r="S554"/>
      <c r="U554" s="5"/>
      <c r="V554" s="10"/>
      <c r="W554"/>
      <c r="Y554" s="5"/>
      <c r="Z554" s="10"/>
      <c r="AA554"/>
      <c r="AC554" s="5"/>
      <c r="AD554" s="7"/>
      <c r="AE554"/>
      <c r="AH554" s="5"/>
      <c r="AI554" s="7"/>
      <c r="AJ554"/>
      <c r="AK554" s="5"/>
      <c r="AL554" s="7"/>
      <c r="AM554"/>
      <c r="AO554" s="5"/>
      <c r="AP554" s="7"/>
      <c r="AQ554"/>
      <c r="BD554" s="5"/>
      <c r="BE554" s="7"/>
      <c r="BF554"/>
      <c r="BG554" s="5"/>
      <c r="BH554" s="7"/>
      <c r="BI554"/>
      <c r="BJ554" s="5"/>
      <c r="BK554" s="7"/>
      <c r="BL554"/>
      <c r="BQ554" s="5"/>
      <c r="BR554" s="7"/>
      <c r="BS554"/>
    </row>
    <row r="555" spans="18:71" ht="13.5">
      <c r="R555" s="10"/>
      <c r="S555"/>
      <c r="U555" s="5"/>
      <c r="V555" s="10"/>
      <c r="W555"/>
      <c r="Y555" s="5"/>
      <c r="Z555" s="10"/>
      <c r="AA555"/>
      <c r="AC555" s="5"/>
      <c r="AD555" s="7"/>
      <c r="AE555"/>
      <c r="AH555" s="5"/>
      <c r="AI555" s="7"/>
      <c r="AJ555"/>
      <c r="AK555" s="5"/>
      <c r="AL555" s="7"/>
      <c r="AM555"/>
      <c r="AO555" s="5"/>
      <c r="AP555" s="7"/>
      <c r="AQ555"/>
      <c r="BD555" s="5"/>
      <c r="BE555" s="7"/>
      <c r="BF555"/>
      <c r="BG555" s="5"/>
      <c r="BH555" s="7"/>
      <c r="BI555"/>
      <c r="BJ555" s="5"/>
      <c r="BK555" s="7"/>
      <c r="BL555"/>
      <c r="BQ555" s="5"/>
      <c r="BR555" s="7"/>
      <c r="BS555"/>
    </row>
    <row r="556" spans="18:71" ht="13.5">
      <c r="R556" s="10"/>
      <c r="S556"/>
      <c r="U556" s="5"/>
      <c r="V556" s="10"/>
      <c r="W556"/>
      <c r="Y556" s="5"/>
      <c r="Z556" s="10"/>
      <c r="AA556"/>
      <c r="AC556" s="5"/>
      <c r="AD556" s="7"/>
      <c r="AE556"/>
      <c r="AH556" s="5"/>
      <c r="AI556" s="7"/>
      <c r="AJ556"/>
      <c r="AK556" s="5"/>
      <c r="AL556" s="7"/>
      <c r="AM556"/>
      <c r="AO556" s="5"/>
      <c r="AP556" s="7"/>
      <c r="AQ556"/>
      <c r="BD556" s="5"/>
      <c r="BE556" s="7"/>
      <c r="BF556"/>
      <c r="BG556" s="5"/>
      <c r="BH556" s="7"/>
      <c r="BI556"/>
      <c r="BJ556" s="5"/>
      <c r="BK556" s="7"/>
      <c r="BL556"/>
      <c r="BQ556" s="5"/>
      <c r="BR556" s="7"/>
      <c r="BS556"/>
    </row>
    <row r="557" spans="18:71" ht="13.5">
      <c r="R557" s="10"/>
      <c r="S557"/>
      <c r="U557" s="5"/>
      <c r="V557" s="10"/>
      <c r="W557"/>
      <c r="Y557" s="5"/>
      <c r="Z557" s="10"/>
      <c r="AA557"/>
      <c r="AC557" s="5"/>
      <c r="AD557" s="7"/>
      <c r="AE557"/>
      <c r="AH557" s="5"/>
      <c r="AI557" s="7"/>
      <c r="AJ557"/>
      <c r="AK557" s="5"/>
      <c r="AL557" s="7"/>
      <c r="AM557"/>
      <c r="AO557" s="5"/>
      <c r="AP557" s="7"/>
      <c r="AQ557"/>
      <c r="BD557" s="5"/>
      <c r="BE557" s="7"/>
      <c r="BF557"/>
      <c r="BG557" s="5"/>
      <c r="BH557" s="7"/>
      <c r="BI557"/>
      <c r="BJ557" s="5"/>
      <c r="BK557" s="7"/>
      <c r="BL557"/>
      <c r="BQ557" s="5"/>
      <c r="BR557" s="7"/>
      <c r="BS557"/>
    </row>
    <row r="558" spans="18:71" ht="13.5">
      <c r="R558" s="10"/>
      <c r="S558"/>
      <c r="U558" s="5"/>
      <c r="V558" s="10"/>
      <c r="W558"/>
      <c r="Y558" s="5"/>
      <c r="Z558" s="10"/>
      <c r="AA558"/>
      <c r="AC558" s="5"/>
      <c r="AD558" s="7"/>
      <c r="AE558"/>
      <c r="AH558" s="5"/>
      <c r="AI558" s="7"/>
      <c r="AJ558"/>
      <c r="AK558" s="5"/>
      <c r="AL558" s="7"/>
      <c r="AM558"/>
      <c r="AO558" s="5"/>
      <c r="AP558" s="7"/>
      <c r="AQ558"/>
      <c r="BD558" s="5"/>
      <c r="BE558" s="7"/>
      <c r="BF558"/>
      <c r="BG558" s="5"/>
      <c r="BH558" s="7"/>
      <c r="BI558"/>
      <c r="BJ558" s="5"/>
      <c r="BK558" s="7"/>
      <c r="BL558"/>
      <c r="BQ558" s="5"/>
      <c r="BR558" s="7"/>
      <c r="BS558"/>
    </row>
    <row r="559" spans="18:71" ht="13.5">
      <c r="R559" s="10"/>
      <c r="S559"/>
      <c r="U559" s="5"/>
      <c r="V559" s="10"/>
      <c r="W559"/>
      <c r="Y559" s="5"/>
      <c r="Z559" s="10"/>
      <c r="AA559"/>
      <c r="AC559" s="5"/>
      <c r="AD559" s="7"/>
      <c r="AE559"/>
      <c r="AH559" s="5"/>
      <c r="AI559" s="7"/>
      <c r="AJ559"/>
      <c r="AK559" s="5"/>
      <c r="AL559" s="7"/>
      <c r="AM559"/>
      <c r="AO559" s="5"/>
      <c r="AP559" s="7"/>
      <c r="AQ559"/>
      <c r="BD559" s="5"/>
      <c r="BE559" s="7"/>
      <c r="BF559"/>
      <c r="BG559" s="5"/>
      <c r="BH559" s="7"/>
      <c r="BI559"/>
      <c r="BJ559" s="5"/>
      <c r="BK559" s="7"/>
      <c r="BL559"/>
      <c r="BQ559" s="5"/>
      <c r="BR559" s="7"/>
      <c r="BS559"/>
    </row>
    <row r="560" spans="18:71" ht="13.5">
      <c r="R560" s="10"/>
      <c r="S560"/>
      <c r="U560" s="5"/>
      <c r="V560" s="10"/>
      <c r="W560"/>
      <c r="Y560" s="5"/>
      <c r="Z560" s="10"/>
      <c r="AA560"/>
      <c r="AC560" s="5"/>
      <c r="AD560" s="7"/>
      <c r="AE560"/>
      <c r="AH560" s="5"/>
      <c r="AI560" s="7"/>
      <c r="AJ560"/>
      <c r="AK560" s="5"/>
      <c r="AL560" s="7"/>
      <c r="AM560"/>
      <c r="AO560" s="5"/>
      <c r="AP560" s="7"/>
      <c r="AQ560"/>
      <c r="BD560" s="5"/>
      <c r="BE560" s="7"/>
      <c r="BF560"/>
      <c r="BG560" s="5"/>
      <c r="BH560" s="7"/>
      <c r="BI560"/>
      <c r="BJ560" s="5"/>
      <c r="BK560" s="7"/>
      <c r="BL560"/>
      <c r="BQ560" s="5"/>
      <c r="BR560" s="7"/>
      <c r="BS560"/>
    </row>
    <row r="561" spans="18:71" ht="13.5">
      <c r="R561" s="10"/>
      <c r="S561"/>
      <c r="U561" s="5"/>
      <c r="V561" s="10"/>
      <c r="W561"/>
      <c r="Y561" s="5"/>
      <c r="Z561" s="10"/>
      <c r="AA561"/>
      <c r="AC561" s="5"/>
      <c r="AD561" s="7"/>
      <c r="AE561"/>
      <c r="AH561" s="5"/>
      <c r="AI561" s="7"/>
      <c r="AJ561"/>
      <c r="AK561" s="5"/>
      <c r="AL561" s="7"/>
      <c r="AM561"/>
      <c r="AO561" s="5"/>
      <c r="AP561" s="7"/>
      <c r="AQ561"/>
      <c r="BD561" s="5"/>
      <c r="BE561" s="7"/>
      <c r="BF561"/>
      <c r="BG561" s="5"/>
      <c r="BH561" s="7"/>
      <c r="BI561"/>
      <c r="BJ561" s="5"/>
      <c r="BK561" s="7"/>
      <c r="BL561"/>
      <c r="BQ561" s="5"/>
      <c r="BR561" s="7"/>
      <c r="BS561"/>
    </row>
    <row r="562" spans="18:71" ht="13.5">
      <c r="R562" s="10"/>
      <c r="S562"/>
      <c r="U562" s="5"/>
      <c r="V562" s="10"/>
      <c r="W562"/>
      <c r="Y562" s="5"/>
      <c r="Z562" s="10"/>
      <c r="AA562"/>
      <c r="AC562" s="5"/>
      <c r="AD562" s="7"/>
      <c r="AE562"/>
      <c r="AH562" s="5"/>
      <c r="AI562" s="7"/>
      <c r="AJ562"/>
      <c r="AK562" s="5"/>
      <c r="AL562" s="7"/>
      <c r="AM562"/>
      <c r="AO562" s="5"/>
      <c r="AP562" s="7"/>
      <c r="AQ562"/>
      <c r="BD562" s="5"/>
      <c r="BE562" s="7"/>
      <c r="BF562"/>
      <c r="BG562" s="5"/>
      <c r="BH562" s="7"/>
      <c r="BI562"/>
      <c r="BJ562" s="5"/>
      <c r="BK562" s="7"/>
      <c r="BL562"/>
      <c r="BQ562" s="5"/>
      <c r="BR562" s="7"/>
      <c r="BS562"/>
    </row>
    <row r="563" spans="18:71" ht="13.5">
      <c r="R563" s="10"/>
      <c r="S563"/>
      <c r="U563" s="5"/>
      <c r="V563" s="10"/>
      <c r="W563"/>
      <c r="Y563" s="5"/>
      <c r="Z563" s="10"/>
      <c r="AA563"/>
      <c r="AC563" s="5"/>
      <c r="AD563" s="7"/>
      <c r="AE563"/>
      <c r="AH563" s="5"/>
      <c r="AI563" s="7"/>
      <c r="AJ563"/>
      <c r="AK563" s="5"/>
      <c r="AL563" s="7"/>
      <c r="AM563"/>
      <c r="AO563" s="5"/>
      <c r="AP563" s="7"/>
      <c r="AQ563"/>
      <c r="BD563" s="5"/>
      <c r="BE563" s="7"/>
      <c r="BF563"/>
      <c r="BG563" s="5"/>
      <c r="BH563" s="7"/>
      <c r="BI563"/>
      <c r="BJ563" s="5"/>
      <c r="BK563" s="7"/>
      <c r="BL563"/>
      <c r="BQ563" s="5"/>
      <c r="BR563" s="7"/>
      <c r="BS563"/>
    </row>
    <row r="564" spans="18:71" ht="13.5">
      <c r="R564" s="10"/>
      <c r="S564"/>
      <c r="U564" s="5"/>
      <c r="V564" s="10"/>
      <c r="W564"/>
      <c r="Y564" s="5"/>
      <c r="Z564" s="10"/>
      <c r="AA564"/>
      <c r="AC564" s="5"/>
      <c r="AD564" s="7"/>
      <c r="AE564"/>
      <c r="AH564" s="5"/>
      <c r="AI564" s="7"/>
      <c r="AJ564"/>
      <c r="AK564" s="5"/>
      <c r="AL564" s="7"/>
      <c r="AM564"/>
      <c r="AO564" s="5"/>
      <c r="AP564" s="7"/>
      <c r="AQ564"/>
      <c r="BD564" s="5"/>
      <c r="BE564" s="7"/>
      <c r="BF564"/>
      <c r="BG564" s="5"/>
      <c r="BH564" s="7"/>
      <c r="BI564"/>
      <c r="BJ564" s="5"/>
      <c r="BK564" s="7"/>
      <c r="BL564"/>
      <c r="BQ564" s="5"/>
      <c r="BR564" s="7"/>
      <c r="BS564"/>
    </row>
    <row r="565" spans="18:71" ht="13.5">
      <c r="R565" s="10"/>
      <c r="S565"/>
      <c r="U565" s="5"/>
      <c r="V565" s="10"/>
      <c r="W565"/>
      <c r="Y565" s="5"/>
      <c r="Z565" s="10"/>
      <c r="AA565"/>
      <c r="AC565" s="5"/>
      <c r="AD565" s="7"/>
      <c r="AE565"/>
      <c r="AH565" s="5"/>
      <c r="AI565" s="7"/>
      <c r="AJ565"/>
      <c r="AK565" s="5"/>
      <c r="AL565" s="7"/>
      <c r="AM565"/>
      <c r="AO565" s="5"/>
      <c r="AP565" s="7"/>
      <c r="AQ565"/>
      <c r="BD565" s="5"/>
      <c r="BE565" s="7"/>
      <c r="BF565"/>
      <c r="BG565" s="5"/>
      <c r="BH565" s="7"/>
      <c r="BI565"/>
      <c r="BJ565" s="5"/>
      <c r="BK565" s="7"/>
      <c r="BL565"/>
      <c r="BQ565" s="5"/>
      <c r="BR565" s="7"/>
      <c r="BS565"/>
    </row>
    <row r="566" spans="18:71" ht="13.5">
      <c r="R566" s="10"/>
      <c r="S566"/>
      <c r="U566" s="5"/>
      <c r="V566" s="10"/>
      <c r="W566"/>
      <c r="Y566" s="5"/>
      <c r="Z566" s="10"/>
      <c r="AA566"/>
      <c r="AC566" s="5"/>
      <c r="AD566" s="7"/>
      <c r="AE566"/>
      <c r="AH566" s="5"/>
      <c r="AI566" s="7"/>
      <c r="AJ566"/>
      <c r="AK566" s="5"/>
      <c r="AL566" s="7"/>
      <c r="AM566"/>
      <c r="AO566" s="5"/>
      <c r="AP566" s="7"/>
      <c r="AQ566"/>
      <c r="BD566" s="5"/>
      <c r="BE566" s="7"/>
      <c r="BF566"/>
      <c r="BG566" s="5"/>
      <c r="BH566" s="7"/>
      <c r="BI566"/>
      <c r="BJ566" s="5"/>
      <c r="BK566" s="7"/>
      <c r="BL566"/>
      <c r="BQ566" s="5"/>
      <c r="BR566" s="7"/>
      <c r="BS566"/>
    </row>
    <row r="567" spans="18:71" ht="13.5">
      <c r="R567" s="10"/>
      <c r="S567"/>
      <c r="U567" s="5"/>
      <c r="V567" s="10"/>
      <c r="W567"/>
      <c r="Y567" s="5"/>
      <c r="Z567" s="10"/>
      <c r="AA567"/>
      <c r="AC567" s="5"/>
      <c r="AD567" s="7"/>
      <c r="AE567"/>
      <c r="AH567" s="5"/>
      <c r="AI567" s="7"/>
      <c r="AJ567"/>
      <c r="AK567" s="5"/>
      <c r="AL567" s="7"/>
      <c r="AM567"/>
      <c r="AO567" s="5"/>
      <c r="AP567" s="7"/>
      <c r="AQ567"/>
      <c r="BD567" s="5"/>
      <c r="BE567" s="7"/>
      <c r="BF567"/>
      <c r="BG567" s="5"/>
      <c r="BH567" s="7"/>
      <c r="BI567"/>
      <c r="BJ567" s="5"/>
      <c r="BK567" s="7"/>
      <c r="BL567"/>
      <c r="BQ567" s="5"/>
      <c r="BR567" s="7"/>
      <c r="BS567"/>
    </row>
    <row r="568" spans="18:71" ht="13.5">
      <c r="R568" s="10"/>
      <c r="S568"/>
      <c r="U568" s="5"/>
      <c r="V568" s="10"/>
      <c r="W568"/>
      <c r="Y568" s="5"/>
      <c r="Z568" s="10"/>
      <c r="AA568"/>
      <c r="AC568" s="5"/>
      <c r="AD568" s="7"/>
      <c r="AE568"/>
      <c r="AH568" s="5"/>
      <c r="AI568" s="7"/>
      <c r="AJ568"/>
      <c r="AK568" s="5"/>
      <c r="AL568" s="7"/>
      <c r="AM568"/>
      <c r="AO568" s="5"/>
      <c r="AP568" s="7"/>
      <c r="AQ568"/>
      <c r="BD568" s="5"/>
      <c r="BE568" s="7"/>
      <c r="BF568"/>
      <c r="BG568" s="5"/>
      <c r="BH568" s="7"/>
      <c r="BI568"/>
      <c r="BJ568" s="5"/>
      <c r="BK568" s="7"/>
      <c r="BL568"/>
      <c r="BQ568" s="5"/>
      <c r="BR568" s="7"/>
      <c r="BS568"/>
    </row>
    <row r="569" spans="18:71" ht="13.5">
      <c r="R569" s="10"/>
      <c r="S569"/>
      <c r="U569" s="5"/>
      <c r="V569" s="10"/>
      <c r="W569"/>
      <c r="Y569" s="5"/>
      <c r="Z569" s="10"/>
      <c r="AA569"/>
      <c r="AC569" s="5"/>
      <c r="AD569" s="7"/>
      <c r="AE569"/>
      <c r="AH569" s="5"/>
      <c r="AI569" s="7"/>
      <c r="AJ569"/>
      <c r="AK569" s="5"/>
      <c r="AL569" s="7"/>
      <c r="AM569"/>
      <c r="AO569" s="5"/>
      <c r="AP569" s="7"/>
      <c r="AQ569"/>
      <c r="BD569" s="5"/>
      <c r="BE569" s="7"/>
      <c r="BF569"/>
      <c r="BG569" s="5"/>
      <c r="BH569" s="7"/>
      <c r="BI569"/>
      <c r="BJ569" s="5"/>
      <c r="BK569" s="7"/>
      <c r="BL569"/>
      <c r="BQ569" s="5"/>
      <c r="BR569" s="7"/>
      <c r="BS569"/>
    </row>
    <row r="570" spans="18:71" ht="13.5">
      <c r="R570" s="10"/>
      <c r="S570"/>
      <c r="U570" s="5"/>
      <c r="V570" s="10"/>
      <c r="W570"/>
      <c r="Y570" s="5"/>
      <c r="Z570" s="10"/>
      <c r="AA570"/>
      <c r="AC570" s="5"/>
      <c r="AD570" s="7"/>
      <c r="AE570"/>
      <c r="AH570" s="5"/>
      <c r="AI570" s="7"/>
      <c r="AJ570"/>
      <c r="AK570" s="5"/>
      <c r="AL570" s="7"/>
      <c r="AM570"/>
      <c r="AO570" s="5"/>
      <c r="AP570" s="7"/>
      <c r="AQ570"/>
      <c r="BD570" s="5"/>
      <c r="BE570" s="7"/>
      <c r="BF570"/>
      <c r="BG570" s="5"/>
      <c r="BH570" s="7"/>
      <c r="BI570"/>
      <c r="BJ570" s="5"/>
      <c r="BK570" s="7"/>
      <c r="BL570"/>
      <c r="BQ570" s="5"/>
      <c r="BR570" s="7"/>
      <c r="BS570"/>
    </row>
    <row r="571" spans="18:71" ht="13.5">
      <c r="R571" s="10"/>
      <c r="S571"/>
      <c r="U571" s="5"/>
      <c r="V571" s="10"/>
      <c r="W571"/>
      <c r="Y571" s="5"/>
      <c r="Z571" s="10"/>
      <c r="AA571"/>
      <c r="AC571" s="5"/>
      <c r="AD571" s="7"/>
      <c r="AE571"/>
      <c r="AH571" s="5"/>
      <c r="AI571" s="7"/>
      <c r="AJ571"/>
      <c r="AK571" s="5"/>
      <c r="AL571" s="7"/>
      <c r="AM571"/>
      <c r="AO571" s="5"/>
      <c r="AP571" s="7"/>
      <c r="AQ571"/>
      <c r="BD571" s="5"/>
      <c r="BE571" s="7"/>
      <c r="BF571"/>
      <c r="BG571" s="5"/>
      <c r="BH571" s="7"/>
      <c r="BI571"/>
      <c r="BJ571" s="5"/>
      <c r="BK571" s="7"/>
      <c r="BL571"/>
      <c r="BQ571" s="5"/>
      <c r="BR571" s="7"/>
      <c r="BS571"/>
    </row>
    <row r="572" spans="18:71" ht="13.5">
      <c r="R572" s="10"/>
      <c r="S572"/>
      <c r="U572" s="5"/>
      <c r="V572" s="10"/>
      <c r="W572"/>
      <c r="Y572" s="5"/>
      <c r="Z572" s="10"/>
      <c r="AA572"/>
      <c r="AC572" s="5"/>
      <c r="AD572" s="7"/>
      <c r="AE572"/>
      <c r="AH572" s="5"/>
      <c r="AI572" s="7"/>
      <c r="AJ572"/>
      <c r="AK572" s="5"/>
      <c r="AL572" s="7"/>
      <c r="AM572"/>
      <c r="AO572" s="5"/>
      <c r="AP572" s="7"/>
      <c r="AQ572"/>
      <c r="BD572" s="5"/>
      <c r="BE572" s="7"/>
      <c r="BF572"/>
      <c r="BG572" s="5"/>
      <c r="BH572" s="7"/>
      <c r="BI572"/>
      <c r="BJ572" s="5"/>
      <c r="BK572" s="7"/>
      <c r="BL572"/>
      <c r="BQ572" s="5"/>
      <c r="BR572" s="7"/>
      <c r="BS572"/>
    </row>
    <row r="573" spans="18:71" ht="13.5">
      <c r="R573" s="10"/>
      <c r="S573"/>
      <c r="U573" s="5"/>
      <c r="V573" s="10"/>
      <c r="W573"/>
      <c r="Y573" s="5"/>
      <c r="Z573" s="10"/>
      <c r="AA573"/>
      <c r="AC573" s="5"/>
      <c r="AD573" s="7"/>
      <c r="AE573"/>
      <c r="AH573" s="5"/>
      <c r="AI573" s="7"/>
      <c r="AJ573"/>
      <c r="AK573" s="5"/>
      <c r="AL573" s="7"/>
      <c r="AM573"/>
      <c r="AO573" s="5"/>
      <c r="AP573" s="7"/>
      <c r="AQ573"/>
      <c r="BD573" s="5"/>
      <c r="BE573" s="7"/>
      <c r="BF573"/>
      <c r="BG573" s="5"/>
      <c r="BH573" s="7"/>
      <c r="BI573"/>
      <c r="BJ573" s="5"/>
      <c r="BK573" s="7"/>
      <c r="BL573"/>
      <c r="BQ573" s="5"/>
      <c r="BR573" s="7"/>
      <c r="BS573"/>
    </row>
    <row r="574" spans="18:71" ht="13.5">
      <c r="R574" s="10"/>
      <c r="S574"/>
      <c r="U574" s="5"/>
      <c r="V574" s="10"/>
      <c r="W574"/>
      <c r="Y574" s="5"/>
      <c r="Z574" s="10"/>
      <c r="AA574"/>
      <c r="AC574" s="5"/>
      <c r="AD574" s="7"/>
      <c r="AE574"/>
      <c r="AH574" s="5"/>
      <c r="AI574" s="7"/>
      <c r="AJ574"/>
      <c r="AK574" s="5"/>
      <c r="AL574" s="7"/>
      <c r="AM574"/>
      <c r="AO574" s="5"/>
      <c r="AP574" s="7"/>
      <c r="AQ574"/>
      <c r="BD574" s="5"/>
      <c r="BE574" s="7"/>
      <c r="BF574"/>
      <c r="BG574" s="5"/>
      <c r="BH574" s="7"/>
      <c r="BI574"/>
      <c r="BJ574" s="5"/>
      <c r="BK574" s="7"/>
      <c r="BL574"/>
      <c r="BQ574" s="5"/>
      <c r="BR574" s="7"/>
      <c r="BS574"/>
    </row>
    <row r="575" spans="18:71" ht="13.5">
      <c r="R575" s="10"/>
      <c r="S575"/>
      <c r="U575" s="5"/>
      <c r="V575" s="10"/>
      <c r="W575"/>
      <c r="Y575" s="5"/>
      <c r="Z575" s="10"/>
      <c r="AA575"/>
      <c r="AC575" s="5"/>
      <c r="AD575" s="7"/>
      <c r="AE575"/>
      <c r="AH575" s="5"/>
      <c r="AI575" s="7"/>
      <c r="AJ575"/>
      <c r="AK575" s="5"/>
      <c r="AL575" s="7"/>
      <c r="AM575"/>
      <c r="AO575" s="5"/>
      <c r="AP575" s="7"/>
      <c r="AQ575"/>
      <c r="BD575" s="5"/>
      <c r="BE575" s="7"/>
      <c r="BF575"/>
      <c r="BG575" s="5"/>
      <c r="BH575" s="7"/>
      <c r="BI575"/>
      <c r="BJ575" s="5"/>
      <c r="BK575" s="7"/>
      <c r="BL575"/>
      <c r="BQ575" s="5"/>
      <c r="BR575" s="7"/>
      <c r="BS575"/>
    </row>
    <row r="576" spans="18:71" ht="13.5">
      <c r="R576" s="10"/>
      <c r="S576"/>
      <c r="U576" s="5"/>
      <c r="V576" s="10"/>
      <c r="W576"/>
      <c r="Y576" s="5"/>
      <c r="Z576" s="10"/>
      <c r="AA576"/>
      <c r="AC576" s="5"/>
      <c r="AD576" s="7"/>
      <c r="AE576"/>
      <c r="AH576" s="5"/>
      <c r="AI576" s="7"/>
      <c r="AJ576"/>
      <c r="AK576" s="5"/>
      <c r="AL576" s="7"/>
      <c r="AM576"/>
      <c r="AO576" s="5"/>
      <c r="AP576" s="7"/>
      <c r="AQ576"/>
      <c r="BD576" s="5"/>
      <c r="BE576" s="7"/>
      <c r="BF576"/>
      <c r="BG576" s="5"/>
      <c r="BH576" s="7"/>
      <c r="BI576"/>
      <c r="BJ576" s="5"/>
      <c r="BK576" s="7"/>
      <c r="BL576"/>
      <c r="BQ576" s="5"/>
      <c r="BR576" s="7"/>
      <c r="BS576"/>
    </row>
    <row r="577" spans="18:71" ht="13.5">
      <c r="R577" s="10"/>
      <c r="S577"/>
      <c r="U577" s="5"/>
      <c r="V577" s="10"/>
      <c r="W577"/>
      <c r="Y577" s="5"/>
      <c r="Z577" s="10"/>
      <c r="AA577"/>
      <c r="AC577" s="5"/>
      <c r="AD577" s="7"/>
      <c r="AE577"/>
      <c r="AH577" s="5"/>
      <c r="AI577" s="7"/>
      <c r="AJ577"/>
      <c r="AK577" s="5"/>
      <c r="AL577" s="7"/>
      <c r="AM577"/>
      <c r="AO577" s="5"/>
      <c r="AP577" s="7"/>
      <c r="AQ577"/>
      <c r="BD577" s="5"/>
      <c r="BE577" s="7"/>
      <c r="BF577"/>
      <c r="BG577" s="5"/>
      <c r="BH577" s="7"/>
      <c r="BI577"/>
      <c r="BJ577" s="5"/>
      <c r="BK577" s="7"/>
      <c r="BL577"/>
      <c r="BQ577" s="5"/>
      <c r="BR577" s="7"/>
      <c r="BS577"/>
    </row>
    <row r="578" spans="18:71" ht="13.5">
      <c r="R578" s="10"/>
      <c r="S578"/>
      <c r="U578" s="5"/>
      <c r="V578" s="10"/>
      <c r="W578"/>
      <c r="Y578" s="5"/>
      <c r="Z578" s="10"/>
      <c r="AA578"/>
      <c r="AC578" s="5"/>
      <c r="AD578" s="7"/>
      <c r="AE578"/>
      <c r="AH578" s="5"/>
      <c r="AI578" s="7"/>
      <c r="AJ578"/>
      <c r="AK578" s="5"/>
      <c r="AL578" s="7"/>
      <c r="AM578"/>
      <c r="AO578" s="5"/>
      <c r="AP578" s="7"/>
      <c r="AQ578"/>
      <c r="BD578" s="5"/>
      <c r="BE578" s="7"/>
      <c r="BF578"/>
      <c r="BG578" s="5"/>
      <c r="BH578" s="7"/>
      <c r="BI578"/>
      <c r="BJ578" s="5"/>
      <c r="BK578" s="7"/>
      <c r="BL578"/>
      <c r="BQ578" s="5"/>
      <c r="BR578" s="7"/>
      <c r="BS578"/>
    </row>
    <row r="579" spans="18:71" ht="13.5">
      <c r="R579" s="10"/>
      <c r="S579"/>
      <c r="U579" s="5"/>
      <c r="V579" s="10"/>
      <c r="W579"/>
      <c r="Y579" s="5"/>
      <c r="Z579" s="10"/>
      <c r="AA579"/>
      <c r="AC579" s="5"/>
      <c r="AD579" s="7"/>
      <c r="AE579"/>
      <c r="AH579" s="5"/>
      <c r="AI579" s="7"/>
      <c r="AJ579"/>
      <c r="AK579" s="5"/>
      <c r="AL579" s="7"/>
      <c r="AM579"/>
      <c r="AO579" s="5"/>
      <c r="AP579" s="7"/>
      <c r="AQ579"/>
      <c r="BD579" s="5"/>
      <c r="BE579" s="7"/>
      <c r="BF579"/>
      <c r="BG579" s="5"/>
      <c r="BH579" s="7"/>
      <c r="BI579"/>
      <c r="BJ579" s="5"/>
      <c r="BK579" s="7"/>
      <c r="BL579"/>
      <c r="BQ579" s="5"/>
      <c r="BR579" s="7"/>
      <c r="BS579"/>
    </row>
    <row r="580" spans="18:71" ht="13.5">
      <c r="R580" s="10"/>
      <c r="S580"/>
      <c r="U580" s="5"/>
      <c r="V580" s="10"/>
      <c r="W580"/>
      <c r="Y580" s="5"/>
      <c r="Z580" s="10"/>
      <c r="AA580"/>
      <c r="AC580" s="5"/>
      <c r="AD580" s="7"/>
      <c r="AE580"/>
      <c r="AH580" s="5"/>
      <c r="AI580" s="7"/>
      <c r="AJ580"/>
      <c r="AK580" s="5"/>
      <c r="AL580" s="7"/>
      <c r="AM580"/>
      <c r="AO580" s="5"/>
      <c r="AP580" s="7"/>
      <c r="AQ580"/>
      <c r="BD580" s="5"/>
      <c r="BE580" s="7"/>
      <c r="BF580"/>
      <c r="BG580" s="5"/>
      <c r="BH580" s="7"/>
      <c r="BI580"/>
      <c r="BJ580" s="5"/>
      <c r="BK580" s="7"/>
      <c r="BL580"/>
      <c r="BQ580" s="5"/>
      <c r="BR580" s="7"/>
      <c r="BS580"/>
    </row>
    <row r="581" spans="18:71" ht="13.5">
      <c r="R581" s="10"/>
      <c r="S581"/>
      <c r="U581" s="5"/>
      <c r="V581" s="10"/>
      <c r="W581"/>
      <c r="Y581" s="5"/>
      <c r="Z581" s="10"/>
      <c r="AA581"/>
      <c r="AC581" s="5"/>
      <c r="AD581" s="7"/>
      <c r="AE581"/>
      <c r="AH581" s="5"/>
      <c r="AI581" s="7"/>
      <c r="AJ581"/>
      <c r="AK581" s="5"/>
      <c r="AL581" s="7"/>
      <c r="AM581"/>
      <c r="AO581" s="5"/>
      <c r="AP581" s="7"/>
      <c r="AQ581"/>
      <c r="BD581" s="5"/>
      <c r="BE581" s="7"/>
      <c r="BF581"/>
      <c r="BG581" s="5"/>
      <c r="BH581" s="7"/>
      <c r="BI581"/>
      <c r="BJ581" s="5"/>
      <c r="BK581" s="7"/>
      <c r="BL581"/>
      <c r="BQ581" s="5"/>
      <c r="BR581" s="7"/>
      <c r="BS581"/>
    </row>
    <row r="582" spans="18:71" ht="13.5">
      <c r="R582" s="10"/>
      <c r="S582"/>
      <c r="U582" s="5"/>
      <c r="V582" s="10"/>
      <c r="W582"/>
      <c r="Y582" s="5"/>
      <c r="Z582" s="10"/>
      <c r="AA582"/>
      <c r="AC582" s="5"/>
      <c r="AD582" s="7"/>
      <c r="AE582"/>
      <c r="AH582" s="5"/>
      <c r="AI582" s="7"/>
      <c r="AJ582"/>
      <c r="AK582" s="5"/>
      <c r="AL582" s="7"/>
      <c r="AM582"/>
      <c r="AO582" s="5"/>
      <c r="AP582" s="7"/>
      <c r="AQ582"/>
      <c r="BD582" s="5"/>
      <c r="BE582" s="7"/>
      <c r="BF582"/>
      <c r="BG582" s="5"/>
      <c r="BH582" s="7"/>
      <c r="BI582"/>
      <c r="BJ582" s="5"/>
      <c r="BK582" s="7"/>
      <c r="BL582"/>
      <c r="BQ582" s="5"/>
      <c r="BR582" s="7"/>
      <c r="BS582"/>
    </row>
    <row r="583" spans="18:71" ht="13.5">
      <c r="R583" s="10"/>
      <c r="S583"/>
      <c r="U583" s="5"/>
      <c r="V583" s="10"/>
      <c r="W583"/>
      <c r="Y583" s="5"/>
      <c r="Z583" s="10"/>
      <c r="AA583"/>
      <c r="AC583" s="5"/>
      <c r="AD583" s="7"/>
      <c r="AE583"/>
      <c r="AH583" s="5"/>
      <c r="AI583" s="7"/>
      <c r="AJ583"/>
      <c r="AK583" s="5"/>
      <c r="AL583" s="7"/>
      <c r="AM583"/>
      <c r="AO583" s="5"/>
      <c r="AP583" s="7"/>
      <c r="AQ583"/>
      <c r="BD583" s="5"/>
      <c r="BE583" s="7"/>
      <c r="BF583"/>
      <c r="BG583" s="5"/>
      <c r="BH583" s="7"/>
      <c r="BI583"/>
      <c r="BJ583" s="5"/>
      <c r="BK583" s="7"/>
      <c r="BL583"/>
      <c r="BQ583" s="5"/>
      <c r="BR583" s="7"/>
      <c r="BS583"/>
    </row>
    <row r="584" spans="18:71" ht="13.5">
      <c r="R584" s="10"/>
      <c r="S584"/>
      <c r="U584" s="5"/>
      <c r="V584" s="10"/>
      <c r="W584"/>
      <c r="Y584" s="5"/>
      <c r="Z584" s="10"/>
      <c r="AA584"/>
      <c r="AC584" s="5"/>
      <c r="AD584" s="7"/>
      <c r="AE584"/>
      <c r="AH584" s="5"/>
      <c r="AI584" s="7"/>
      <c r="AJ584"/>
      <c r="AK584" s="5"/>
      <c r="AL584" s="7"/>
      <c r="AM584"/>
      <c r="AO584" s="5"/>
      <c r="AP584" s="7"/>
      <c r="AQ584"/>
      <c r="BD584" s="5"/>
      <c r="BE584" s="7"/>
      <c r="BF584"/>
      <c r="BG584" s="5"/>
      <c r="BH584" s="7"/>
      <c r="BI584"/>
      <c r="BJ584" s="5"/>
      <c r="BK584" s="7"/>
      <c r="BL584"/>
      <c r="BQ584" s="5"/>
      <c r="BR584" s="7"/>
      <c r="BS584"/>
    </row>
    <row r="585" spans="18:71" ht="13.5">
      <c r="R585" s="10"/>
      <c r="S585"/>
      <c r="U585" s="5"/>
      <c r="V585" s="10"/>
      <c r="W585"/>
      <c r="Y585" s="5"/>
      <c r="Z585" s="10"/>
      <c r="AA585"/>
      <c r="AC585" s="5"/>
      <c r="AD585" s="7"/>
      <c r="AE585"/>
      <c r="AH585" s="5"/>
      <c r="AI585" s="7"/>
      <c r="AJ585"/>
      <c r="AK585" s="5"/>
      <c r="AL585" s="7"/>
      <c r="AM585"/>
      <c r="AO585" s="5"/>
      <c r="AP585" s="7"/>
      <c r="AQ585"/>
      <c r="BD585" s="5"/>
      <c r="BE585" s="7"/>
      <c r="BF585"/>
      <c r="BG585" s="5"/>
      <c r="BH585" s="7"/>
      <c r="BI585"/>
      <c r="BJ585" s="5"/>
      <c r="BK585" s="7"/>
      <c r="BL585"/>
      <c r="BQ585" s="5"/>
      <c r="BR585" s="7"/>
      <c r="BS585"/>
    </row>
    <row r="586" spans="18:71" ht="13.5">
      <c r="R586" s="10"/>
      <c r="S586"/>
      <c r="U586" s="5"/>
      <c r="V586" s="10"/>
      <c r="W586"/>
      <c r="Y586" s="5"/>
      <c r="Z586" s="10"/>
      <c r="AA586"/>
      <c r="AC586" s="5"/>
      <c r="AD586" s="7"/>
      <c r="AE586"/>
      <c r="AH586" s="5"/>
      <c r="AI586" s="7"/>
      <c r="AJ586"/>
      <c r="AK586" s="5"/>
      <c r="AL586" s="7"/>
      <c r="AM586"/>
      <c r="AO586" s="5"/>
      <c r="AP586" s="7"/>
      <c r="AQ586"/>
      <c r="BD586" s="5"/>
      <c r="BE586" s="7"/>
      <c r="BF586"/>
      <c r="BG586" s="5"/>
      <c r="BH586" s="7"/>
      <c r="BI586"/>
      <c r="BJ586" s="5"/>
      <c r="BK586" s="7"/>
      <c r="BL586"/>
      <c r="BQ586" s="5"/>
      <c r="BR586" s="7"/>
      <c r="BS586"/>
    </row>
    <row r="587" spans="18:71" ht="13.5">
      <c r="R587" s="10"/>
      <c r="S587"/>
      <c r="U587" s="5"/>
      <c r="V587" s="10"/>
      <c r="W587"/>
      <c r="Y587" s="5"/>
      <c r="Z587" s="10"/>
      <c r="AA587"/>
      <c r="AC587" s="5"/>
      <c r="AD587" s="7"/>
      <c r="AE587"/>
      <c r="AH587" s="5"/>
      <c r="AI587" s="7"/>
      <c r="AJ587"/>
      <c r="AK587" s="5"/>
      <c r="AL587" s="7"/>
      <c r="AM587"/>
      <c r="AO587" s="5"/>
      <c r="AP587" s="7"/>
      <c r="AQ587"/>
      <c r="BD587" s="5"/>
      <c r="BE587" s="7"/>
      <c r="BF587"/>
      <c r="BG587" s="5"/>
      <c r="BH587" s="7"/>
      <c r="BI587"/>
      <c r="BJ587" s="5"/>
      <c r="BK587" s="7"/>
      <c r="BL587"/>
      <c r="BQ587" s="5"/>
      <c r="BR587" s="7"/>
      <c r="BS587"/>
    </row>
    <row r="588" spans="18:71" ht="13.5">
      <c r="R588" s="10"/>
      <c r="S588"/>
      <c r="U588" s="5"/>
      <c r="V588" s="10"/>
      <c r="W588"/>
      <c r="Y588" s="5"/>
      <c r="Z588" s="10"/>
      <c r="AA588"/>
      <c r="AC588" s="5"/>
      <c r="AD588" s="7"/>
      <c r="AE588"/>
      <c r="AH588" s="5"/>
      <c r="AI588" s="7"/>
      <c r="AJ588"/>
      <c r="AK588" s="5"/>
      <c r="AL588" s="7"/>
      <c r="AM588"/>
      <c r="AO588" s="5"/>
      <c r="AP588" s="7"/>
      <c r="AQ588"/>
      <c r="BD588" s="5"/>
      <c r="BE588" s="7"/>
      <c r="BF588"/>
      <c r="BG588" s="5"/>
      <c r="BH588" s="7"/>
      <c r="BI588"/>
      <c r="BJ588" s="5"/>
      <c r="BK588" s="7"/>
      <c r="BL588"/>
      <c r="BQ588" s="5"/>
      <c r="BR588" s="7"/>
      <c r="BS588"/>
    </row>
    <row r="589" spans="18:71" ht="13.5">
      <c r="R589" s="10"/>
      <c r="S589"/>
      <c r="U589" s="5"/>
      <c r="V589" s="10"/>
      <c r="W589"/>
      <c r="Y589" s="5"/>
      <c r="Z589" s="10"/>
      <c r="AA589"/>
      <c r="AC589" s="5"/>
      <c r="AD589" s="7"/>
      <c r="AE589"/>
      <c r="AH589" s="5"/>
      <c r="AI589" s="7"/>
      <c r="AJ589"/>
      <c r="AK589" s="5"/>
      <c r="AL589" s="7"/>
      <c r="AM589"/>
      <c r="AO589" s="5"/>
      <c r="AP589" s="7"/>
      <c r="AQ589"/>
      <c r="BD589" s="5"/>
      <c r="BE589" s="7"/>
      <c r="BF589"/>
      <c r="BG589" s="5"/>
      <c r="BH589" s="7"/>
      <c r="BI589"/>
      <c r="BJ589" s="5"/>
      <c r="BK589" s="7"/>
      <c r="BL589"/>
      <c r="BQ589" s="5"/>
      <c r="BR589" s="7"/>
      <c r="BS589"/>
    </row>
    <row r="590" spans="18:71" ht="13.5">
      <c r="R590" s="10"/>
      <c r="S590"/>
      <c r="U590" s="5"/>
      <c r="V590" s="10"/>
      <c r="W590"/>
      <c r="Y590" s="5"/>
      <c r="Z590" s="10"/>
      <c r="AA590"/>
      <c r="AC590" s="5"/>
      <c r="AD590" s="7"/>
      <c r="AE590"/>
      <c r="AH590" s="5"/>
      <c r="AI590" s="7"/>
      <c r="AJ590"/>
      <c r="AK590" s="5"/>
      <c r="AL590" s="7"/>
      <c r="AM590"/>
      <c r="AO590" s="5"/>
      <c r="AP590" s="7"/>
      <c r="AQ590"/>
      <c r="BD590" s="5"/>
      <c r="BE590" s="7"/>
      <c r="BF590"/>
      <c r="BG590" s="5"/>
      <c r="BH590" s="7"/>
      <c r="BI590"/>
      <c r="BJ590" s="5"/>
      <c r="BK590" s="7"/>
      <c r="BL590"/>
      <c r="BQ590" s="5"/>
      <c r="BR590" s="7"/>
      <c r="BS590"/>
    </row>
    <row r="591" spans="18:71" ht="13.5">
      <c r="R591" s="10"/>
      <c r="S591"/>
      <c r="U591" s="5"/>
      <c r="V591" s="10"/>
      <c r="W591"/>
      <c r="Y591" s="5"/>
      <c r="Z591" s="10"/>
      <c r="AA591"/>
      <c r="AC591" s="5"/>
      <c r="AD591" s="7"/>
      <c r="AE591"/>
      <c r="AH591" s="5"/>
      <c r="AI591" s="7"/>
      <c r="AJ591"/>
      <c r="AK591" s="5"/>
      <c r="AL591" s="7"/>
      <c r="AM591"/>
      <c r="AO591" s="5"/>
      <c r="AP591" s="7"/>
      <c r="AQ591"/>
      <c r="BD591" s="5"/>
      <c r="BE591" s="7"/>
      <c r="BF591"/>
      <c r="BG591" s="5"/>
      <c r="BH591" s="7"/>
      <c r="BI591"/>
      <c r="BJ591" s="5"/>
      <c r="BK591" s="7"/>
      <c r="BL591"/>
      <c r="BQ591" s="5"/>
      <c r="BR591" s="7"/>
      <c r="BS591"/>
    </row>
    <row r="592" spans="18:71" ht="13.5">
      <c r="R592" s="10"/>
      <c r="S592"/>
      <c r="U592" s="5"/>
      <c r="V592" s="10"/>
      <c r="W592"/>
      <c r="Y592" s="5"/>
      <c r="Z592" s="10"/>
      <c r="AA592"/>
      <c r="AC592" s="5"/>
      <c r="AD592" s="7"/>
      <c r="AE592"/>
      <c r="AH592" s="5"/>
      <c r="AI592" s="7"/>
      <c r="AJ592"/>
      <c r="AK592" s="5"/>
      <c r="AL592" s="7"/>
      <c r="AM592"/>
      <c r="AO592" s="5"/>
      <c r="AP592" s="7"/>
      <c r="AQ592"/>
      <c r="BD592" s="5"/>
      <c r="BE592" s="7"/>
      <c r="BF592"/>
      <c r="BG592" s="5"/>
      <c r="BH592" s="7"/>
      <c r="BI592"/>
      <c r="BJ592" s="5"/>
      <c r="BK592" s="7"/>
      <c r="BL592"/>
      <c r="BQ592" s="5"/>
      <c r="BR592" s="7"/>
      <c r="BS592"/>
    </row>
    <row r="593" spans="18:71" ht="13.5">
      <c r="R593" s="10"/>
      <c r="S593"/>
      <c r="U593" s="5"/>
      <c r="V593" s="10"/>
      <c r="W593"/>
      <c r="Y593" s="5"/>
      <c r="Z593" s="10"/>
      <c r="AA593"/>
      <c r="AC593" s="5"/>
      <c r="AD593" s="7"/>
      <c r="AE593"/>
      <c r="AH593" s="5"/>
      <c r="AI593" s="7"/>
      <c r="AJ593"/>
      <c r="AK593" s="5"/>
      <c r="AL593" s="7"/>
      <c r="AM593"/>
      <c r="AO593" s="5"/>
      <c r="AP593" s="7"/>
      <c r="AQ593"/>
      <c r="BD593" s="5"/>
      <c r="BE593" s="7"/>
      <c r="BF593"/>
      <c r="BG593" s="5"/>
      <c r="BH593" s="7"/>
      <c r="BI593"/>
      <c r="BJ593" s="5"/>
      <c r="BK593" s="7"/>
      <c r="BL593"/>
      <c r="BQ593" s="5"/>
      <c r="BR593" s="7"/>
      <c r="BS593"/>
    </row>
    <row r="594" spans="18:71" ht="13.5">
      <c r="R594" s="10"/>
      <c r="S594"/>
      <c r="U594" s="5"/>
      <c r="V594" s="10"/>
      <c r="W594"/>
      <c r="Y594" s="5"/>
      <c r="Z594" s="10"/>
      <c r="AA594"/>
      <c r="AC594" s="5"/>
      <c r="AD594" s="7"/>
      <c r="AE594"/>
      <c r="AH594" s="5"/>
      <c r="AI594" s="7"/>
      <c r="AJ594"/>
      <c r="AK594" s="5"/>
      <c r="AL594" s="7"/>
      <c r="AM594"/>
      <c r="AO594" s="5"/>
      <c r="AP594" s="7"/>
      <c r="AQ594"/>
      <c r="BD594" s="5"/>
      <c r="BE594" s="7"/>
      <c r="BF594"/>
      <c r="BG594" s="5"/>
      <c r="BH594" s="7"/>
      <c r="BI594"/>
      <c r="BJ594" s="5"/>
      <c r="BK594" s="7"/>
      <c r="BL594"/>
      <c r="BQ594" s="5"/>
      <c r="BR594" s="7"/>
      <c r="BS594"/>
    </row>
    <row r="595" spans="18:71" ht="13.5">
      <c r="R595" s="10"/>
      <c r="S595"/>
      <c r="U595" s="5"/>
      <c r="V595" s="10"/>
      <c r="W595"/>
      <c r="Y595" s="5"/>
      <c r="Z595" s="10"/>
      <c r="AA595"/>
      <c r="AC595" s="5"/>
      <c r="AD595" s="7"/>
      <c r="AE595"/>
      <c r="AH595" s="5"/>
      <c r="AI595" s="7"/>
      <c r="AJ595"/>
      <c r="AK595" s="5"/>
      <c r="AL595" s="7"/>
      <c r="AM595"/>
      <c r="AO595" s="5"/>
      <c r="AP595" s="7"/>
      <c r="AQ595"/>
      <c r="BD595" s="5"/>
      <c r="BE595" s="7"/>
      <c r="BF595"/>
      <c r="BG595" s="5"/>
      <c r="BH595" s="7"/>
      <c r="BI595"/>
      <c r="BJ595" s="5"/>
      <c r="BK595" s="7"/>
      <c r="BL595"/>
      <c r="BQ595" s="5"/>
      <c r="BR595" s="7"/>
      <c r="BS595"/>
    </row>
    <row r="596" spans="18:71" ht="13.5">
      <c r="R596" s="10"/>
      <c r="S596"/>
      <c r="U596" s="5"/>
      <c r="V596" s="10"/>
      <c r="W596"/>
      <c r="Y596" s="5"/>
      <c r="Z596" s="10"/>
      <c r="AA596"/>
      <c r="AC596" s="5"/>
      <c r="AD596" s="7"/>
      <c r="AE596"/>
      <c r="AH596" s="5"/>
      <c r="AI596" s="7"/>
      <c r="AJ596"/>
      <c r="AK596" s="5"/>
      <c r="AL596" s="7"/>
      <c r="AM596"/>
      <c r="AO596" s="5"/>
      <c r="AP596" s="7"/>
      <c r="AQ596"/>
      <c r="BD596" s="5"/>
      <c r="BE596" s="7"/>
      <c r="BF596"/>
      <c r="BG596" s="5"/>
      <c r="BH596" s="7"/>
      <c r="BI596"/>
      <c r="BJ596" s="5"/>
      <c r="BK596" s="7"/>
      <c r="BL596"/>
      <c r="BQ596" s="5"/>
      <c r="BR596" s="7"/>
      <c r="BS596"/>
    </row>
    <row r="597" spans="18:71" ht="13.5">
      <c r="R597" s="10"/>
      <c r="S597"/>
      <c r="U597" s="5"/>
      <c r="V597" s="10"/>
      <c r="W597"/>
      <c r="Y597" s="5"/>
      <c r="Z597" s="10"/>
      <c r="AA597"/>
      <c r="AC597" s="5"/>
      <c r="AD597" s="7"/>
      <c r="AE597"/>
      <c r="AH597" s="5"/>
      <c r="AI597" s="7"/>
      <c r="AJ597"/>
      <c r="AK597" s="5"/>
      <c r="AL597" s="7"/>
      <c r="AM597"/>
      <c r="AO597" s="5"/>
      <c r="AP597" s="7"/>
      <c r="AQ597"/>
      <c r="BD597" s="5"/>
      <c r="BE597" s="7"/>
      <c r="BF597"/>
      <c r="BG597" s="5"/>
      <c r="BH597" s="7"/>
      <c r="BI597"/>
      <c r="BJ597" s="5"/>
      <c r="BK597" s="7"/>
      <c r="BL597"/>
      <c r="BQ597" s="5"/>
      <c r="BR597" s="7"/>
      <c r="BS597"/>
    </row>
    <row r="598" spans="18:71" ht="13.5">
      <c r="R598" s="10"/>
      <c r="S598"/>
      <c r="U598" s="5"/>
      <c r="V598" s="10"/>
      <c r="W598"/>
      <c r="Y598" s="5"/>
      <c r="Z598" s="10"/>
      <c r="AA598"/>
      <c r="AC598" s="5"/>
      <c r="AD598" s="7"/>
      <c r="AE598"/>
      <c r="AH598" s="5"/>
      <c r="AI598" s="7"/>
      <c r="AJ598"/>
      <c r="AK598" s="5"/>
      <c r="AL598" s="7"/>
      <c r="AM598"/>
      <c r="AO598" s="5"/>
      <c r="AP598" s="7"/>
      <c r="AQ598"/>
      <c r="BD598" s="5"/>
      <c r="BE598" s="7"/>
      <c r="BF598"/>
      <c r="BG598" s="5"/>
      <c r="BH598" s="7"/>
      <c r="BI598"/>
      <c r="BJ598" s="5"/>
      <c r="BK598" s="7"/>
      <c r="BL598"/>
      <c r="BQ598" s="5"/>
      <c r="BR598" s="7"/>
      <c r="BS598"/>
    </row>
    <row r="599" spans="18:71" ht="13.5">
      <c r="R599" s="10"/>
      <c r="S599"/>
      <c r="U599" s="5"/>
      <c r="V599" s="10"/>
      <c r="W599"/>
      <c r="Y599" s="5"/>
      <c r="Z599" s="10"/>
      <c r="AA599"/>
      <c r="AC599" s="5"/>
      <c r="AD599" s="7"/>
      <c r="AE599"/>
      <c r="AH599" s="5"/>
      <c r="AI599" s="7"/>
      <c r="AJ599"/>
      <c r="AK599" s="5"/>
      <c r="AL599" s="7"/>
      <c r="AM599"/>
      <c r="AO599" s="5"/>
      <c r="AP599" s="7"/>
      <c r="AQ599"/>
      <c r="BD599" s="5"/>
      <c r="BE599" s="7"/>
      <c r="BF599"/>
      <c r="BG599" s="5"/>
      <c r="BH599" s="7"/>
      <c r="BI599"/>
      <c r="BJ599" s="5"/>
      <c r="BK599" s="7"/>
      <c r="BL599"/>
      <c r="BQ599" s="5"/>
      <c r="BR599" s="7"/>
      <c r="BS599"/>
    </row>
    <row r="600" spans="18:71" ht="13.5">
      <c r="R600" s="10"/>
      <c r="S600"/>
      <c r="U600" s="5"/>
      <c r="V600" s="10"/>
      <c r="W600"/>
      <c r="Y600" s="5"/>
      <c r="Z600" s="10"/>
      <c r="AA600"/>
      <c r="AC600" s="5"/>
      <c r="AD600" s="7"/>
      <c r="AE600"/>
      <c r="AH600" s="5"/>
      <c r="AI600" s="7"/>
      <c r="AJ600"/>
      <c r="AK600" s="5"/>
      <c r="AL600" s="7"/>
      <c r="AM600"/>
      <c r="AO600" s="5"/>
      <c r="AP600" s="7"/>
      <c r="AQ600"/>
      <c r="BD600" s="5"/>
      <c r="BE600" s="7"/>
      <c r="BF600"/>
      <c r="BG600" s="5"/>
      <c r="BH600" s="7"/>
      <c r="BI600"/>
      <c r="BJ600" s="5"/>
      <c r="BK600" s="7"/>
      <c r="BL600"/>
      <c r="BQ600" s="5"/>
      <c r="BR600" s="7"/>
      <c r="BS600"/>
    </row>
    <row r="601" spans="18:71" ht="13.5">
      <c r="R601" s="10"/>
      <c r="S601"/>
      <c r="U601" s="5"/>
      <c r="V601" s="10"/>
      <c r="W601"/>
      <c r="Y601" s="5"/>
      <c r="Z601" s="10"/>
      <c r="AA601"/>
      <c r="AC601" s="5"/>
      <c r="AD601" s="7"/>
      <c r="AE601"/>
      <c r="AH601" s="5"/>
      <c r="AI601" s="7"/>
      <c r="AJ601"/>
      <c r="AK601" s="5"/>
      <c r="AL601" s="7"/>
      <c r="AM601"/>
      <c r="AO601" s="5"/>
      <c r="AP601" s="7"/>
      <c r="AQ601"/>
      <c r="BD601" s="5"/>
      <c r="BE601" s="7"/>
      <c r="BF601"/>
      <c r="BG601" s="5"/>
      <c r="BH601" s="7"/>
      <c r="BI601"/>
      <c r="BJ601" s="5"/>
      <c r="BK601" s="7"/>
      <c r="BL601"/>
      <c r="BQ601" s="5"/>
      <c r="BR601" s="7"/>
      <c r="BS601"/>
    </row>
    <row r="602" spans="18:71" ht="13.5">
      <c r="R602" s="10"/>
      <c r="S602"/>
      <c r="U602" s="5"/>
      <c r="V602" s="10"/>
      <c r="W602"/>
      <c r="Y602" s="5"/>
      <c r="Z602" s="10"/>
      <c r="AA602"/>
      <c r="AC602" s="5"/>
      <c r="AD602" s="7"/>
      <c r="AE602"/>
      <c r="AH602" s="5"/>
      <c r="AI602" s="7"/>
      <c r="AJ602"/>
      <c r="AK602" s="5"/>
      <c r="AL602" s="7"/>
      <c r="AM602"/>
      <c r="AO602" s="5"/>
      <c r="AP602" s="7"/>
      <c r="AQ602"/>
      <c r="BD602" s="5"/>
      <c r="BE602" s="7"/>
      <c r="BF602"/>
      <c r="BG602" s="5"/>
      <c r="BH602" s="7"/>
      <c r="BI602"/>
      <c r="BJ602" s="5"/>
      <c r="BK602" s="7"/>
      <c r="BL602"/>
      <c r="BQ602" s="5"/>
      <c r="BR602" s="7"/>
      <c r="BS602"/>
    </row>
    <row r="603" spans="18:71" ht="13.5">
      <c r="R603" s="10"/>
      <c r="S603"/>
      <c r="U603" s="5"/>
      <c r="V603" s="10"/>
      <c r="W603"/>
      <c r="Y603" s="5"/>
      <c r="Z603" s="10"/>
      <c r="AA603"/>
      <c r="AC603" s="5"/>
      <c r="AD603" s="7"/>
      <c r="AE603"/>
      <c r="AH603" s="5"/>
      <c r="AI603" s="7"/>
      <c r="AJ603"/>
      <c r="AK603" s="5"/>
      <c r="AL603" s="7"/>
      <c r="AM603"/>
      <c r="AO603" s="5"/>
      <c r="AP603" s="7"/>
      <c r="AQ603"/>
      <c r="BD603" s="5"/>
      <c r="BE603" s="7"/>
      <c r="BF603"/>
      <c r="BG603" s="5"/>
      <c r="BH603" s="7"/>
      <c r="BI603"/>
      <c r="BJ603" s="5"/>
      <c r="BK603" s="7"/>
      <c r="BL603"/>
      <c r="BQ603" s="5"/>
      <c r="BR603" s="7"/>
      <c r="BS603"/>
    </row>
    <row r="604" spans="18:71" ht="13.5">
      <c r="R604" s="10"/>
      <c r="S604"/>
      <c r="U604" s="5"/>
      <c r="V604" s="10"/>
      <c r="W604"/>
      <c r="Y604" s="5"/>
      <c r="Z604" s="10"/>
      <c r="AA604"/>
      <c r="AC604" s="5"/>
      <c r="AD604" s="7"/>
      <c r="AE604"/>
      <c r="AH604" s="5"/>
      <c r="AI604" s="7"/>
      <c r="AJ604"/>
      <c r="AK604" s="5"/>
      <c r="AL604" s="7"/>
      <c r="AM604"/>
      <c r="AO604" s="5"/>
      <c r="AP604" s="7"/>
      <c r="AQ604"/>
      <c r="BD604" s="5"/>
      <c r="BE604" s="7"/>
      <c r="BF604"/>
      <c r="BG604" s="5"/>
      <c r="BH604" s="7"/>
      <c r="BI604"/>
      <c r="BJ604" s="5"/>
      <c r="BK604" s="7"/>
      <c r="BL604"/>
      <c r="BQ604" s="5"/>
      <c r="BR604" s="7"/>
      <c r="BS604"/>
    </row>
    <row r="605" spans="18:71" ht="13.5">
      <c r="R605" s="10"/>
      <c r="S605"/>
      <c r="U605" s="5"/>
      <c r="V605" s="10"/>
      <c r="W605"/>
      <c r="Y605" s="5"/>
      <c r="Z605" s="10"/>
      <c r="AA605"/>
      <c r="AC605" s="5"/>
      <c r="AD605" s="7"/>
      <c r="AE605"/>
      <c r="AH605" s="5"/>
      <c r="AI605" s="7"/>
      <c r="AJ605"/>
      <c r="AK605" s="5"/>
      <c r="AL605" s="7"/>
      <c r="AM605"/>
      <c r="AO605" s="5"/>
      <c r="AP605" s="7"/>
      <c r="AQ605"/>
      <c r="BD605" s="5"/>
      <c r="BE605" s="7"/>
      <c r="BF605"/>
      <c r="BG605" s="5"/>
      <c r="BH605" s="7"/>
      <c r="BI605"/>
      <c r="BJ605" s="5"/>
      <c r="BK605" s="7"/>
      <c r="BL605"/>
      <c r="BQ605" s="5"/>
      <c r="BR605" s="7"/>
      <c r="BS605"/>
    </row>
    <row r="606" spans="18:71" ht="13.5">
      <c r="R606" s="10"/>
      <c r="S606"/>
      <c r="U606" s="5"/>
      <c r="V606" s="10"/>
      <c r="W606"/>
      <c r="Y606" s="5"/>
      <c r="Z606" s="10"/>
      <c r="AA606"/>
      <c r="AC606" s="5"/>
      <c r="AD606" s="7"/>
      <c r="AE606"/>
      <c r="AH606" s="5"/>
      <c r="AI606" s="7"/>
      <c r="AJ606"/>
      <c r="AK606" s="5"/>
      <c r="AL606" s="7"/>
      <c r="AM606"/>
      <c r="AO606" s="5"/>
      <c r="AP606" s="7"/>
      <c r="AQ606"/>
      <c r="BD606" s="5"/>
      <c r="BE606" s="7"/>
      <c r="BF606"/>
      <c r="BG606" s="5"/>
      <c r="BH606" s="7"/>
      <c r="BI606"/>
      <c r="BJ606" s="5"/>
      <c r="BK606" s="7"/>
      <c r="BL606"/>
      <c r="BQ606" s="5"/>
      <c r="BR606" s="7"/>
      <c r="BS606"/>
    </row>
    <row r="607" spans="18:71" ht="13.5">
      <c r="R607" s="10"/>
      <c r="S607"/>
      <c r="U607" s="5"/>
      <c r="V607" s="10"/>
      <c r="W607"/>
      <c r="Y607" s="5"/>
      <c r="Z607" s="10"/>
      <c r="AA607"/>
      <c r="AC607" s="5"/>
      <c r="AD607" s="7"/>
      <c r="AE607"/>
      <c r="AH607" s="5"/>
      <c r="AI607" s="7"/>
      <c r="AJ607"/>
      <c r="AK607" s="5"/>
      <c r="AL607" s="7"/>
      <c r="AM607"/>
      <c r="AO607" s="5"/>
      <c r="AP607" s="7"/>
      <c r="AQ607"/>
      <c r="BD607" s="5"/>
      <c r="BE607" s="7"/>
      <c r="BF607"/>
      <c r="BG607" s="5"/>
      <c r="BH607" s="7"/>
      <c r="BI607"/>
      <c r="BJ607" s="5"/>
      <c r="BK607" s="7"/>
      <c r="BL607"/>
      <c r="BQ607" s="5"/>
      <c r="BR607" s="7"/>
      <c r="BS607"/>
    </row>
    <row r="608" spans="18:71" ht="13.5">
      <c r="R608" s="10"/>
      <c r="S608"/>
      <c r="U608" s="5"/>
      <c r="V608" s="10"/>
      <c r="W608"/>
      <c r="Y608" s="5"/>
      <c r="Z608" s="10"/>
      <c r="AA608"/>
      <c r="AC608" s="5"/>
      <c r="AD608" s="7"/>
      <c r="AE608"/>
      <c r="AH608" s="5"/>
      <c r="AI608" s="7"/>
      <c r="AJ608"/>
      <c r="AK608" s="5"/>
      <c r="AL608" s="7"/>
      <c r="AM608"/>
      <c r="AO608" s="5"/>
      <c r="AP608" s="7"/>
      <c r="AQ608"/>
      <c r="BD608" s="5"/>
      <c r="BE608" s="7"/>
      <c r="BF608"/>
      <c r="BG608" s="5"/>
      <c r="BH608" s="7"/>
      <c r="BI608"/>
      <c r="BJ608" s="5"/>
      <c r="BK608" s="7"/>
      <c r="BL608"/>
      <c r="BQ608" s="5"/>
      <c r="BR608" s="7"/>
      <c r="BS608"/>
    </row>
    <row r="609" spans="18:71" ht="13.5">
      <c r="R609" s="10"/>
      <c r="S609"/>
      <c r="U609" s="5"/>
      <c r="V609" s="10"/>
      <c r="W609"/>
      <c r="Y609" s="5"/>
      <c r="Z609" s="10"/>
      <c r="AA609"/>
      <c r="AC609" s="5"/>
      <c r="AD609" s="7"/>
      <c r="AE609"/>
      <c r="AH609" s="5"/>
      <c r="AI609" s="7"/>
      <c r="AJ609"/>
      <c r="AK609" s="5"/>
      <c r="AL609" s="7"/>
      <c r="AM609"/>
      <c r="AO609" s="5"/>
      <c r="AP609" s="7"/>
      <c r="AQ609"/>
      <c r="BD609" s="5"/>
      <c r="BE609" s="7"/>
      <c r="BF609"/>
      <c r="BG609" s="5"/>
      <c r="BH609" s="7"/>
      <c r="BI609"/>
      <c r="BJ609" s="5"/>
      <c r="BK609" s="7"/>
      <c r="BL609"/>
      <c r="BQ609" s="5"/>
      <c r="BR609" s="7"/>
      <c r="BS609"/>
    </row>
    <row r="610" spans="18:71" ht="13.5">
      <c r="R610" s="10"/>
      <c r="S610"/>
      <c r="U610" s="5"/>
      <c r="V610" s="10"/>
      <c r="W610"/>
      <c r="Y610" s="5"/>
      <c r="Z610" s="10"/>
      <c r="AA610"/>
      <c r="AC610" s="5"/>
      <c r="AD610" s="7"/>
      <c r="AE610"/>
      <c r="AH610" s="5"/>
      <c r="AI610" s="7"/>
      <c r="AJ610"/>
      <c r="AK610" s="5"/>
      <c r="AL610" s="7"/>
      <c r="AM610"/>
      <c r="AO610" s="5"/>
      <c r="AP610" s="7"/>
      <c r="AQ610"/>
      <c r="BD610" s="5"/>
      <c r="BE610" s="7"/>
      <c r="BF610"/>
      <c r="BG610" s="5"/>
      <c r="BH610" s="7"/>
      <c r="BI610"/>
      <c r="BJ610" s="5"/>
      <c r="BK610" s="7"/>
      <c r="BL610"/>
      <c r="BQ610" s="5"/>
      <c r="BR610" s="7"/>
      <c r="BS610"/>
    </row>
    <row r="611" spans="18:71" ht="13.5">
      <c r="R611" s="10"/>
      <c r="S611"/>
      <c r="U611" s="5"/>
      <c r="V611" s="10"/>
      <c r="W611"/>
      <c r="Y611" s="5"/>
      <c r="Z611" s="10"/>
      <c r="AA611"/>
      <c r="AC611" s="5"/>
      <c r="AD611" s="7"/>
      <c r="AE611"/>
      <c r="AH611" s="5"/>
      <c r="AI611" s="7"/>
      <c r="AJ611"/>
      <c r="AK611" s="5"/>
      <c r="AL611" s="7"/>
      <c r="AM611"/>
      <c r="AO611" s="5"/>
      <c r="AP611" s="7"/>
      <c r="AQ611"/>
      <c r="BD611" s="5"/>
      <c r="BE611" s="7"/>
      <c r="BF611"/>
      <c r="BG611" s="5"/>
      <c r="BH611" s="7"/>
      <c r="BI611"/>
      <c r="BJ611" s="5"/>
      <c r="BK611" s="7"/>
      <c r="BL611"/>
      <c r="BQ611" s="5"/>
      <c r="BR611" s="7"/>
      <c r="BS611"/>
    </row>
    <row r="612" spans="18:71" ht="13.5">
      <c r="R612" s="10"/>
      <c r="S612"/>
      <c r="U612" s="5"/>
      <c r="V612" s="10"/>
      <c r="W612"/>
      <c r="Y612" s="5"/>
      <c r="Z612" s="10"/>
      <c r="AA612"/>
      <c r="AC612" s="5"/>
      <c r="AD612" s="7"/>
      <c r="AE612"/>
      <c r="AH612" s="5"/>
      <c r="AI612" s="7"/>
      <c r="AJ612"/>
      <c r="AK612" s="5"/>
      <c r="AL612" s="7"/>
      <c r="AM612"/>
      <c r="AO612" s="5"/>
      <c r="AP612" s="7"/>
      <c r="AQ612"/>
      <c r="BD612" s="5"/>
      <c r="BE612" s="7"/>
      <c r="BF612"/>
      <c r="BG612" s="5"/>
      <c r="BH612" s="7"/>
      <c r="BI612"/>
      <c r="BJ612" s="5"/>
      <c r="BK612" s="7"/>
      <c r="BL612"/>
      <c r="BQ612" s="5"/>
      <c r="BR612" s="7"/>
      <c r="BS612"/>
    </row>
    <row r="613" spans="18:71" ht="13.5">
      <c r="R613" s="10"/>
      <c r="S613"/>
      <c r="U613" s="5"/>
      <c r="V613" s="10"/>
      <c r="W613"/>
      <c r="Y613" s="5"/>
      <c r="Z613" s="10"/>
      <c r="AA613"/>
      <c r="AC613" s="5"/>
      <c r="AD613" s="7"/>
      <c r="AE613"/>
      <c r="AH613" s="5"/>
      <c r="AI613" s="7"/>
      <c r="AJ613"/>
      <c r="AK613" s="5"/>
      <c r="AL613" s="7"/>
      <c r="AM613"/>
      <c r="AO613" s="5"/>
      <c r="AP613" s="7"/>
      <c r="AQ613"/>
      <c r="BD613" s="5"/>
      <c r="BE613" s="7"/>
      <c r="BF613"/>
      <c r="BG613" s="5"/>
      <c r="BH613" s="7"/>
      <c r="BI613"/>
      <c r="BJ613" s="5"/>
      <c r="BK613" s="7"/>
      <c r="BL613"/>
      <c r="BQ613" s="5"/>
      <c r="BR613" s="7"/>
      <c r="BS613"/>
    </row>
    <row r="614" spans="18:71" ht="13.5">
      <c r="R614" s="10"/>
      <c r="S614"/>
      <c r="U614" s="5"/>
      <c r="V614" s="10"/>
      <c r="W614"/>
      <c r="Y614" s="5"/>
      <c r="Z614" s="10"/>
      <c r="AA614"/>
      <c r="AC614" s="5"/>
      <c r="AD614" s="7"/>
      <c r="AE614"/>
      <c r="AH614" s="5"/>
      <c r="AI614" s="7"/>
      <c r="AJ614"/>
      <c r="AK614" s="5"/>
      <c r="AL614" s="7"/>
      <c r="AM614"/>
      <c r="AO614" s="5"/>
      <c r="AP614" s="7"/>
      <c r="AQ614"/>
      <c r="BD614" s="5"/>
      <c r="BE614" s="7"/>
      <c r="BF614"/>
      <c r="BG614" s="5"/>
      <c r="BH614" s="7"/>
      <c r="BI614"/>
      <c r="BJ614" s="5"/>
      <c r="BK614" s="7"/>
      <c r="BL614"/>
      <c r="BQ614" s="5"/>
      <c r="BR614" s="7"/>
      <c r="BS614"/>
    </row>
    <row r="615" spans="18:71" ht="13.5">
      <c r="R615" s="10"/>
      <c r="S615"/>
      <c r="U615" s="5"/>
      <c r="V615" s="10"/>
      <c r="W615"/>
      <c r="Y615" s="5"/>
      <c r="Z615" s="10"/>
      <c r="AA615"/>
      <c r="AC615" s="5"/>
      <c r="AD615" s="7"/>
      <c r="AE615"/>
      <c r="AH615" s="5"/>
      <c r="AI615" s="7"/>
      <c r="AJ615"/>
      <c r="AK615" s="5"/>
      <c r="AL615" s="7"/>
      <c r="AM615"/>
      <c r="AO615" s="5"/>
      <c r="AP615" s="7"/>
      <c r="AQ615"/>
      <c r="BD615" s="5"/>
      <c r="BE615" s="7"/>
      <c r="BF615"/>
      <c r="BG615" s="5"/>
      <c r="BH615" s="7"/>
      <c r="BI615"/>
      <c r="BJ615" s="5"/>
      <c r="BK615" s="7"/>
      <c r="BL615"/>
      <c r="BQ615" s="5"/>
      <c r="BR615" s="7"/>
      <c r="BS615"/>
    </row>
    <row r="616" spans="18:71" ht="13.5">
      <c r="R616" s="10"/>
      <c r="S616"/>
      <c r="U616" s="5"/>
      <c r="V616" s="10"/>
      <c r="W616"/>
      <c r="Y616" s="5"/>
      <c r="Z616" s="10"/>
      <c r="AA616"/>
      <c r="AC616" s="5"/>
      <c r="AD616" s="7"/>
      <c r="AE616"/>
      <c r="AH616" s="5"/>
      <c r="AI616" s="7"/>
      <c r="AJ616"/>
      <c r="AK616" s="5"/>
      <c r="AL616" s="7"/>
      <c r="AM616"/>
      <c r="AO616" s="5"/>
      <c r="AP616" s="7"/>
      <c r="AQ616"/>
      <c r="BD616" s="5"/>
      <c r="BE616" s="7"/>
      <c r="BF616"/>
      <c r="BG616" s="5"/>
      <c r="BH616" s="7"/>
      <c r="BI616"/>
      <c r="BJ616" s="5"/>
      <c r="BK616" s="7"/>
      <c r="BL616"/>
      <c r="BQ616" s="5"/>
      <c r="BR616" s="7"/>
      <c r="BS616"/>
    </row>
    <row r="617" spans="18:71" ht="13.5">
      <c r="R617" s="10"/>
      <c r="S617"/>
      <c r="U617" s="5"/>
      <c r="V617" s="10"/>
      <c r="W617"/>
      <c r="Y617" s="5"/>
      <c r="Z617" s="10"/>
      <c r="AA617"/>
      <c r="AC617" s="5"/>
      <c r="AD617" s="7"/>
      <c r="AE617"/>
      <c r="AH617" s="5"/>
      <c r="AI617" s="7"/>
      <c r="AJ617"/>
      <c r="AK617" s="5"/>
      <c r="AL617" s="7"/>
      <c r="AM617"/>
      <c r="AO617" s="5"/>
      <c r="AP617" s="7"/>
      <c r="AQ617"/>
      <c r="BD617" s="5"/>
      <c r="BE617" s="7"/>
      <c r="BF617"/>
      <c r="BG617" s="5"/>
      <c r="BH617" s="7"/>
      <c r="BI617"/>
      <c r="BJ617" s="5"/>
      <c r="BK617" s="7"/>
      <c r="BL617"/>
      <c r="BQ617" s="5"/>
      <c r="BR617" s="7"/>
      <c r="BS617"/>
    </row>
    <row r="618" spans="18:71" ht="13.5">
      <c r="R618" s="10"/>
      <c r="S618"/>
      <c r="U618" s="5"/>
      <c r="V618" s="10"/>
      <c r="W618"/>
      <c r="Y618" s="5"/>
      <c r="Z618" s="10"/>
      <c r="AA618"/>
      <c r="AC618" s="5"/>
      <c r="AD618" s="7"/>
      <c r="AE618"/>
      <c r="AH618" s="5"/>
      <c r="AI618" s="7"/>
      <c r="AJ618"/>
      <c r="AK618" s="5"/>
      <c r="AL618" s="7"/>
      <c r="AM618"/>
      <c r="AO618" s="5"/>
      <c r="AP618" s="7"/>
      <c r="AQ618"/>
      <c r="BD618" s="5"/>
      <c r="BE618" s="7"/>
      <c r="BF618"/>
      <c r="BG618" s="5"/>
      <c r="BH618" s="7"/>
      <c r="BI618"/>
      <c r="BJ618" s="5"/>
      <c r="BK618" s="7"/>
      <c r="BL618"/>
      <c r="BQ618" s="5"/>
      <c r="BR618" s="7"/>
      <c r="BS618"/>
    </row>
    <row r="619" spans="18:71" ht="13.5">
      <c r="R619" s="10"/>
      <c r="S619"/>
      <c r="U619" s="5"/>
      <c r="V619" s="10"/>
      <c r="W619"/>
      <c r="Y619" s="5"/>
      <c r="Z619" s="10"/>
      <c r="AA619"/>
      <c r="AC619" s="5"/>
      <c r="AD619" s="7"/>
      <c r="AE619"/>
      <c r="AH619" s="5"/>
      <c r="AI619" s="7"/>
      <c r="AJ619"/>
      <c r="AK619" s="5"/>
      <c r="AL619" s="7"/>
      <c r="AM619"/>
      <c r="AO619" s="5"/>
      <c r="AP619" s="7"/>
      <c r="AQ619"/>
      <c r="BD619" s="5"/>
      <c r="BE619" s="7"/>
      <c r="BF619"/>
      <c r="BG619" s="5"/>
      <c r="BH619" s="7"/>
      <c r="BI619"/>
      <c r="BJ619" s="5"/>
      <c r="BK619" s="7"/>
      <c r="BL619"/>
      <c r="BQ619" s="5"/>
      <c r="BR619" s="7"/>
      <c r="BS619"/>
    </row>
    <row r="620" spans="18:71" ht="13.5">
      <c r="R620" s="10"/>
      <c r="S620"/>
      <c r="U620" s="5"/>
      <c r="V620" s="10"/>
      <c r="W620"/>
      <c r="Y620" s="5"/>
      <c r="Z620" s="10"/>
      <c r="AA620"/>
      <c r="AC620" s="5"/>
      <c r="AD620" s="7"/>
      <c r="AE620"/>
      <c r="AH620" s="5"/>
      <c r="AI620" s="7"/>
      <c r="AJ620"/>
      <c r="AK620" s="5"/>
      <c r="AL620" s="7"/>
      <c r="AM620"/>
      <c r="AO620" s="5"/>
      <c r="AP620" s="7"/>
      <c r="AQ620"/>
      <c r="BD620" s="5"/>
      <c r="BE620" s="7"/>
      <c r="BF620"/>
      <c r="BG620" s="5"/>
      <c r="BH620" s="7"/>
      <c r="BI620"/>
      <c r="BJ620" s="5"/>
      <c r="BK620" s="7"/>
      <c r="BL620"/>
      <c r="BQ620" s="5"/>
      <c r="BR620" s="7"/>
      <c r="BS620"/>
    </row>
    <row r="621" spans="18:71" ht="13.5">
      <c r="R621" s="10"/>
      <c r="S621"/>
      <c r="U621" s="5"/>
      <c r="V621" s="10"/>
      <c r="W621"/>
      <c r="Y621" s="5"/>
      <c r="Z621" s="10"/>
      <c r="AA621"/>
      <c r="AC621" s="5"/>
      <c r="AD621" s="7"/>
      <c r="AE621"/>
      <c r="AH621" s="5"/>
      <c r="AI621" s="7"/>
      <c r="AJ621"/>
      <c r="AK621" s="5"/>
      <c r="AL621" s="7"/>
      <c r="AM621"/>
      <c r="AO621" s="5"/>
      <c r="AP621" s="7"/>
      <c r="AQ621"/>
      <c r="BD621" s="5"/>
      <c r="BE621" s="7"/>
      <c r="BF621"/>
      <c r="BG621" s="5"/>
      <c r="BH621" s="7"/>
      <c r="BI621"/>
      <c r="BJ621" s="5"/>
      <c r="BK621" s="7"/>
      <c r="BL621"/>
      <c r="BQ621" s="5"/>
      <c r="BR621" s="7"/>
      <c r="BS621"/>
    </row>
    <row r="622" spans="18:71" ht="13.5">
      <c r="R622" s="10"/>
      <c r="S622"/>
      <c r="U622" s="5"/>
      <c r="V622" s="10"/>
      <c r="W622"/>
      <c r="Y622" s="5"/>
      <c r="Z622" s="10"/>
      <c r="AA622"/>
      <c r="AC622" s="5"/>
      <c r="AD622" s="7"/>
      <c r="AE622"/>
      <c r="AH622" s="5"/>
      <c r="AI622" s="7"/>
      <c r="AJ622"/>
      <c r="AK622" s="5"/>
      <c r="AL622" s="7"/>
      <c r="AM622"/>
      <c r="AO622" s="5"/>
      <c r="AP622" s="7"/>
      <c r="AQ622"/>
      <c r="BD622" s="5"/>
      <c r="BE622" s="7"/>
      <c r="BF622"/>
      <c r="BG622" s="5"/>
      <c r="BH622" s="7"/>
      <c r="BI622"/>
      <c r="BJ622" s="5"/>
      <c r="BK622" s="7"/>
      <c r="BL622"/>
      <c r="BQ622" s="5"/>
      <c r="BR622" s="7"/>
      <c r="BS622"/>
    </row>
    <row r="623" spans="18:71" ht="13.5">
      <c r="R623" s="10"/>
      <c r="S623"/>
      <c r="U623" s="5"/>
      <c r="V623" s="10"/>
      <c r="W623"/>
      <c r="Y623" s="5"/>
      <c r="Z623" s="10"/>
      <c r="AA623"/>
      <c r="AC623" s="5"/>
      <c r="AD623" s="7"/>
      <c r="AE623"/>
      <c r="AH623" s="5"/>
      <c r="AI623" s="7"/>
      <c r="AJ623"/>
      <c r="AK623" s="5"/>
      <c r="AL623" s="7"/>
      <c r="AM623"/>
      <c r="AO623" s="5"/>
      <c r="AP623" s="7"/>
      <c r="AQ623"/>
      <c r="BD623" s="5"/>
      <c r="BE623" s="7"/>
      <c r="BF623"/>
      <c r="BG623" s="5"/>
      <c r="BH623" s="7"/>
      <c r="BI623"/>
      <c r="BJ623" s="5"/>
      <c r="BK623" s="7"/>
      <c r="BL623"/>
      <c r="BQ623" s="5"/>
      <c r="BR623" s="7"/>
      <c r="BS623"/>
    </row>
    <row r="624" spans="18:71" ht="13.5">
      <c r="R624" s="10"/>
      <c r="S624"/>
      <c r="U624" s="5"/>
      <c r="V624" s="10"/>
      <c r="W624"/>
      <c r="Y624" s="5"/>
      <c r="Z624" s="10"/>
      <c r="AA624"/>
      <c r="AC624" s="5"/>
      <c r="AD624" s="7"/>
      <c r="AE624"/>
      <c r="AH624" s="5"/>
      <c r="AI624" s="7"/>
      <c r="AJ624"/>
      <c r="AK624" s="5"/>
      <c r="AL624" s="7"/>
      <c r="AM624"/>
      <c r="AO624" s="5"/>
      <c r="AP624" s="7"/>
      <c r="AQ624"/>
      <c r="BD624" s="5"/>
      <c r="BE624" s="7"/>
      <c r="BF624"/>
      <c r="BG624" s="5"/>
      <c r="BH624" s="7"/>
      <c r="BI624"/>
      <c r="BJ624" s="5"/>
      <c r="BK624" s="7"/>
      <c r="BL624"/>
      <c r="BQ624" s="5"/>
      <c r="BR624" s="7"/>
      <c r="BS624"/>
    </row>
    <row r="625" spans="18:71" ht="13.5">
      <c r="R625" s="10"/>
      <c r="S625"/>
      <c r="U625" s="5"/>
      <c r="V625" s="10"/>
      <c r="W625"/>
      <c r="Y625" s="5"/>
      <c r="Z625" s="10"/>
      <c r="AA625"/>
      <c r="AC625" s="5"/>
      <c r="AD625" s="7"/>
      <c r="AE625"/>
      <c r="AH625" s="5"/>
      <c r="AI625" s="7"/>
      <c r="AJ625"/>
      <c r="AK625" s="5"/>
      <c r="AL625" s="7"/>
      <c r="AM625"/>
      <c r="AO625" s="5"/>
      <c r="AP625" s="7"/>
      <c r="AQ625"/>
      <c r="BD625" s="5"/>
      <c r="BE625" s="7"/>
      <c r="BF625"/>
      <c r="BG625" s="5"/>
      <c r="BH625" s="7"/>
      <c r="BI625"/>
      <c r="BJ625" s="5"/>
      <c r="BK625" s="7"/>
      <c r="BL625"/>
      <c r="BQ625" s="5"/>
      <c r="BR625" s="7"/>
      <c r="BS625"/>
    </row>
    <row r="626" spans="18:71" ht="13.5">
      <c r="R626" s="10"/>
      <c r="S626"/>
      <c r="U626" s="5"/>
      <c r="V626" s="10"/>
      <c r="W626"/>
      <c r="Y626" s="5"/>
      <c r="Z626" s="10"/>
      <c r="AA626"/>
      <c r="AC626" s="5"/>
      <c r="AD626" s="7"/>
      <c r="AE626"/>
      <c r="AH626" s="5"/>
      <c r="AI626" s="7"/>
      <c r="AJ626"/>
      <c r="AK626" s="5"/>
      <c r="AL626" s="7"/>
      <c r="AM626"/>
      <c r="AO626" s="5"/>
      <c r="AP626" s="7"/>
      <c r="AQ626"/>
      <c r="BD626" s="5"/>
      <c r="BE626" s="7"/>
      <c r="BF626"/>
      <c r="BG626" s="5"/>
      <c r="BH626" s="7"/>
      <c r="BI626"/>
      <c r="BJ626" s="5"/>
      <c r="BK626" s="7"/>
      <c r="BL626"/>
      <c r="BQ626" s="5"/>
      <c r="BR626" s="7"/>
      <c r="BS626"/>
    </row>
    <row r="627" spans="18:71" ht="13.5">
      <c r="R627" s="10"/>
      <c r="S627"/>
      <c r="U627" s="5"/>
      <c r="V627" s="10"/>
      <c r="W627"/>
      <c r="Y627" s="5"/>
      <c r="Z627" s="10"/>
      <c r="AA627"/>
      <c r="AC627" s="5"/>
      <c r="AD627" s="7"/>
      <c r="AE627"/>
      <c r="AH627" s="5"/>
      <c r="AI627" s="7"/>
      <c r="AJ627"/>
      <c r="AK627" s="5"/>
      <c r="AL627" s="7"/>
      <c r="AM627"/>
      <c r="AO627" s="5"/>
      <c r="AP627" s="7"/>
      <c r="AQ627"/>
      <c r="BD627" s="5"/>
      <c r="BE627" s="7"/>
      <c r="BF627"/>
      <c r="BG627" s="5"/>
      <c r="BH627" s="7"/>
      <c r="BI627"/>
      <c r="BJ627" s="5"/>
      <c r="BK627" s="7"/>
      <c r="BL627"/>
      <c r="BQ627" s="5"/>
      <c r="BR627" s="7"/>
      <c r="BS627"/>
    </row>
    <row r="628" spans="18:71" ht="13.5">
      <c r="R628" s="10"/>
      <c r="S628"/>
      <c r="U628" s="5"/>
      <c r="V628" s="10"/>
      <c r="W628"/>
      <c r="Y628" s="5"/>
      <c r="Z628" s="10"/>
      <c r="AA628"/>
      <c r="AC628" s="5"/>
      <c r="AD628" s="7"/>
      <c r="AE628"/>
      <c r="AH628" s="5"/>
      <c r="AI628" s="7"/>
      <c r="AJ628"/>
      <c r="AK628" s="5"/>
      <c r="AL628" s="7"/>
      <c r="AM628"/>
      <c r="AO628" s="5"/>
      <c r="AP628" s="7"/>
      <c r="AQ628"/>
      <c r="BD628" s="5"/>
      <c r="BE628" s="7"/>
      <c r="BF628"/>
      <c r="BG628" s="5"/>
      <c r="BH628" s="7"/>
      <c r="BI628"/>
      <c r="BJ628" s="5"/>
      <c r="BK628" s="7"/>
      <c r="BL628"/>
      <c r="BQ628" s="5"/>
      <c r="BR628" s="7"/>
      <c r="BS628"/>
    </row>
    <row r="629" spans="18:71" ht="13.5">
      <c r="R629" s="10"/>
      <c r="S629"/>
      <c r="U629" s="5"/>
      <c r="V629" s="10"/>
      <c r="W629"/>
      <c r="Y629" s="5"/>
      <c r="Z629" s="10"/>
      <c r="AA629"/>
      <c r="AC629" s="5"/>
      <c r="AD629" s="7"/>
      <c r="AE629"/>
      <c r="AH629" s="5"/>
      <c r="AI629" s="7"/>
      <c r="AJ629"/>
      <c r="AK629" s="5"/>
      <c r="AL629" s="7"/>
      <c r="AM629"/>
      <c r="AO629" s="5"/>
      <c r="AP629" s="7"/>
      <c r="AQ629"/>
      <c r="BD629" s="5"/>
      <c r="BE629" s="7"/>
      <c r="BF629"/>
      <c r="BG629" s="5"/>
      <c r="BH629" s="7"/>
      <c r="BI629"/>
      <c r="BJ629" s="5"/>
      <c r="BK629" s="7"/>
      <c r="BL629"/>
      <c r="BQ629" s="5"/>
      <c r="BR629" s="7"/>
      <c r="BS629"/>
    </row>
    <row r="630" spans="18:71" ht="13.5">
      <c r="R630" s="10"/>
      <c r="S630"/>
      <c r="U630" s="5"/>
      <c r="V630" s="10"/>
      <c r="W630"/>
      <c r="Y630" s="5"/>
      <c r="Z630" s="10"/>
      <c r="AA630"/>
      <c r="AC630" s="5"/>
      <c r="AD630" s="7"/>
      <c r="AE630"/>
      <c r="AH630" s="5"/>
      <c r="AI630" s="7"/>
      <c r="AJ630"/>
      <c r="AK630" s="5"/>
      <c r="AL630" s="7"/>
      <c r="AM630"/>
      <c r="AO630" s="5"/>
      <c r="AP630" s="7"/>
      <c r="AQ630"/>
      <c r="BD630" s="5"/>
      <c r="BE630" s="7"/>
      <c r="BF630"/>
      <c r="BG630" s="5"/>
      <c r="BH630" s="7"/>
      <c r="BI630"/>
      <c r="BJ630" s="5"/>
      <c r="BK630" s="7"/>
      <c r="BL630"/>
      <c r="BQ630" s="5"/>
      <c r="BR630" s="7"/>
      <c r="BS630"/>
    </row>
    <row r="631" spans="18:71" ht="13.5">
      <c r="R631" s="10"/>
      <c r="S631"/>
      <c r="U631" s="5"/>
      <c r="V631" s="10"/>
      <c r="W631"/>
      <c r="Y631" s="5"/>
      <c r="Z631" s="10"/>
      <c r="AA631"/>
      <c r="AC631" s="5"/>
      <c r="AD631" s="7"/>
      <c r="AE631"/>
      <c r="AH631" s="5"/>
      <c r="AI631" s="7"/>
      <c r="AJ631"/>
      <c r="AK631" s="5"/>
      <c r="AL631" s="7"/>
      <c r="AM631"/>
      <c r="AO631" s="5"/>
      <c r="AP631" s="7"/>
      <c r="AQ631"/>
      <c r="BD631" s="5"/>
      <c r="BE631" s="7"/>
      <c r="BF631"/>
      <c r="BG631" s="5"/>
      <c r="BH631" s="7"/>
      <c r="BI631"/>
      <c r="BJ631" s="5"/>
      <c r="BK631" s="7"/>
      <c r="BL631"/>
      <c r="BQ631" s="5"/>
      <c r="BR631" s="7"/>
      <c r="BS631"/>
    </row>
    <row r="632" spans="18:71" ht="13.5">
      <c r="R632" s="10"/>
      <c r="S632"/>
      <c r="U632" s="5"/>
      <c r="V632" s="10"/>
      <c r="W632"/>
      <c r="Y632" s="5"/>
      <c r="Z632" s="10"/>
      <c r="AA632"/>
      <c r="AC632" s="5"/>
      <c r="AD632" s="7"/>
      <c r="AE632"/>
      <c r="AH632" s="5"/>
      <c r="AI632" s="7"/>
      <c r="AJ632"/>
      <c r="AK632" s="5"/>
      <c r="AL632" s="7"/>
      <c r="AM632"/>
      <c r="AO632" s="5"/>
      <c r="AP632" s="7"/>
      <c r="AQ632"/>
      <c r="BD632" s="5"/>
      <c r="BE632" s="7"/>
      <c r="BF632"/>
      <c r="BG632" s="5"/>
      <c r="BH632" s="7"/>
      <c r="BI632"/>
      <c r="BJ632" s="5"/>
      <c r="BK632" s="7"/>
      <c r="BL632"/>
      <c r="BQ632" s="5"/>
      <c r="BR632" s="7"/>
      <c r="BS632"/>
    </row>
    <row r="633" spans="18:71" ht="13.5">
      <c r="R633" s="10"/>
      <c r="S633"/>
      <c r="U633" s="5"/>
      <c r="V633" s="10"/>
      <c r="W633"/>
      <c r="Y633" s="5"/>
      <c r="Z633" s="10"/>
      <c r="AA633"/>
      <c r="AC633" s="5"/>
      <c r="AD633" s="7"/>
      <c r="AE633"/>
      <c r="AH633" s="5"/>
      <c r="AI633" s="7"/>
      <c r="AJ633"/>
      <c r="AK633" s="5"/>
      <c r="AL633" s="7"/>
      <c r="AM633"/>
      <c r="AO633" s="5"/>
      <c r="AP633" s="7"/>
      <c r="AQ633"/>
      <c r="BD633" s="5"/>
      <c r="BE633" s="7"/>
      <c r="BF633"/>
      <c r="BG633" s="5"/>
      <c r="BH633" s="7"/>
      <c r="BI633"/>
      <c r="BJ633" s="5"/>
      <c r="BK633" s="7"/>
      <c r="BL633"/>
      <c r="BQ633" s="5"/>
      <c r="BR633" s="7"/>
      <c r="BS633"/>
    </row>
    <row r="634" spans="18:71" ht="13.5">
      <c r="R634" s="10"/>
      <c r="S634"/>
      <c r="U634" s="5"/>
      <c r="V634" s="10"/>
      <c r="W634"/>
      <c r="Y634" s="5"/>
      <c r="Z634" s="10"/>
      <c r="AA634"/>
      <c r="AC634" s="5"/>
      <c r="AD634" s="7"/>
      <c r="AE634"/>
      <c r="AH634" s="5"/>
      <c r="AI634" s="7"/>
      <c r="AJ634"/>
      <c r="AK634" s="5"/>
      <c r="AL634" s="7"/>
      <c r="AM634"/>
      <c r="AO634" s="5"/>
      <c r="AP634" s="7"/>
      <c r="AQ634"/>
      <c r="BD634" s="5"/>
      <c r="BE634" s="7"/>
      <c r="BF634"/>
      <c r="BG634" s="5"/>
      <c r="BH634" s="7"/>
      <c r="BI634"/>
      <c r="BJ634" s="5"/>
      <c r="BK634" s="7"/>
      <c r="BL634"/>
      <c r="BQ634" s="5"/>
      <c r="BR634" s="7"/>
      <c r="BS634"/>
    </row>
    <row r="635" spans="18:71" ht="13.5">
      <c r="R635" s="10"/>
      <c r="S635"/>
      <c r="U635" s="5"/>
      <c r="V635" s="10"/>
      <c r="W635"/>
      <c r="Y635" s="5"/>
      <c r="Z635" s="10"/>
      <c r="AA635"/>
      <c r="AC635" s="5"/>
      <c r="AD635" s="7"/>
      <c r="AE635"/>
      <c r="AH635" s="5"/>
      <c r="AI635" s="7"/>
      <c r="AJ635"/>
      <c r="AK635" s="5"/>
      <c r="AL635" s="7"/>
      <c r="AM635"/>
      <c r="AO635" s="5"/>
      <c r="AP635" s="7"/>
      <c r="AQ635"/>
      <c r="BD635" s="5"/>
      <c r="BE635" s="7"/>
      <c r="BF635"/>
      <c r="BG635" s="5"/>
      <c r="BH635" s="7"/>
      <c r="BI635"/>
      <c r="BJ635" s="5"/>
      <c r="BK635" s="7"/>
      <c r="BL635"/>
      <c r="BQ635" s="5"/>
      <c r="BR635" s="7"/>
      <c r="BS635"/>
    </row>
    <row r="636" spans="18:71" ht="13.5">
      <c r="R636" s="10"/>
      <c r="S636"/>
      <c r="U636" s="5"/>
      <c r="V636" s="10"/>
      <c r="W636"/>
      <c r="Y636" s="5"/>
      <c r="Z636" s="10"/>
      <c r="AA636"/>
      <c r="AC636" s="5"/>
      <c r="AD636" s="7"/>
      <c r="AE636"/>
      <c r="AH636" s="5"/>
      <c r="AI636" s="7"/>
      <c r="AJ636"/>
      <c r="AK636" s="5"/>
      <c r="AL636" s="7"/>
      <c r="AM636"/>
      <c r="AO636" s="5"/>
      <c r="AP636" s="7"/>
      <c r="AQ636"/>
      <c r="BD636" s="5"/>
      <c r="BE636" s="7"/>
      <c r="BF636"/>
      <c r="BG636" s="5"/>
      <c r="BH636" s="7"/>
      <c r="BI636"/>
      <c r="BJ636" s="5"/>
      <c r="BK636" s="7"/>
      <c r="BL636"/>
      <c r="BQ636" s="5"/>
      <c r="BR636" s="7"/>
      <c r="BS636"/>
    </row>
    <row r="637" spans="18:71" ht="13.5">
      <c r="R637" s="10"/>
      <c r="S637"/>
      <c r="U637" s="5"/>
      <c r="V637" s="10"/>
      <c r="W637"/>
      <c r="Y637" s="5"/>
      <c r="Z637" s="10"/>
      <c r="AA637"/>
      <c r="AC637" s="5"/>
      <c r="AD637" s="7"/>
      <c r="AE637"/>
      <c r="AH637" s="5"/>
      <c r="AI637" s="7"/>
      <c r="AJ637"/>
      <c r="AK637" s="5"/>
      <c r="AL637" s="7"/>
      <c r="AM637"/>
      <c r="AO637" s="5"/>
      <c r="AP637" s="7"/>
      <c r="AQ637"/>
      <c r="BD637" s="5"/>
      <c r="BE637" s="7"/>
      <c r="BF637"/>
      <c r="BG637" s="5"/>
      <c r="BH637" s="7"/>
      <c r="BI637"/>
      <c r="BJ637" s="5"/>
      <c r="BK637" s="7"/>
      <c r="BL637"/>
      <c r="BQ637" s="5"/>
      <c r="BR637" s="7"/>
      <c r="BS637"/>
    </row>
    <row r="638" spans="18:71" ht="13.5">
      <c r="R638" s="10"/>
      <c r="S638"/>
      <c r="U638" s="5"/>
      <c r="V638" s="10"/>
      <c r="W638"/>
      <c r="Y638" s="5"/>
      <c r="Z638" s="10"/>
      <c r="AA638"/>
      <c r="AC638" s="5"/>
      <c r="AD638" s="7"/>
      <c r="AE638"/>
      <c r="AH638" s="5"/>
      <c r="AI638" s="7"/>
      <c r="AJ638"/>
      <c r="AK638" s="5"/>
      <c r="AL638" s="7"/>
      <c r="AM638"/>
      <c r="AO638" s="5"/>
      <c r="AP638" s="7"/>
      <c r="AQ638"/>
      <c r="BD638" s="5"/>
      <c r="BE638" s="7"/>
      <c r="BF638"/>
      <c r="BG638" s="5"/>
      <c r="BH638" s="7"/>
      <c r="BI638"/>
      <c r="BJ638" s="5"/>
      <c r="BK638" s="7"/>
      <c r="BL638"/>
      <c r="BQ638" s="5"/>
      <c r="BR638" s="7"/>
      <c r="BS638"/>
    </row>
    <row r="639" spans="18:71" ht="13.5">
      <c r="R639" s="10"/>
      <c r="S639"/>
      <c r="U639" s="5"/>
      <c r="V639" s="10"/>
      <c r="W639"/>
      <c r="Y639" s="5"/>
      <c r="Z639" s="10"/>
      <c r="AA639"/>
      <c r="AC639" s="5"/>
      <c r="AD639" s="7"/>
      <c r="AE639"/>
      <c r="AH639" s="5"/>
      <c r="AI639" s="7"/>
      <c r="AJ639"/>
      <c r="AK639" s="5"/>
      <c r="AL639" s="7"/>
      <c r="AM639"/>
      <c r="AO639" s="5"/>
      <c r="AP639" s="7"/>
      <c r="AQ639"/>
      <c r="BD639" s="5"/>
      <c r="BE639" s="7"/>
      <c r="BF639"/>
      <c r="BG639" s="5"/>
      <c r="BH639" s="7"/>
      <c r="BI639"/>
      <c r="BJ639" s="5"/>
      <c r="BK639" s="7"/>
      <c r="BL639"/>
      <c r="BQ639" s="5"/>
      <c r="BR639" s="7"/>
      <c r="BS639"/>
    </row>
    <row r="640" spans="18:71" ht="13.5">
      <c r="R640" s="10"/>
      <c r="S640"/>
      <c r="U640" s="5"/>
      <c r="V640" s="10"/>
      <c r="W640"/>
      <c r="Y640" s="5"/>
      <c r="Z640" s="10"/>
      <c r="AA640"/>
      <c r="AC640" s="5"/>
      <c r="AD640" s="7"/>
      <c r="AE640"/>
      <c r="AH640" s="5"/>
      <c r="AI640" s="7"/>
      <c r="AJ640"/>
      <c r="AK640" s="5"/>
      <c r="AL640" s="7"/>
      <c r="AM640"/>
      <c r="AO640" s="5"/>
      <c r="AP640" s="7"/>
      <c r="AQ640"/>
      <c r="BD640" s="5"/>
      <c r="BE640" s="7"/>
      <c r="BF640"/>
      <c r="BG640" s="5"/>
      <c r="BH640" s="7"/>
      <c r="BI640"/>
      <c r="BJ640" s="5"/>
      <c r="BK640" s="7"/>
      <c r="BL640"/>
      <c r="BQ640" s="5"/>
      <c r="BR640" s="7"/>
      <c r="BS640"/>
    </row>
    <row r="641" spans="18:71" ht="13.5">
      <c r="R641" s="10"/>
      <c r="S641"/>
      <c r="U641" s="5"/>
      <c r="V641" s="10"/>
      <c r="W641"/>
      <c r="Y641" s="5"/>
      <c r="Z641" s="10"/>
      <c r="AA641"/>
      <c r="AC641" s="5"/>
      <c r="AD641" s="7"/>
      <c r="AE641"/>
      <c r="AH641" s="5"/>
      <c r="AI641" s="7"/>
      <c r="AJ641"/>
      <c r="AK641" s="5"/>
      <c r="AL641" s="7"/>
      <c r="AM641"/>
      <c r="AO641" s="5"/>
      <c r="AP641" s="7"/>
      <c r="AQ641"/>
      <c r="BD641" s="5"/>
      <c r="BE641" s="7"/>
      <c r="BF641"/>
      <c r="BG641" s="5"/>
      <c r="BH641" s="7"/>
      <c r="BI641"/>
      <c r="BJ641" s="5"/>
      <c r="BK641" s="7"/>
      <c r="BL641"/>
      <c r="BQ641" s="5"/>
      <c r="BR641" s="7"/>
      <c r="BS641"/>
    </row>
    <row r="642" spans="18:71" ht="13.5">
      <c r="R642" s="10"/>
      <c r="S642"/>
      <c r="U642" s="5"/>
      <c r="V642" s="10"/>
      <c r="W642"/>
      <c r="Y642" s="5"/>
      <c r="Z642" s="10"/>
      <c r="AA642"/>
      <c r="AC642" s="5"/>
      <c r="AD642" s="7"/>
      <c r="AE642"/>
      <c r="AH642" s="5"/>
      <c r="AI642" s="7"/>
      <c r="AJ642"/>
      <c r="AK642" s="5"/>
      <c r="AL642" s="7"/>
      <c r="AM642"/>
      <c r="AO642" s="5"/>
      <c r="AP642" s="7"/>
      <c r="AQ642"/>
      <c r="BD642" s="5"/>
      <c r="BE642" s="7"/>
      <c r="BF642"/>
      <c r="BG642" s="5"/>
      <c r="BH642" s="7"/>
      <c r="BI642"/>
      <c r="BJ642" s="5"/>
      <c r="BK642" s="7"/>
      <c r="BL642"/>
      <c r="BQ642" s="5"/>
      <c r="BR642" s="7"/>
      <c r="BS642"/>
    </row>
    <row r="643" spans="18:71" ht="13.5">
      <c r="R643" s="10"/>
      <c r="S643"/>
      <c r="U643" s="5"/>
      <c r="V643" s="10"/>
      <c r="W643"/>
      <c r="Y643" s="5"/>
      <c r="Z643" s="10"/>
      <c r="AA643"/>
      <c r="AC643" s="5"/>
      <c r="AD643" s="7"/>
      <c r="AE643"/>
      <c r="AH643" s="5"/>
      <c r="AI643" s="7"/>
      <c r="AJ643"/>
      <c r="AK643" s="5"/>
      <c r="AL643" s="7"/>
      <c r="AM643"/>
      <c r="AO643" s="5"/>
      <c r="AP643" s="7"/>
      <c r="AQ643"/>
      <c r="BD643" s="5"/>
      <c r="BE643" s="7"/>
      <c r="BF643"/>
      <c r="BG643" s="5"/>
      <c r="BH643" s="7"/>
      <c r="BI643"/>
      <c r="BJ643" s="5"/>
      <c r="BK643" s="7"/>
      <c r="BL643"/>
      <c r="BQ643" s="5"/>
      <c r="BR643" s="7"/>
      <c r="BS643"/>
    </row>
    <row r="644" spans="18:71" ht="13.5">
      <c r="R644" s="10"/>
      <c r="S644"/>
      <c r="U644" s="5"/>
      <c r="V644" s="10"/>
      <c r="W644"/>
      <c r="Y644" s="5"/>
      <c r="Z644" s="10"/>
      <c r="AA644"/>
      <c r="AC644" s="5"/>
      <c r="AD644" s="7"/>
      <c r="AE644"/>
      <c r="AH644" s="5"/>
      <c r="AI644" s="7"/>
      <c r="AJ644"/>
      <c r="AK644" s="5"/>
      <c r="AL644" s="7"/>
      <c r="AM644"/>
      <c r="AO644" s="5"/>
      <c r="AP644" s="7"/>
      <c r="AQ644"/>
      <c r="BD644" s="5"/>
      <c r="BE644" s="7"/>
      <c r="BF644"/>
      <c r="BG644" s="5"/>
      <c r="BH644" s="7"/>
      <c r="BI644"/>
      <c r="BJ644" s="5"/>
      <c r="BK644" s="7"/>
      <c r="BL644"/>
      <c r="BQ644" s="5"/>
      <c r="BR644" s="7"/>
      <c r="BS644"/>
    </row>
    <row r="645" spans="18:71" ht="13.5">
      <c r="R645" s="10"/>
      <c r="S645"/>
      <c r="U645" s="5"/>
      <c r="V645" s="10"/>
      <c r="W645"/>
      <c r="Y645" s="5"/>
      <c r="Z645" s="10"/>
      <c r="AA645"/>
      <c r="AC645" s="5"/>
      <c r="AD645" s="7"/>
      <c r="AE645"/>
      <c r="AH645" s="5"/>
      <c r="AI645" s="7"/>
      <c r="AJ645"/>
      <c r="AK645" s="5"/>
      <c r="AL645" s="7"/>
      <c r="AM645"/>
      <c r="AO645" s="5"/>
      <c r="AP645" s="7"/>
      <c r="AQ645"/>
      <c r="BD645" s="5"/>
      <c r="BE645" s="7"/>
      <c r="BF645"/>
      <c r="BG645" s="5"/>
      <c r="BH645" s="7"/>
      <c r="BI645"/>
      <c r="BJ645" s="5"/>
      <c r="BK645" s="7"/>
      <c r="BL645"/>
      <c r="BQ645" s="5"/>
      <c r="BR645" s="7"/>
      <c r="BS645"/>
    </row>
    <row r="646" spans="18:71" ht="13.5">
      <c r="R646" s="10"/>
      <c r="S646"/>
      <c r="U646" s="5"/>
      <c r="V646" s="10"/>
      <c r="W646"/>
      <c r="Y646" s="5"/>
      <c r="Z646" s="10"/>
      <c r="AA646"/>
      <c r="AC646" s="5"/>
      <c r="AD646" s="7"/>
      <c r="AE646"/>
      <c r="AH646" s="5"/>
      <c r="AI646" s="7"/>
      <c r="AJ646"/>
      <c r="AK646" s="5"/>
      <c r="AL646" s="7"/>
      <c r="AM646"/>
      <c r="AO646" s="5"/>
      <c r="AP646" s="7"/>
      <c r="AQ646"/>
      <c r="BD646" s="5"/>
      <c r="BE646" s="7"/>
      <c r="BF646"/>
      <c r="BG646" s="5"/>
      <c r="BH646" s="7"/>
      <c r="BI646"/>
      <c r="BJ646" s="5"/>
      <c r="BK646" s="7"/>
      <c r="BL646"/>
      <c r="BQ646" s="5"/>
      <c r="BR646" s="7"/>
      <c r="BS646"/>
    </row>
    <row r="647" spans="18:71" ht="13.5">
      <c r="R647" s="10"/>
      <c r="S647"/>
      <c r="U647" s="5"/>
      <c r="V647" s="10"/>
      <c r="W647"/>
      <c r="Y647" s="5"/>
      <c r="Z647" s="10"/>
      <c r="AA647"/>
      <c r="AC647" s="5"/>
      <c r="AD647" s="7"/>
      <c r="AE647"/>
      <c r="AH647" s="5"/>
      <c r="AI647" s="7"/>
      <c r="AJ647"/>
      <c r="AK647" s="5"/>
      <c r="AL647" s="7"/>
      <c r="AM647"/>
      <c r="AO647" s="5"/>
      <c r="AP647" s="7"/>
      <c r="AQ647"/>
      <c r="BD647" s="5"/>
      <c r="BE647" s="7"/>
      <c r="BF647"/>
      <c r="BG647" s="5"/>
      <c r="BH647" s="7"/>
      <c r="BI647"/>
      <c r="BJ647" s="5"/>
      <c r="BK647" s="7"/>
      <c r="BL647"/>
      <c r="BQ647" s="5"/>
      <c r="BR647" s="7"/>
      <c r="BS647"/>
    </row>
    <row r="648" spans="18:71" ht="13.5">
      <c r="R648" s="10"/>
      <c r="S648"/>
      <c r="U648" s="5"/>
      <c r="V648" s="10"/>
      <c r="W648"/>
      <c r="Y648" s="5"/>
      <c r="Z648" s="10"/>
      <c r="AA648"/>
      <c r="AC648" s="5"/>
      <c r="AD648" s="7"/>
      <c r="AE648"/>
      <c r="AH648" s="5"/>
      <c r="AI648" s="7"/>
      <c r="AJ648"/>
      <c r="AK648" s="5"/>
      <c r="AL648" s="7"/>
      <c r="AM648"/>
      <c r="AO648" s="5"/>
      <c r="AP648" s="7"/>
      <c r="AQ648"/>
      <c r="BD648" s="5"/>
      <c r="BE648" s="7"/>
      <c r="BF648"/>
      <c r="BG648" s="5"/>
      <c r="BH648" s="7"/>
      <c r="BI648"/>
      <c r="BJ648" s="5"/>
      <c r="BK648" s="7"/>
      <c r="BL648"/>
      <c r="BQ648" s="5"/>
      <c r="BR648" s="7"/>
      <c r="BS648"/>
    </row>
    <row r="649" spans="18:71" ht="13.5">
      <c r="R649" s="10"/>
      <c r="S649"/>
      <c r="U649" s="5"/>
      <c r="V649" s="10"/>
      <c r="W649"/>
      <c r="Y649" s="5"/>
      <c r="Z649" s="10"/>
      <c r="AA649"/>
      <c r="AC649" s="5"/>
      <c r="AD649" s="7"/>
      <c r="AE649"/>
      <c r="AH649" s="5"/>
      <c r="AI649" s="7"/>
      <c r="AJ649"/>
      <c r="AK649" s="5"/>
      <c r="AL649" s="7"/>
      <c r="AM649"/>
      <c r="AO649" s="5"/>
      <c r="AP649" s="7"/>
      <c r="AQ649"/>
      <c r="BD649" s="5"/>
      <c r="BE649" s="7"/>
      <c r="BF649"/>
      <c r="BG649" s="5"/>
      <c r="BH649" s="7"/>
      <c r="BI649"/>
      <c r="BJ649" s="5"/>
      <c r="BK649" s="7"/>
      <c r="BL649"/>
      <c r="BQ649" s="5"/>
      <c r="BR649" s="7"/>
      <c r="BS649"/>
    </row>
    <row r="650" spans="18:71" ht="13.5">
      <c r="R650" s="10"/>
      <c r="S650"/>
      <c r="U650" s="5"/>
      <c r="V650" s="10"/>
      <c r="W650"/>
      <c r="Y650" s="5"/>
      <c r="Z650" s="10"/>
      <c r="AA650"/>
      <c r="AC650" s="5"/>
      <c r="AD650" s="7"/>
      <c r="AE650"/>
      <c r="AH650" s="5"/>
      <c r="AI650" s="7"/>
      <c r="AJ650"/>
      <c r="AK650" s="5"/>
      <c r="AL650" s="7"/>
      <c r="AM650"/>
      <c r="AO650" s="5"/>
      <c r="AP650" s="7"/>
      <c r="AQ650"/>
      <c r="BD650" s="5"/>
      <c r="BE650" s="7"/>
      <c r="BF650"/>
      <c r="BG650" s="5"/>
      <c r="BH650" s="7"/>
      <c r="BI650"/>
      <c r="BJ650" s="5"/>
      <c r="BK650" s="7"/>
      <c r="BL650"/>
      <c r="BQ650" s="5"/>
      <c r="BR650" s="7"/>
      <c r="BS650"/>
    </row>
    <row r="651" spans="18:71" ht="13.5">
      <c r="R651" s="10"/>
      <c r="S651"/>
      <c r="U651" s="5"/>
      <c r="V651" s="10"/>
      <c r="W651"/>
      <c r="Y651" s="5"/>
      <c r="Z651" s="10"/>
      <c r="AA651"/>
      <c r="AC651" s="5"/>
      <c r="AD651" s="7"/>
      <c r="AE651"/>
      <c r="AH651" s="5"/>
      <c r="AI651" s="7"/>
      <c r="AJ651"/>
      <c r="AK651" s="5"/>
      <c r="AL651" s="7"/>
      <c r="AM651"/>
      <c r="AO651" s="5"/>
      <c r="AP651" s="7"/>
      <c r="AQ651"/>
      <c r="BD651" s="5"/>
      <c r="BE651" s="7"/>
      <c r="BF651"/>
      <c r="BG651" s="5"/>
      <c r="BH651" s="7"/>
      <c r="BI651"/>
      <c r="BJ651" s="5"/>
      <c r="BK651" s="7"/>
      <c r="BL651"/>
      <c r="BQ651" s="5"/>
      <c r="BR651" s="7"/>
      <c r="BS651"/>
    </row>
    <row r="652" spans="18:71" ht="13.5">
      <c r="R652" s="10"/>
      <c r="S652"/>
      <c r="U652" s="5"/>
      <c r="V652" s="10"/>
      <c r="W652"/>
      <c r="Y652" s="5"/>
      <c r="Z652" s="10"/>
      <c r="AA652"/>
      <c r="AC652" s="5"/>
      <c r="AD652" s="7"/>
      <c r="AE652"/>
      <c r="AH652" s="5"/>
      <c r="AI652" s="7"/>
      <c r="AJ652"/>
      <c r="AK652" s="5"/>
      <c r="AL652" s="7"/>
      <c r="AM652"/>
      <c r="AO652" s="5"/>
      <c r="AP652" s="7"/>
      <c r="AQ652"/>
      <c r="BD652" s="5"/>
      <c r="BE652" s="7"/>
      <c r="BF652"/>
      <c r="BG652" s="5"/>
      <c r="BH652" s="7"/>
      <c r="BI652"/>
      <c r="BJ652" s="5"/>
      <c r="BK652" s="7"/>
      <c r="BL652"/>
      <c r="BQ652" s="5"/>
      <c r="BR652" s="7"/>
      <c r="BS652"/>
    </row>
    <row r="653" spans="18:71" ht="13.5">
      <c r="R653" s="10"/>
      <c r="S653"/>
      <c r="U653" s="5"/>
      <c r="V653" s="10"/>
      <c r="W653"/>
      <c r="Y653" s="5"/>
      <c r="Z653" s="10"/>
      <c r="AA653"/>
      <c r="AC653" s="5"/>
      <c r="AD653" s="7"/>
      <c r="AE653"/>
      <c r="AH653" s="5"/>
      <c r="AI653" s="7"/>
      <c r="AJ653"/>
      <c r="AK653" s="5"/>
      <c r="AL653" s="7"/>
      <c r="AM653"/>
      <c r="AO653" s="5"/>
      <c r="AP653" s="7"/>
      <c r="AQ653"/>
      <c r="BD653" s="5"/>
      <c r="BE653" s="7"/>
      <c r="BF653"/>
      <c r="BG653" s="5"/>
      <c r="BH653" s="7"/>
      <c r="BI653"/>
      <c r="BJ653" s="5"/>
      <c r="BK653" s="7"/>
      <c r="BL653"/>
      <c r="BQ653" s="5"/>
      <c r="BR653" s="7"/>
      <c r="BS653"/>
    </row>
    <row r="654" spans="18:71" ht="13.5">
      <c r="R654" s="10"/>
      <c r="S654"/>
      <c r="U654" s="5"/>
      <c r="V654" s="10"/>
      <c r="W654"/>
      <c r="Y654" s="5"/>
      <c r="Z654" s="10"/>
      <c r="AA654"/>
      <c r="AC654" s="5"/>
      <c r="AD654" s="7"/>
      <c r="AE654"/>
      <c r="AH654" s="5"/>
      <c r="AI654" s="7"/>
      <c r="AJ654"/>
      <c r="AK654" s="5"/>
      <c r="AL654" s="7"/>
      <c r="AM654"/>
      <c r="AO654" s="5"/>
      <c r="AP654" s="7"/>
      <c r="AQ654"/>
      <c r="BD654" s="5"/>
      <c r="BE654" s="7"/>
      <c r="BF654"/>
      <c r="BG654" s="5"/>
      <c r="BH654" s="7"/>
      <c r="BI654"/>
      <c r="BJ654" s="5"/>
      <c r="BK654" s="7"/>
      <c r="BL654"/>
      <c r="BQ654" s="5"/>
      <c r="BR654" s="7"/>
      <c r="BS654"/>
    </row>
    <row r="655" spans="18:71" ht="13.5">
      <c r="R655" s="10"/>
      <c r="S655"/>
      <c r="U655" s="5"/>
      <c r="V655" s="10"/>
      <c r="W655"/>
      <c r="Y655" s="5"/>
      <c r="Z655" s="10"/>
      <c r="AA655"/>
      <c r="AC655" s="5"/>
      <c r="AD655" s="7"/>
      <c r="AE655"/>
      <c r="AH655" s="5"/>
      <c r="AI655" s="7"/>
      <c r="AJ655"/>
      <c r="AK655" s="5"/>
      <c r="AL655" s="7"/>
      <c r="AM655"/>
      <c r="AO655" s="5"/>
      <c r="AP655" s="7"/>
      <c r="AQ655"/>
      <c r="BD655" s="5"/>
      <c r="BE655" s="7"/>
      <c r="BF655"/>
      <c r="BG655" s="5"/>
      <c r="BH655" s="7"/>
      <c r="BI655"/>
      <c r="BJ655" s="5"/>
      <c r="BK655" s="7"/>
      <c r="BL655"/>
      <c r="BQ655" s="5"/>
      <c r="BR655" s="7"/>
      <c r="BS655"/>
    </row>
    <row r="656" spans="18:71" ht="13.5">
      <c r="R656" s="10"/>
      <c r="S656"/>
      <c r="U656" s="5"/>
      <c r="V656" s="10"/>
      <c r="W656"/>
      <c r="Y656" s="5"/>
      <c r="Z656" s="10"/>
      <c r="AA656"/>
      <c r="AC656" s="5"/>
      <c r="AD656" s="7"/>
      <c r="AE656"/>
      <c r="AH656" s="5"/>
      <c r="AI656" s="7"/>
      <c r="AJ656"/>
      <c r="AK656" s="5"/>
      <c r="AL656" s="7"/>
      <c r="AM656"/>
      <c r="AO656" s="5"/>
      <c r="AP656" s="7"/>
      <c r="AQ656"/>
      <c r="BD656" s="5"/>
      <c r="BE656" s="7"/>
      <c r="BF656"/>
      <c r="BG656" s="5"/>
      <c r="BH656" s="7"/>
      <c r="BI656"/>
      <c r="BJ656" s="5"/>
      <c r="BK656" s="7"/>
      <c r="BL656"/>
      <c r="BQ656" s="5"/>
      <c r="BR656" s="7"/>
      <c r="BS656"/>
    </row>
    <row r="657" spans="18:71" ht="13.5">
      <c r="R657" s="10"/>
      <c r="S657"/>
      <c r="U657" s="5"/>
      <c r="V657" s="10"/>
      <c r="W657"/>
      <c r="Y657" s="5"/>
      <c r="Z657" s="10"/>
      <c r="AA657"/>
      <c r="AC657" s="5"/>
      <c r="AD657" s="7"/>
      <c r="AE657"/>
      <c r="AH657" s="5"/>
      <c r="AI657" s="7"/>
      <c r="AJ657"/>
      <c r="AK657" s="5"/>
      <c r="AL657" s="7"/>
      <c r="AM657"/>
      <c r="AO657" s="5"/>
      <c r="AP657" s="7"/>
      <c r="AQ657"/>
      <c r="BD657" s="5"/>
      <c r="BE657" s="7"/>
      <c r="BF657"/>
      <c r="BG657" s="5"/>
      <c r="BH657" s="7"/>
      <c r="BI657"/>
      <c r="BJ657" s="5"/>
      <c r="BK657" s="7"/>
      <c r="BL657"/>
      <c r="BQ657" s="5"/>
      <c r="BR657" s="7"/>
      <c r="BS657"/>
    </row>
    <row r="658" spans="18:71" ht="13.5">
      <c r="R658" s="10"/>
      <c r="S658"/>
      <c r="U658" s="5"/>
      <c r="V658" s="10"/>
      <c r="W658"/>
      <c r="Y658" s="5"/>
      <c r="Z658" s="10"/>
      <c r="AA658"/>
      <c r="AC658" s="5"/>
      <c r="AD658" s="7"/>
      <c r="AE658"/>
      <c r="AH658" s="5"/>
      <c r="AI658" s="7"/>
      <c r="AJ658"/>
      <c r="AK658" s="5"/>
      <c r="AL658" s="7"/>
      <c r="AM658"/>
      <c r="AO658" s="5"/>
      <c r="AP658" s="7"/>
      <c r="AQ658"/>
      <c r="BD658" s="5"/>
      <c r="BE658" s="7"/>
      <c r="BF658"/>
      <c r="BG658" s="5"/>
      <c r="BH658" s="7"/>
      <c r="BI658"/>
      <c r="BJ658" s="5"/>
      <c r="BK658" s="7"/>
      <c r="BL658"/>
      <c r="BQ658" s="5"/>
      <c r="BR658" s="7"/>
      <c r="BS658"/>
    </row>
    <row r="659" spans="18:71" ht="13.5">
      <c r="R659" s="10"/>
      <c r="S659"/>
      <c r="U659" s="5"/>
      <c r="V659" s="10"/>
      <c r="W659"/>
      <c r="Y659" s="5"/>
      <c r="Z659" s="10"/>
      <c r="AA659"/>
      <c r="AC659" s="5"/>
      <c r="AD659" s="7"/>
      <c r="AE659"/>
      <c r="AH659" s="5"/>
      <c r="AI659" s="7"/>
      <c r="AJ659"/>
      <c r="AK659" s="5"/>
      <c r="AL659" s="7"/>
      <c r="AM659"/>
      <c r="AO659" s="5"/>
      <c r="AP659" s="7"/>
      <c r="AQ659"/>
      <c r="BD659" s="5"/>
      <c r="BE659" s="7"/>
      <c r="BF659"/>
      <c r="BG659" s="5"/>
      <c r="BH659" s="7"/>
      <c r="BI659"/>
      <c r="BJ659" s="5"/>
      <c r="BK659" s="7"/>
      <c r="BL659"/>
      <c r="BQ659" s="5"/>
      <c r="BR659" s="7"/>
      <c r="BS659"/>
    </row>
    <row r="660" spans="18:71" ht="13.5">
      <c r="R660" s="10"/>
      <c r="S660"/>
      <c r="U660" s="5"/>
      <c r="V660" s="10"/>
      <c r="W660"/>
      <c r="Y660" s="5"/>
      <c r="Z660" s="10"/>
      <c r="AA660"/>
      <c r="AC660" s="5"/>
      <c r="AD660" s="7"/>
      <c r="AE660"/>
      <c r="AH660" s="5"/>
      <c r="AI660" s="7"/>
      <c r="AJ660"/>
      <c r="AK660" s="5"/>
      <c r="AL660" s="7"/>
      <c r="AM660"/>
      <c r="AO660" s="5"/>
      <c r="AP660" s="7"/>
      <c r="AQ660"/>
      <c r="BD660" s="5"/>
      <c r="BE660" s="7"/>
      <c r="BF660"/>
      <c r="BG660" s="5"/>
      <c r="BH660" s="7"/>
      <c r="BI660"/>
      <c r="BJ660" s="5"/>
      <c r="BK660" s="7"/>
      <c r="BL660"/>
      <c r="BQ660" s="5"/>
      <c r="BR660" s="7"/>
      <c r="BS660"/>
    </row>
    <row r="661" spans="18:71" ht="13.5">
      <c r="R661" s="10"/>
      <c r="S661"/>
      <c r="U661" s="5"/>
      <c r="V661" s="10"/>
      <c r="W661"/>
      <c r="Y661" s="5"/>
      <c r="Z661" s="10"/>
      <c r="AA661"/>
      <c r="AC661" s="5"/>
      <c r="AD661" s="7"/>
      <c r="AE661"/>
      <c r="AH661" s="5"/>
      <c r="AI661" s="7"/>
      <c r="AJ661"/>
      <c r="AK661" s="5"/>
      <c r="AL661" s="7"/>
      <c r="AM661"/>
      <c r="AO661" s="5"/>
      <c r="AP661" s="7"/>
      <c r="AQ661"/>
      <c r="BD661" s="5"/>
      <c r="BE661" s="7"/>
      <c r="BF661"/>
      <c r="BG661" s="5"/>
      <c r="BH661" s="7"/>
      <c r="BI661"/>
      <c r="BJ661" s="5"/>
      <c r="BK661" s="7"/>
      <c r="BL661"/>
      <c r="BQ661" s="5"/>
      <c r="BR661" s="7"/>
      <c r="BS661"/>
    </row>
    <row r="662" spans="18:71" ht="13.5">
      <c r="R662" s="10"/>
      <c r="S662"/>
      <c r="U662" s="5"/>
      <c r="V662" s="10"/>
      <c r="W662"/>
      <c r="Y662" s="5"/>
      <c r="Z662" s="10"/>
      <c r="AA662"/>
      <c r="AC662" s="5"/>
      <c r="AD662" s="7"/>
      <c r="AE662"/>
      <c r="AH662" s="5"/>
      <c r="AI662" s="7"/>
      <c r="AJ662"/>
      <c r="AK662" s="5"/>
      <c r="AL662" s="7"/>
      <c r="AM662"/>
      <c r="AO662" s="5"/>
      <c r="AP662" s="7"/>
      <c r="AQ662"/>
      <c r="BD662" s="5"/>
      <c r="BE662" s="7"/>
      <c r="BF662"/>
      <c r="BG662" s="5"/>
      <c r="BH662" s="7"/>
      <c r="BI662"/>
      <c r="BJ662" s="5"/>
      <c r="BK662" s="7"/>
      <c r="BL662"/>
      <c r="BQ662" s="5"/>
      <c r="BR662" s="7"/>
      <c r="BS662"/>
    </row>
    <row r="663" spans="18:71" ht="13.5">
      <c r="R663" s="10"/>
      <c r="S663"/>
      <c r="U663" s="5"/>
      <c r="V663" s="10"/>
      <c r="W663"/>
      <c r="Y663" s="5"/>
      <c r="Z663" s="10"/>
      <c r="AA663"/>
      <c r="AC663" s="5"/>
      <c r="AD663" s="7"/>
      <c r="AE663"/>
      <c r="AH663" s="5"/>
      <c r="AI663" s="7"/>
      <c r="AJ663"/>
      <c r="AK663" s="5"/>
      <c r="AL663" s="7"/>
      <c r="AM663"/>
      <c r="AO663" s="5"/>
      <c r="AP663" s="7"/>
      <c r="AQ663"/>
      <c r="BD663" s="5"/>
      <c r="BE663" s="7"/>
      <c r="BF663"/>
      <c r="BG663" s="5"/>
      <c r="BH663" s="7"/>
      <c r="BI663"/>
      <c r="BJ663" s="5"/>
      <c r="BK663" s="7"/>
      <c r="BL663"/>
      <c r="BQ663" s="5"/>
      <c r="BR663" s="7"/>
      <c r="BS663"/>
    </row>
    <row r="664" spans="18:71" ht="13.5">
      <c r="R664" s="10"/>
      <c r="S664"/>
      <c r="U664" s="5"/>
      <c r="V664" s="10"/>
      <c r="W664"/>
      <c r="Y664" s="5"/>
      <c r="Z664" s="10"/>
      <c r="AA664"/>
      <c r="AC664" s="5"/>
      <c r="AD664" s="7"/>
      <c r="AE664"/>
      <c r="AH664" s="5"/>
      <c r="AI664" s="7"/>
      <c r="AJ664"/>
      <c r="AK664" s="5"/>
      <c r="AL664" s="7"/>
      <c r="AM664"/>
      <c r="AO664" s="5"/>
      <c r="AP664" s="7"/>
      <c r="AQ664"/>
      <c r="BD664" s="5"/>
      <c r="BE664" s="7"/>
      <c r="BF664"/>
      <c r="BG664" s="5"/>
      <c r="BH664" s="7"/>
      <c r="BI664"/>
      <c r="BJ664" s="5"/>
      <c r="BK664" s="7"/>
      <c r="BL664"/>
      <c r="BQ664" s="5"/>
      <c r="BR664" s="7"/>
      <c r="BS664"/>
    </row>
    <row r="665" spans="18:71" ht="13.5">
      <c r="R665" s="10"/>
      <c r="S665"/>
      <c r="U665" s="5"/>
      <c r="V665" s="10"/>
      <c r="W665"/>
      <c r="Y665" s="5"/>
      <c r="Z665" s="10"/>
      <c r="AA665"/>
      <c r="AC665" s="5"/>
      <c r="AD665" s="7"/>
      <c r="AE665"/>
      <c r="AH665" s="5"/>
      <c r="AI665" s="7"/>
      <c r="AJ665"/>
      <c r="AK665" s="5"/>
      <c r="AL665" s="7"/>
      <c r="AM665"/>
      <c r="AO665" s="5"/>
      <c r="AP665" s="7"/>
      <c r="AQ665"/>
      <c r="BD665" s="5"/>
      <c r="BE665" s="7"/>
      <c r="BF665"/>
      <c r="BG665" s="5"/>
      <c r="BH665" s="7"/>
      <c r="BI665"/>
      <c r="BJ665" s="5"/>
      <c r="BK665" s="7"/>
      <c r="BL665"/>
      <c r="BQ665" s="5"/>
      <c r="BR665" s="7"/>
      <c r="BS665"/>
    </row>
    <row r="666" spans="18:71" ht="13.5">
      <c r="R666" s="10"/>
      <c r="S666"/>
      <c r="U666" s="5"/>
      <c r="V666" s="10"/>
      <c r="W666"/>
      <c r="Y666" s="5"/>
      <c r="Z666" s="10"/>
      <c r="AA666"/>
      <c r="AC666" s="5"/>
      <c r="AD666" s="7"/>
      <c r="AE666"/>
      <c r="AH666" s="5"/>
      <c r="AI666" s="7"/>
      <c r="AJ666"/>
      <c r="AK666" s="5"/>
      <c r="AL666" s="7"/>
      <c r="AM666"/>
      <c r="AO666" s="5"/>
      <c r="AP666" s="7"/>
      <c r="AQ666"/>
      <c r="BD666" s="5"/>
      <c r="BE666" s="7"/>
      <c r="BF666"/>
      <c r="BG666" s="5"/>
      <c r="BH666" s="7"/>
      <c r="BI666"/>
      <c r="BJ666" s="5"/>
      <c r="BK666" s="7"/>
      <c r="BL666"/>
      <c r="BQ666" s="5"/>
      <c r="BR666" s="7"/>
      <c r="BS666"/>
    </row>
    <row r="667" spans="18:71" ht="13.5">
      <c r="R667" s="10"/>
      <c r="S667"/>
      <c r="U667" s="5"/>
      <c r="V667" s="10"/>
      <c r="W667"/>
      <c r="Y667" s="5"/>
      <c r="Z667" s="10"/>
      <c r="AA667"/>
      <c r="AC667" s="5"/>
      <c r="AD667" s="7"/>
      <c r="AE667"/>
      <c r="AH667" s="5"/>
      <c r="AI667" s="7"/>
      <c r="AJ667"/>
      <c r="AK667" s="5"/>
      <c r="AL667" s="7"/>
      <c r="AM667"/>
      <c r="AO667" s="5"/>
      <c r="AP667" s="7"/>
      <c r="AQ667"/>
      <c r="BD667" s="5"/>
      <c r="BE667" s="7"/>
      <c r="BF667"/>
      <c r="BG667" s="5"/>
      <c r="BH667" s="7"/>
      <c r="BI667"/>
      <c r="BJ667" s="5"/>
      <c r="BK667" s="7"/>
      <c r="BL667"/>
      <c r="BQ667" s="5"/>
      <c r="BR667" s="7"/>
      <c r="BS667"/>
    </row>
    <row r="668" spans="18:71" ht="13.5">
      <c r="R668" s="10"/>
      <c r="S668"/>
      <c r="U668" s="5"/>
      <c r="V668" s="10"/>
      <c r="W668"/>
      <c r="Y668" s="5"/>
      <c r="Z668" s="10"/>
      <c r="AA668"/>
      <c r="AC668" s="5"/>
      <c r="AD668" s="7"/>
      <c r="AE668"/>
      <c r="AH668" s="5"/>
      <c r="AI668" s="7"/>
      <c r="AJ668"/>
      <c r="AK668" s="5"/>
      <c r="AL668" s="7"/>
      <c r="AM668"/>
      <c r="AO668" s="5"/>
      <c r="AP668" s="7"/>
      <c r="AQ668"/>
      <c r="BD668" s="5"/>
      <c r="BE668" s="7"/>
      <c r="BF668"/>
      <c r="BG668" s="5"/>
      <c r="BH668" s="7"/>
      <c r="BI668"/>
      <c r="BJ668" s="5"/>
      <c r="BK668" s="7"/>
      <c r="BL668"/>
      <c r="BQ668" s="5"/>
      <c r="BR668" s="7"/>
      <c r="BS668"/>
    </row>
    <row r="669" spans="18:71" ht="13.5">
      <c r="R669" s="10"/>
      <c r="S669"/>
      <c r="U669" s="5"/>
      <c r="V669" s="10"/>
      <c r="W669"/>
      <c r="Y669" s="5"/>
      <c r="Z669" s="10"/>
      <c r="AA669"/>
      <c r="AC669" s="5"/>
      <c r="AD669" s="7"/>
      <c r="AE669"/>
      <c r="AH669" s="5"/>
      <c r="AI669" s="7"/>
      <c r="AJ669"/>
      <c r="AK669" s="5"/>
      <c r="AL669" s="7"/>
      <c r="AM669"/>
      <c r="AO669" s="5"/>
      <c r="AP669" s="7"/>
      <c r="AQ669"/>
      <c r="BD669" s="5"/>
      <c r="BE669" s="7"/>
      <c r="BF669"/>
      <c r="BG669" s="5"/>
      <c r="BH669" s="7"/>
      <c r="BI669"/>
      <c r="BJ669" s="5"/>
      <c r="BK669" s="7"/>
      <c r="BL669"/>
      <c r="BQ669" s="5"/>
      <c r="BR669" s="7"/>
      <c r="BS669"/>
    </row>
    <row r="670" spans="18:71" ht="13.5">
      <c r="R670" s="10"/>
      <c r="S670"/>
      <c r="U670" s="5"/>
      <c r="V670" s="10"/>
      <c r="W670"/>
      <c r="Y670" s="5"/>
      <c r="Z670" s="10"/>
      <c r="AA670"/>
      <c r="AC670" s="5"/>
      <c r="AD670" s="7"/>
      <c r="AE670"/>
      <c r="AH670" s="5"/>
      <c r="AI670" s="7"/>
      <c r="AJ670"/>
      <c r="AK670" s="5"/>
      <c r="AL670" s="7"/>
      <c r="AM670"/>
      <c r="AO670" s="5"/>
      <c r="AP670" s="7"/>
      <c r="AQ670"/>
      <c r="BD670" s="5"/>
      <c r="BE670" s="7"/>
      <c r="BF670"/>
      <c r="BG670" s="5"/>
      <c r="BH670" s="7"/>
      <c r="BI670"/>
      <c r="BJ670" s="5"/>
      <c r="BK670" s="7"/>
      <c r="BL670"/>
      <c r="BQ670" s="5"/>
      <c r="BR670" s="7"/>
      <c r="BS670"/>
    </row>
    <row r="671" spans="18:71" ht="13.5">
      <c r="R671" s="10"/>
      <c r="S671"/>
      <c r="U671" s="5"/>
      <c r="V671" s="10"/>
      <c r="W671"/>
      <c r="Y671" s="5"/>
      <c r="Z671" s="10"/>
      <c r="AA671"/>
      <c r="AC671" s="5"/>
      <c r="AD671" s="7"/>
      <c r="AE671"/>
      <c r="AH671" s="5"/>
      <c r="AI671" s="7"/>
      <c r="AJ671"/>
      <c r="AK671" s="5"/>
      <c r="AL671" s="7"/>
      <c r="AM671"/>
      <c r="AO671" s="5"/>
      <c r="AP671" s="7"/>
      <c r="AQ671"/>
      <c r="BD671" s="5"/>
      <c r="BE671" s="7"/>
      <c r="BF671"/>
      <c r="BG671" s="5"/>
      <c r="BH671" s="7"/>
      <c r="BI671"/>
      <c r="BJ671" s="5"/>
      <c r="BK671" s="7"/>
      <c r="BL671"/>
      <c r="BQ671" s="5"/>
      <c r="BR671" s="7"/>
      <c r="BS671"/>
    </row>
    <row r="672" spans="18:71" ht="13.5">
      <c r="R672" s="10"/>
      <c r="S672"/>
      <c r="U672" s="5"/>
      <c r="V672" s="10"/>
      <c r="W672"/>
      <c r="Y672" s="5"/>
      <c r="Z672" s="10"/>
      <c r="AA672"/>
      <c r="AC672" s="5"/>
      <c r="AD672" s="7"/>
      <c r="AE672"/>
      <c r="AH672" s="5"/>
      <c r="AI672" s="7"/>
      <c r="AJ672"/>
      <c r="AK672" s="5"/>
      <c r="AL672" s="7"/>
      <c r="AM672"/>
      <c r="AO672" s="5"/>
      <c r="AP672" s="7"/>
      <c r="AQ672"/>
      <c r="BD672" s="5"/>
      <c r="BE672" s="7"/>
      <c r="BF672"/>
      <c r="BG672" s="5"/>
      <c r="BH672" s="7"/>
      <c r="BI672"/>
      <c r="BJ672" s="5"/>
      <c r="BK672" s="7"/>
      <c r="BL672"/>
      <c r="BQ672" s="5"/>
      <c r="BR672" s="7"/>
      <c r="BS672"/>
    </row>
    <row r="673" spans="18:71" ht="13.5">
      <c r="R673" s="10"/>
      <c r="S673"/>
      <c r="U673" s="5"/>
      <c r="V673" s="10"/>
      <c r="W673"/>
      <c r="Y673" s="5"/>
      <c r="Z673" s="10"/>
      <c r="AA673"/>
      <c r="AC673" s="5"/>
      <c r="AD673" s="7"/>
      <c r="AE673"/>
      <c r="AH673" s="5"/>
      <c r="AI673" s="7"/>
      <c r="AJ673"/>
      <c r="AK673" s="5"/>
      <c r="AL673" s="7"/>
      <c r="AM673"/>
      <c r="AO673" s="5"/>
      <c r="AP673" s="7"/>
      <c r="AQ673"/>
      <c r="BD673" s="5"/>
      <c r="BE673" s="7"/>
      <c r="BF673"/>
      <c r="BG673" s="5"/>
      <c r="BH673" s="7"/>
      <c r="BI673"/>
      <c r="BJ673" s="5"/>
      <c r="BK673" s="7"/>
      <c r="BL673"/>
      <c r="BQ673" s="5"/>
      <c r="BR673" s="7"/>
      <c r="BS673"/>
    </row>
    <row r="674" spans="18:71" ht="13.5">
      <c r="R674" s="10"/>
      <c r="S674"/>
      <c r="U674" s="5"/>
      <c r="V674" s="10"/>
      <c r="W674"/>
      <c r="Y674" s="5"/>
      <c r="Z674" s="10"/>
      <c r="AA674"/>
      <c r="AC674" s="5"/>
      <c r="AD674" s="7"/>
      <c r="AE674"/>
      <c r="AH674" s="5"/>
      <c r="AI674" s="7"/>
      <c r="AJ674"/>
      <c r="AK674" s="5"/>
      <c r="AL674" s="7"/>
      <c r="AM674"/>
      <c r="AO674" s="5"/>
      <c r="AP674" s="7"/>
      <c r="AQ674"/>
      <c r="BD674" s="5"/>
      <c r="BE674" s="7"/>
      <c r="BF674"/>
      <c r="BG674" s="5"/>
      <c r="BH674" s="7"/>
      <c r="BI674"/>
      <c r="BJ674" s="5"/>
      <c r="BK674" s="7"/>
      <c r="BL674"/>
      <c r="BQ674" s="5"/>
      <c r="BR674" s="7"/>
      <c r="BS674"/>
    </row>
    <row r="675" spans="18:71" ht="13.5">
      <c r="R675" s="10"/>
      <c r="S675"/>
      <c r="U675" s="5"/>
      <c r="V675" s="10"/>
      <c r="W675"/>
      <c r="Y675" s="5"/>
      <c r="Z675" s="10"/>
      <c r="AA675"/>
      <c r="AC675" s="5"/>
      <c r="AD675" s="7"/>
      <c r="AE675"/>
      <c r="AH675" s="5"/>
      <c r="AI675" s="7"/>
      <c r="AJ675"/>
      <c r="AK675" s="5"/>
      <c r="AL675" s="7"/>
      <c r="AM675"/>
      <c r="AO675" s="5"/>
      <c r="AP675" s="7"/>
      <c r="AQ675"/>
      <c r="BD675" s="5"/>
      <c r="BE675" s="7"/>
      <c r="BF675"/>
      <c r="BG675" s="5"/>
      <c r="BH675" s="7"/>
      <c r="BI675"/>
      <c r="BJ675" s="5"/>
      <c r="BK675" s="7"/>
      <c r="BL675"/>
      <c r="BQ675" s="5"/>
      <c r="BR675" s="7"/>
      <c r="BS675"/>
    </row>
    <row r="676" spans="18:71" ht="13.5">
      <c r="R676" s="10"/>
      <c r="S676"/>
      <c r="U676" s="5"/>
      <c r="V676" s="10"/>
      <c r="W676"/>
      <c r="Y676" s="5"/>
      <c r="Z676" s="10"/>
      <c r="AA676"/>
      <c r="AC676" s="5"/>
      <c r="AD676" s="7"/>
      <c r="AE676"/>
      <c r="AH676" s="5"/>
      <c r="AI676" s="7"/>
      <c r="AJ676"/>
      <c r="AK676" s="5"/>
      <c r="AL676" s="7"/>
      <c r="AM676"/>
      <c r="AO676" s="5"/>
      <c r="AP676" s="7"/>
      <c r="AQ676"/>
      <c r="BD676" s="5"/>
      <c r="BE676" s="7"/>
      <c r="BF676"/>
      <c r="BG676" s="5"/>
      <c r="BH676" s="7"/>
      <c r="BI676"/>
      <c r="BJ676" s="5"/>
      <c r="BK676" s="7"/>
      <c r="BL676"/>
      <c r="BQ676" s="5"/>
      <c r="BR676" s="7"/>
      <c r="BS676"/>
    </row>
    <row r="677" spans="18:71" ht="13.5">
      <c r="R677" s="10"/>
      <c r="S677"/>
      <c r="U677" s="5"/>
      <c r="V677" s="10"/>
      <c r="W677"/>
      <c r="Y677" s="5"/>
      <c r="Z677" s="10"/>
      <c r="AA677"/>
      <c r="AC677" s="5"/>
      <c r="AD677" s="7"/>
      <c r="AE677"/>
      <c r="AH677" s="5"/>
      <c r="AI677" s="7"/>
      <c r="AJ677"/>
      <c r="AK677" s="5"/>
      <c r="AL677" s="7"/>
      <c r="AM677"/>
      <c r="AO677" s="5"/>
      <c r="AP677" s="7"/>
      <c r="AQ677"/>
      <c r="BD677" s="5"/>
      <c r="BE677" s="7"/>
      <c r="BF677"/>
      <c r="BG677" s="5"/>
      <c r="BH677" s="7"/>
      <c r="BI677"/>
      <c r="BJ677" s="5"/>
      <c r="BK677" s="7"/>
      <c r="BL677"/>
      <c r="BQ677" s="5"/>
      <c r="BR677" s="7"/>
      <c r="BS677"/>
    </row>
    <row r="678" spans="18:71" ht="13.5">
      <c r="R678" s="10"/>
      <c r="S678"/>
      <c r="U678" s="5"/>
      <c r="V678" s="10"/>
      <c r="W678"/>
      <c r="Y678" s="5"/>
      <c r="Z678" s="10"/>
      <c r="AA678"/>
      <c r="AC678" s="5"/>
      <c r="AD678" s="7"/>
      <c r="AE678"/>
      <c r="AH678" s="5"/>
      <c r="AI678" s="7"/>
      <c r="AJ678"/>
      <c r="AK678" s="5"/>
      <c r="AL678" s="7"/>
      <c r="AM678"/>
      <c r="AO678" s="5"/>
      <c r="AP678" s="7"/>
      <c r="AQ678"/>
      <c r="BD678" s="5"/>
      <c r="BE678" s="7"/>
      <c r="BF678"/>
      <c r="BG678" s="5"/>
      <c r="BH678" s="7"/>
      <c r="BI678"/>
      <c r="BJ678" s="5"/>
      <c r="BK678" s="7"/>
      <c r="BL678"/>
      <c r="BQ678" s="5"/>
      <c r="BR678" s="7"/>
      <c r="BS678"/>
    </row>
    <row r="679" spans="18:71" ht="13.5">
      <c r="R679" s="10"/>
      <c r="S679"/>
      <c r="U679" s="5"/>
      <c r="V679" s="10"/>
      <c r="W679"/>
      <c r="Y679" s="5"/>
      <c r="Z679" s="10"/>
      <c r="AA679"/>
      <c r="AC679" s="5"/>
      <c r="AD679" s="7"/>
      <c r="AE679"/>
      <c r="AH679" s="5"/>
      <c r="AI679" s="7"/>
      <c r="AJ679"/>
      <c r="AK679" s="5"/>
      <c r="AL679" s="7"/>
      <c r="AM679"/>
      <c r="AO679" s="5"/>
      <c r="AP679" s="7"/>
      <c r="AQ679"/>
      <c r="BD679" s="5"/>
      <c r="BE679" s="7"/>
      <c r="BF679"/>
      <c r="BG679" s="5"/>
      <c r="BH679" s="7"/>
      <c r="BI679"/>
      <c r="BJ679" s="5"/>
      <c r="BK679" s="7"/>
      <c r="BL679"/>
      <c r="BQ679" s="5"/>
      <c r="BR679" s="7"/>
      <c r="BS679"/>
    </row>
    <row r="680" spans="18:71" ht="13.5">
      <c r="R680" s="10"/>
      <c r="S680"/>
      <c r="U680" s="5"/>
      <c r="V680" s="10"/>
      <c r="W680"/>
      <c r="Y680" s="5"/>
      <c r="Z680" s="10"/>
      <c r="AA680"/>
      <c r="AC680" s="5"/>
      <c r="AD680" s="7"/>
      <c r="AE680"/>
      <c r="AH680" s="5"/>
      <c r="AI680" s="7"/>
      <c r="AJ680"/>
      <c r="AK680" s="5"/>
      <c r="AL680" s="7"/>
      <c r="AM680"/>
      <c r="AO680" s="5"/>
      <c r="AP680" s="7"/>
      <c r="AQ680"/>
      <c r="BD680" s="5"/>
      <c r="BE680" s="7"/>
      <c r="BF680"/>
      <c r="BG680" s="5"/>
      <c r="BH680" s="7"/>
      <c r="BI680"/>
      <c r="BJ680" s="5"/>
      <c r="BK680" s="7"/>
      <c r="BL680"/>
      <c r="BQ680" s="5"/>
      <c r="BR680" s="7"/>
      <c r="BS680"/>
    </row>
    <row r="681" spans="18:71" ht="13.5">
      <c r="R681" s="10"/>
      <c r="S681"/>
      <c r="U681" s="5"/>
      <c r="V681" s="10"/>
      <c r="W681"/>
      <c r="Y681" s="5"/>
      <c r="Z681" s="10"/>
      <c r="AA681"/>
      <c r="AC681" s="5"/>
      <c r="AD681" s="7"/>
      <c r="AE681"/>
      <c r="AH681" s="5"/>
      <c r="AI681" s="7"/>
      <c r="AJ681"/>
      <c r="AK681" s="5"/>
      <c r="AL681" s="7"/>
      <c r="AM681"/>
      <c r="AO681" s="5"/>
      <c r="AP681" s="7"/>
      <c r="AQ681"/>
      <c r="BD681" s="5"/>
      <c r="BE681" s="7"/>
      <c r="BF681"/>
      <c r="BG681" s="5"/>
      <c r="BH681" s="7"/>
      <c r="BI681"/>
      <c r="BJ681" s="5"/>
      <c r="BK681" s="7"/>
      <c r="BL681"/>
      <c r="BQ681" s="5"/>
      <c r="BR681" s="7"/>
      <c r="BS681"/>
    </row>
    <row r="682" spans="18:71" ht="13.5">
      <c r="R682" s="10"/>
      <c r="S682"/>
      <c r="U682" s="5"/>
      <c r="V682" s="10"/>
      <c r="W682"/>
      <c r="Y682" s="5"/>
      <c r="Z682" s="10"/>
      <c r="AA682"/>
      <c r="AC682" s="5"/>
      <c r="AD682" s="7"/>
      <c r="AE682"/>
      <c r="AH682" s="5"/>
      <c r="AI682" s="7"/>
      <c r="AJ682"/>
      <c r="AK682" s="5"/>
      <c r="AL682" s="7"/>
      <c r="AM682"/>
      <c r="AO682" s="5"/>
      <c r="AP682" s="7"/>
      <c r="AQ682"/>
      <c r="BD682" s="5"/>
      <c r="BE682" s="7"/>
      <c r="BF682"/>
      <c r="BG682" s="5"/>
      <c r="BH682" s="7"/>
      <c r="BI682"/>
      <c r="BJ682" s="5"/>
      <c r="BK682" s="7"/>
      <c r="BL682"/>
      <c r="BQ682" s="5"/>
      <c r="BR682" s="7"/>
      <c r="BS682"/>
    </row>
    <row r="683" spans="18:71" ht="13.5">
      <c r="R683" s="10"/>
      <c r="S683"/>
      <c r="U683" s="5"/>
      <c r="V683" s="10"/>
      <c r="W683"/>
      <c r="Y683" s="5"/>
      <c r="Z683" s="10"/>
      <c r="AA683"/>
      <c r="AC683" s="5"/>
      <c r="AD683" s="7"/>
      <c r="AE683"/>
      <c r="AH683" s="5"/>
      <c r="AI683" s="7"/>
      <c r="AJ683"/>
      <c r="AK683" s="5"/>
      <c r="AL683" s="7"/>
      <c r="AM683"/>
      <c r="AO683" s="5"/>
      <c r="AP683" s="7"/>
      <c r="AQ683"/>
      <c r="BD683" s="5"/>
      <c r="BE683" s="7"/>
      <c r="BF683"/>
      <c r="BG683" s="5"/>
      <c r="BH683" s="7"/>
      <c r="BI683"/>
      <c r="BJ683" s="5"/>
      <c r="BK683" s="7"/>
      <c r="BL683"/>
      <c r="BQ683" s="5"/>
      <c r="BR683" s="7"/>
      <c r="BS683"/>
    </row>
    <row r="684" spans="18:71" ht="13.5">
      <c r="R684" s="10"/>
      <c r="S684"/>
      <c r="U684" s="5"/>
      <c r="V684" s="10"/>
      <c r="W684"/>
      <c r="Y684" s="5"/>
      <c r="Z684" s="10"/>
      <c r="AA684"/>
      <c r="AC684" s="5"/>
      <c r="AD684" s="7"/>
      <c r="AE684"/>
      <c r="AH684" s="5"/>
      <c r="AI684" s="7"/>
      <c r="AJ684"/>
      <c r="AK684" s="5"/>
      <c r="AL684" s="7"/>
      <c r="AM684"/>
      <c r="AO684" s="5"/>
      <c r="AP684" s="7"/>
      <c r="AQ684"/>
      <c r="BD684" s="5"/>
      <c r="BE684" s="7"/>
      <c r="BF684"/>
      <c r="BG684" s="5"/>
      <c r="BH684" s="7"/>
      <c r="BI684"/>
      <c r="BJ684" s="5"/>
      <c r="BK684" s="7"/>
      <c r="BL684"/>
      <c r="BQ684" s="5"/>
      <c r="BR684" s="7"/>
      <c r="BS684"/>
    </row>
    <row r="685" spans="18:71" ht="13.5">
      <c r="R685" s="10"/>
      <c r="S685"/>
      <c r="U685" s="5"/>
      <c r="V685" s="10"/>
      <c r="W685"/>
      <c r="Y685" s="5"/>
      <c r="Z685" s="10"/>
      <c r="AA685"/>
      <c r="AC685" s="5"/>
      <c r="AD685" s="7"/>
      <c r="AE685"/>
      <c r="AH685" s="5"/>
      <c r="AI685" s="7"/>
      <c r="AJ685"/>
      <c r="AK685" s="5"/>
      <c r="AL685" s="7"/>
      <c r="AM685"/>
      <c r="AO685" s="5"/>
      <c r="AP685" s="7"/>
      <c r="AQ685"/>
      <c r="BD685" s="5"/>
      <c r="BE685" s="7"/>
      <c r="BF685"/>
      <c r="BG685" s="5"/>
      <c r="BH685" s="7"/>
      <c r="BI685"/>
      <c r="BJ685" s="5"/>
      <c r="BK685" s="7"/>
      <c r="BL685"/>
      <c r="BQ685" s="5"/>
      <c r="BR685" s="7"/>
      <c r="BS685"/>
    </row>
    <row r="686" spans="18:71" ht="13.5">
      <c r="R686" s="10"/>
      <c r="S686"/>
      <c r="U686" s="5"/>
      <c r="V686" s="10"/>
      <c r="W686"/>
      <c r="Y686" s="5"/>
      <c r="Z686" s="10"/>
      <c r="AA686"/>
      <c r="AC686" s="5"/>
      <c r="AD686" s="7"/>
      <c r="AE686"/>
      <c r="AH686" s="5"/>
      <c r="AI686" s="7"/>
      <c r="AJ686"/>
      <c r="AK686" s="5"/>
      <c r="AL686" s="7"/>
      <c r="AM686"/>
      <c r="AO686" s="5"/>
      <c r="AP686" s="7"/>
      <c r="AQ686"/>
      <c r="BD686" s="5"/>
      <c r="BE686" s="7"/>
      <c r="BF686"/>
      <c r="BG686" s="5"/>
      <c r="BH686" s="7"/>
      <c r="BI686"/>
      <c r="BJ686" s="5"/>
      <c r="BK686" s="7"/>
      <c r="BL686"/>
      <c r="BQ686" s="5"/>
      <c r="BR686" s="7"/>
      <c r="BS686"/>
    </row>
    <row r="687" spans="18:71" ht="13.5">
      <c r="R687" s="10"/>
      <c r="S687"/>
      <c r="U687" s="5"/>
      <c r="V687" s="10"/>
      <c r="W687"/>
      <c r="Y687" s="5"/>
      <c r="Z687" s="10"/>
      <c r="AA687"/>
      <c r="AC687" s="5"/>
      <c r="AD687" s="7"/>
      <c r="AE687"/>
      <c r="AH687" s="5"/>
      <c r="AI687" s="7"/>
      <c r="AJ687"/>
      <c r="AK687" s="5"/>
      <c r="AL687" s="7"/>
      <c r="AM687"/>
      <c r="AO687" s="5"/>
      <c r="AP687" s="7"/>
      <c r="AQ687"/>
      <c r="BD687" s="5"/>
      <c r="BE687" s="7"/>
      <c r="BF687"/>
      <c r="BG687" s="5"/>
      <c r="BH687" s="7"/>
      <c r="BI687"/>
      <c r="BJ687" s="5"/>
      <c r="BK687" s="7"/>
      <c r="BL687"/>
      <c r="BQ687" s="5"/>
      <c r="BR687" s="7"/>
      <c r="BS687"/>
    </row>
    <row r="688" spans="18:71" ht="13.5">
      <c r="R688" s="10"/>
      <c r="S688"/>
      <c r="U688" s="5"/>
      <c r="V688" s="10"/>
      <c r="W688"/>
      <c r="Y688" s="5"/>
      <c r="Z688" s="10"/>
      <c r="AA688"/>
      <c r="AC688" s="5"/>
      <c r="AD688" s="7"/>
      <c r="AE688"/>
      <c r="AH688" s="5"/>
      <c r="AI688" s="7"/>
      <c r="AJ688"/>
      <c r="AK688" s="5"/>
      <c r="AL688" s="7"/>
      <c r="AM688"/>
      <c r="AO688" s="5"/>
      <c r="AP688" s="7"/>
      <c r="AQ688"/>
      <c r="BD688" s="5"/>
      <c r="BE688" s="7"/>
      <c r="BF688"/>
      <c r="BG688" s="5"/>
      <c r="BH688" s="7"/>
      <c r="BI688"/>
      <c r="BJ688" s="5"/>
      <c r="BK688" s="7"/>
      <c r="BL688"/>
      <c r="BQ688" s="5"/>
      <c r="BR688" s="7"/>
      <c r="BS688"/>
    </row>
    <row r="689" spans="18:71" ht="13.5">
      <c r="R689" s="10"/>
      <c r="S689"/>
      <c r="U689" s="5"/>
      <c r="V689" s="10"/>
      <c r="W689"/>
      <c r="Y689" s="5"/>
      <c r="Z689" s="10"/>
      <c r="AA689"/>
      <c r="AC689" s="5"/>
      <c r="AD689" s="7"/>
      <c r="AE689"/>
      <c r="AH689" s="5"/>
      <c r="AI689" s="7"/>
      <c r="AJ689"/>
      <c r="AK689" s="5"/>
      <c r="AL689" s="7"/>
      <c r="AM689"/>
      <c r="AO689" s="5"/>
      <c r="AP689" s="7"/>
      <c r="AQ689"/>
      <c r="BD689" s="5"/>
      <c r="BE689" s="7"/>
      <c r="BF689"/>
      <c r="BG689" s="5"/>
      <c r="BH689" s="7"/>
      <c r="BI689"/>
      <c r="BJ689" s="5"/>
      <c r="BK689" s="7"/>
      <c r="BL689"/>
      <c r="BQ689" s="5"/>
      <c r="BR689" s="7"/>
      <c r="BS689"/>
    </row>
    <row r="690" spans="18:71" ht="13.5">
      <c r="R690" s="10"/>
      <c r="S690"/>
      <c r="U690" s="5"/>
      <c r="V690" s="10"/>
      <c r="W690"/>
      <c r="Y690" s="5"/>
      <c r="Z690" s="10"/>
      <c r="AA690"/>
      <c r="AC690" s="5"/>
      <c r="AD690" s="7"/>
      <c r="AE690"/>
      <c r="AH690" s="5"/>
      <c r="AI690" s="7"/>
      <c r="AJ690"/>
      <c r="AK690" s="5"/>
      <c r="AL690" s="7"/>
      <c r="AM690"/>
      <c r="AO690" s="5"/>
      <c r="AP690" s="7"/>
      <c r="AQ690"/>
      <c r="BD690" s="5"/>
      <c r="BE690" s="7"/>
      <c r="BF690"/>
      <c r="BG690" s="5"/>
      <c r="BH690" s="7"/>
      <c r="BI690"/>
      <c r="BJ690" s="5"/>
      <c r="BK690" s="7"/>
      <c r="BL690"/>
      <c r="BQ690" s="5"/>
      <c r="BR690" s="7"/>
      <c r="BS690"/>
    </row>
    <row r="691" spans="18:71" ht="13.5">
      <c r="R691" s="10"/>
      <c r="S691"/>
      <c r="U691" s="5"/>
      <c r="V691" s="10"/>
      <c r="W691"/>
      <c r="Y691" s="5"/>
      <c r="Z691" s="10"/>
      <c r="AA691"/>
      <c r="AC691" s="5"/>
      <c r="AD691" s="7"/>
      <c r="AE691"/>
      <c r="AH691" s="5"/>
      <c r="AI691" s="7"/>
      <c r="AJ691"/>
      <c r="AK691" s="5"/>
      <c r="AL691" s="7"/>
      <c r="AM691"/>
      <c r="AO691" s="5"/>
      <c r="AP691" s="7"/>
      <c r="AQ691"/>
      <c r="BD691" s="5"/>
      <c r="BE691" s="7"/>
      <c r="BF691"/>
      <c r="BG691" s="5"/>
      <c r="BH691" s="7"/>
      <c r="BI691"/>
      <c r="BJ691" s="5"/>
      <c r="BK691" s="7"/>
      <c r="BL691"/>
      <c r="BQ691" s="5"/>
      <c r="BR691" s="7"/>
      <c r="BS691"/>
    </row>
    <row r="692" spans="18:71" ht="13.5">
      <c r="R692" s="10"/>
      <c r="S692"/>
      <c r="U692" s="5"/>
      <c r="V692" s="10"/>
      <c r="W692"/>
      <c r="Y692" s="5"/>
      <c r="Z692" s="10"/>
      <c r="AA692"/>
      <c r="AC692" s="5"/>
      <c r="AD692" s="7"/>
      <c r="AE692"/>
      <c r="AH692" s="5"/>
      <c r="AI692" s="7"/>
      <c r="AJ692"/>
      <c r="AK692" s="5"/>
      <c r="AL692" s="7"/>
      <c r="AM692"/>
      <c r="AO692" s="5"/>
      <c r="AP692" s="7"/>
      <c r="AQ692"/>
      <c r="BD692" s="5"/>
      <c r="BE692" s="7"/>
      <c r="BF692"/>
      <c r="BG692" s="5"/>
      <c r="BH692" s="7"/>
      <c r="BI692"/>
      <c r="BJ692" s="5"/>
      <c r="BK692" s="7"/>
      <c r="BL692"/>
      <c r="BQ692" s="5"/>
      <c r="BR692" s="7"/>
      <c r="BS692"/>
    </row>
    <row r="693" spans="18:71" ht="13.5">
      <c r="R693" s="10"/>
      <c r="S693"/>
      <c r="U693" s="5"/>
      <c r="V693" s="10"/>
      <c r="W693"/>
      <c r="Y693" s="5"/>
      <c r="Z693" s="10"/>
      <c r="AA693"/>
      <c r="AC693" s="5"/>
      <c r="AD693" s="7"/>
      <c r="AE693"/>
      <c r="AH693" s="5"/>
      <c r="AI693" s="7"/>
      <c r="AJ693"/>
      <c r="AK693" s="5"/>
      <c r="AL693" s="7"/>
      <c r="AM693"/>
      <c r="AO693" s="5"/>
      <c r="AP693" s="7"/>
      <c r="AQ693"/>
      <c r="BD693" s="5"/>
      <c r="BE693" s="7"/>
      <c r="BF693"/>
      <c r="BG693" s="5"/>
      <c r="BH693" s="7"/>
      <c r="BI693"/>
      <c r="BJ693" s="5"/>
      <c r="BK693" s="7"/>
      <c r="BL693"/>
      <c r="BQ693" s="5"/>
      <c r="BR693" s="7"/>
      <c r="BS693"/>
    </row>
    <row r="694" spans="18:71" ht="13.5">
      <c r="R694" s="10"/>
      <c r="S694"/>
      <c r="U694" s="5"/>
      <c r="V694" s="10"/>
      <c r="W694"/>
      <c r="Y694" s="5"/>
      <c r="Z694" s="10"/>
      <c r="AA694"/>
      <c r="AC694" s="5"/>
      <c r="AD694" s="7"/>
      <c r="AE694"/>
      <c r="AH694" s="5"/>
      <c r="AI694" s="7"/>
      <c r="AJ694"/>
      <c r="AK694" s="5"/>
      <c r="AL694" s="7"/>
      <c r="AM694"/>
      <c r="AO694" s="5"/>
      <c r="AP694" s="7"/>
      <c r="AQ694"/>
      <c r="BD694" s="5"/>
      <c r="BE694" s="7"/>
      <c r="BF694"/>
      <c r="BG694" s="5"/>
      <c r="BH694" s="7"/>
      <c r="BI694"/>
      <c r="BJ694" s="5"/>
      <c r="BK694" s="7"/>
      <c r="BL694"/>
      <c r="BQ694" s="5"/>
      <c r="BR694" s="7"/>
      <c r="BS694"/>
    </row>
    <row r="695" spans="18:71" ht="13.5">
      <c r="R695" s="10"/>
      <c r="S695"/>
      <c r="U695" s="5"/>
      <c r="V695" s="10"/>
      <c r="W695"/>
      <c r="Y695" s="5"/>
      <c r="Z695" s="10"/>
      <c r="AA695"/>
      <c r="AC695" s="5"/>
      <c r="AD695" s="7"/>
      <c r="AE695"/>
      <c r="AH695" s="5"/>
      <c r="AI695" s="7"/>
      <c r="AJ695"/>
      <c r="AK695" s="5"/>
      <c r="AL695" s="7"/>
      <c r="AM695"/>
      <c r="AO695" s="5"/>
      <c r="AP695" s="7"/>
      <c r="AQ695"/>
      <c r="BD695" s="5"/>
      <c r="BE695" s="7"/>
      <c r="BF695"/>
      <c r="BG695" s="5"/>
      <c r="BH695" s="7"/>
      <c r="BI695"/>
      <c r="BJ695" s="5"/>
      <c r="BK695" s="7"/>
      <c r="BL695"/>
      <c r="BQ695" s="5"/>
      <c r="BR695" s="7"/>
      <c r="BS695"/>
    </row>
    <row r="696" spans="18:71" ht="13.5">
      <c r="R696" s="10"/>
      <c r="S696"/>
      <c r="U696" s="5"/>
      <c r="V696" s="10"/>
      <c r="W696"/>
      <c r="Y696" s="5"/>
      <c r="Z696" s="10"/>
      <c r="AA696"/>
      <c r="AC696" s="5"/>
      <c r="AD696" s="7"/>
      <c r="AE696"/>
      <c r="AH696" s="5"/>
      <c r="AI696" s="7"/>
      <c r="AJ696"/>
      <c r="AK696" s="5"/>
      <c r="AL696" s="7"/>
      <c r="AM696"/>
      <c r="AO696" s="5"/>
      <c r="AP696" s="7"/>
      <c r="AQ696"/>
      <c r="BD696" s="5"/>
      <c r="BE696" s="7"/>
      <c r="BF696"/>
      <c r="BG696" s="5"/>
      <c r="BH696" s="7"/>
      <c r="BI696"/>
      <c r="BJ696" s="5"/>
      <c r="BK696" s="7"/>
      <c r="BL696"/>
      <c r="BQ696" s="5"/>
      <c r="BR696" s="7"/>
      <c r="BS696"/>
    </row>
    <row r="697" spans="18:71" ht="13.5">
      <c r="R697" s="10"/>
      <c r="S697"/>
      <c r="U697" s="5"/>
      <c r="V697" s="10"/>
      <c r="W697"/>
      <c r="Y697" s="5"/>
      <c r="Z697" s="10"/>
      <c r="AA697"/>
      <c r="AC697" s="5"/>
      <c r="AD697" s="7"/>
      <c r="AE697"/>
      <c r="AH697" s="5"/>
      <c r="AI697" s="7"/>
      <c r="AJ697"/>
      <c r="AK697" s="5"/>
      <c r="AL697" s="7"/>
      <c r="AM697"/>
      <c r="AO697" s="5"/>
      <c r="AP697" s="7"/>
      <c r="AQ697"/>
      <c r="BD697" s="5"/>
      <c r="BE697" s="7"/>
      <c r="BF697"/>
      <c r="BG697" s="5"/>
      <c r="BH697" s="7"/>
      <c r="BI697"/>
      <c r="BJ697" s="5"/>
      <c r="BK697" s="7"/>
      <c r="BL697"/>
      <c r="BQ697" s="5"/>
      <c r="BR697" s="7"/>
      <c r="BS697"/>
    </row>
    <row r="698" spans="18:71" ht="13.5">
      <c r="R698" s="10"/>
      <c r="S698"/>
      <c r="U698" s="5"/>
      <c r="V698" s="10"/>
      <c r="W698"/>
      <c r="Y698" s="5"/>
      <c r="Z698" s="10"/>
      <c r="AA698"/>
      <c r="AC698" s="5"/>
      <c r="AD698" s="7"/>
      <c r="AE698"/>
      <c r="AH698" s="5"/>
      <c r="AI698" s="7"/>
      <c r="AJ698"/>
      <c r="AK698" s="5"/>
      <c r="AL698" s="7"/>
      <c r="AM698"/>
      <c r="AO698" s="5"/>
      <c r="AP698" s="7"/>
      <c r="AQ698"/>
      <c r="BD698" s="5"/>
      <c r="BE698" s="7"/>
      <c r="BF698"/>
      <c r="BG698" s="5"/>
      <c r="BH698" s="7"/>
      <c r="BI698"/>
      <c r="BJ698" s="5"/>
      <c r="BK698" s="7"/>
      <c r="BL698"/>
      <c r="BQ698" s="5"/>
      <c r="BR698" s="7"/>
      <c r="BS698"/>
    </row>
    <row r="699" spans="18:71" ht="13.5">
      <c r="R699" s="10"/>
      <c r="S699"/>
      <c r="U699" s="5"/>
      <c r="V699" s="10"/>
      <c r="W699"/>
      <c r="Y699" s="5"/>
      <c r="Z699" s="10"/>
      <c r="AA699"/>
      <c r="AC699" s="5"/>
      <c r="AD699" s="7"/>
      <c r="AE699"/>
      <c r="AH699" s="5"/>
      <c r="AI699" s="7"/>
      <c r="AJ699"/>
      <c r="AK699" s="5"/>
      <c r="AL699" s="7"/>
      <c r="AM699"/>
      <c r="AO699" s="5"/>
      <c r="AP699" s="7"/>
      <c r="AQ699"/>
      <c r="BD699" s="5"/>
      <c r="BE699" s="7"/>
      <c r="BF699"/>
      <c r="BG699" s="5"/>
      <c r="BH699" s="7"/>
      <c r="BI699"/>
      <c r="BJ699" s="5"/>
      <c r="BK699" s="7"/>
      <c r="BL699"/>
      <c r="BQ699" s="5"/>
      <c r="BR699" s="7"/>
      <c r="BS699"/>
    </row>
    <row r="700" spans="18:71" ht="13.5">
      <c r="R700" s="10"/>
      <c r="S700"/>
      <c r="U700" s="5"/>
      <c r="V700" s="10"/>
      <c r="W700"/>
      <c r="Y700" s="5"/>
      <c r="Z700" s="10"/>
      <c r="AA700"/>
      <c r="AC700" s="5"/>
      <c r="AD700" s="7"/>
      <c r="AE700"/>
      <c r="AH700" s="5"/>
      <c r="AI700" s="7"/>
      <c r="AJ700"/>
      <c r="AK700" s="5"/>
      <c r="AL700" s="7"/>
      <c r="AM700"/>
      <c r="AO700" s="5"/>
      <c r="AP700" s="7"/>
      <c r="AQ700"/>
      <c r="BD700" s="5"/>
      <c r="BE700" s="7"/>
      <c r="BF700"/>
      <c r="BG700" s="5"/>
      <c r="BH700" s="7"/>
      <c r="BI700"/>
      <c r="BJ700" s="5"/>
      <c r="BK700" s="7"/>
      <c r="BL700"/>
      <c r="BQ700" s="5"/>
      <c r="BR700" s="7"/>
      <c r="BS700"/>
    </row>
    <row r="701" spans="18:71" ht="13.5">
      <c r="R701" s="10"/>
      <c r="S701"/>
      <c r="U701" s="5"/>
      <c r="V701" s="10"/>
      <c r="W701"/>
      <c r="Y701" s="5"/>
      <c r="Z701" s="10"/>
      <c r="AA701"/>
      <c r="AC701" s="5"/>
      <c r="AD701" s="7"/>
      <c r="AE701"/>
      <c r="AH701" s="5"/>
      <c r="AI701" s="7"/>
      <c r="AJ701"/>
      <c r="AK701" s="5"/>
      <c r="AL701" s="7"/>
      <c r="AM701"/>
      <c r="AO701" s="5"/>
      <c r="AP701" s="7"/>
      <c r="AQ701"/>
      <c r="BD701" s="5"/>
      <c r="BE701" s="7"/>
      <c r="BF701"/>
      <c r="BG701" s="5"/>
      <c r="BH701" s="7"/>
      <c r="BI701"/>
      <c r="BJ701" s="5"/>
      <c r="BK701" s="7"/>
      <c r="BL701"/>
      <c r="BQ701" s="5"/>
      <c r="BR701" s="7"/>
      <c r="BS701"/>
    </row>
    <row r="702" spans="18:71" ht="13.5">
      <c r="R702" s="10"/>
      <c r="S702"/>
      <c r="U702" s="5"/>
      <c r="V702" s="10"/>
      <c r="W702"/>
      <c r="Y702" s="5"/>
      <c r="Z702" s="10"/>
      <c r="AA702"/>
      <c r="AC702" s="5"/>
      <c r="AD702" s="7"/>
      <c r="AE702"/>
      <c r="AH702" s="5"/>
      <c r="AI702" s="7"/>
      <c r="AJ702"/>
      <c r="AK702" s="5"/>
      <c r="AL702" s="7"/>
      <c r="AM702"/>
      <c r="AO702" s="5"/>
      <c r="AP702" s="7"/>
      <c r="AQ702"/>
      <c r="BD702" s="5"/>
      <c r="BE702" s="7"/>
      <c r="BF702"/>
      <c r="BG702" s="5"/>
      <c r="BH702" s="7"/>
      <c r="BI702"/>
      <c r="BJ702" s="5"/>
      <c r="BK702" s="7"/>
      <c r="BL702"/>
      <c r="BQ702" s="5"/>
      <c r="BR702" s="7"/>
      <c r="BS702"/>
    </row>
    <row r="703" spans="18:71" ht="13.5">
      <c r="R703" s="10"/>
      <c r="S703"/>
      <c r="U703" s="5"/>
      <c r="V703" s="10"/>
      <c r="W703"/>
      <c r="Y703" s="5"/>
      <c r="Z703" s="10"/>
      <c r="AA703"/>
      <c r="AC703" s="5"/>
      <c r="AD703" s="7"/>
      <c r="AE703"/>
      <c r="AH703" s="5"/>
      <c r="AI703" s="7"/>
      <c r="AJ703"/>
      <c r="AK703" s="5"/>
      <c r="AL703" s="7"/>
      <c r="AM703"/>
      <c r="AO703" s="5"/>
      <c r="AP703" s="7"/>
      <c r="AQ703"/>
      <c r="BD703" s="5"/>
      <c r="BE703" s="7"/>
      <c r="BF703"/>
      <c r="BG703" s="5"/>
      <c r="BH703" s="7"/>
      <c r="BI703"/>
      <c r="BJ703" s="5"/>
      <c r="BK703" s="7"/>
      <c r="BL703"/>
      <c r="BQ703" s="5"/>
      <c r="BR703" s="7"/>
      <c r="BS703"/>
    </row>
    <row r="704" spans="18:71" ht="13.5">
      <c r="R704" s="10"/>
      <c r="S704"/>
      <c r="U704" s="5"/>
      <c r="V704" s="10"/>
      <c r="W704"/>
      <c r="Y704" s="5"/>
      <c r="Z704" s="10"/>
      <c r="AA704"/>
      <c r="AC704" s="5"/>
      <c r="AD704" s="7"/>
      <c r="AE704"/>
      <c r="AH704" s="5"/>
      <c r="AI704" s="7"/>
      <c r="AJ704"/>
      <c r="AK704" s="5"/>
      <c r="AL704" s="7"/>
      <c r="AM704"/>
      <c r="AO704" s="5"/>
      <c r="AP704" s="7"/>
      <c r="AQ704"/>
      <c r="BD704" s="5"/>
      <c r="BE704" s="7"/>
      <c r="BF704"/>
      <c r="BG704" s="5"/>
      <c r="BH704" s="7"/>
      <c r="BI704"/>
      <c r="BJ704" s="5"/>
      <c r="BK704" s="7"/>
      <c r="BL704"/>
      <c r="BQ704" s="5"/>
      <c r="BR704" s="7"/>
      <c r="BS704"/>
    </row>
    <row r="705" spans="18:71" ht="13.5">
      <c r="R705" s="10"/>
      <c r="S705"/>
      <c r="U705" s="5"/>
      <c r="V705" s="10"/>
      <c r="W705"/>
      <c r="Y705" s="5"/>
      <c r="Z705" s="10"/>
      <c r="AA705"/>
      <c r="AC705" s="5"/>
      <c r="AD705" s="7"/>
      <c r="AE705"/>
      <c r="AH705" s="5"/>
      <c r="AI705" s="7"/>
      <c r="AJ705"/>
      <c r="AK705" s="5"/>
      <c r="AL705" s="7"/>
      <c r="AM705"/>
      <c r="AO705" s="5"/>
      <c r="AP705" s="7"/>
      <c r="AQ705"/>
      <c r="BD705" s="5"/>
      <c r="BE705" s="7"/>
      <c r="BF705"/>
      <c r="BG705" s="5"/>
      <c r="BH705" s="7"/>
      <c r="BI705"/>
      <c r="BJ705" s="5"/>
      <c r="BK705" s="7"/>
      <c r="BL705"/>
      <c r="BQ705" s="5"/>
      <c r="BR705" s="7"/>
      <c r="BS705"/>
    </row>
    <row r="706" spans="18:71" ht="13.5">
      <c r="R706" s="10"/>
      <c r="S706"/>
      <c r="U706" s="5"/>
      <c r="V706" s="10"/>
      <c r="W706"/>
      <c r="Y706" s="5"/>
      <c r="Z706" s="10"/>
      <c r="AA706"/>
      <c r="AC706" s="5"/>
      <c r="AD706" s="7"/>
      <c r="AE706"/>
      <c r="AH706" s="5"/>
      <c r="AI706" s="7"/>
      <c r="AJ706"/>
      <c r="AK706" s="5"/>
      <c r="AL706" s="7"/>
      <c r="AM706"/>
      <c r="AO706" s="5"/>
      <c r="AP706" s="7"/>
      <c r="AQ706"/>
      <c r="BD706" s="5"/>
      <c r="BE706" s="7"/>
      <c r="BF706"/>
      <c r="BG706" s="5"/>
      <c r="BH706" s="7"/>
      <c r="BI706"/>
      <c r="BJ706" s="5"/>
      <c r="BK706" s="7"/>
      <c r="BL706"/>
      <c r="BQ706" s="5"/>
      <c r="BR706" s="7"/>
      <c r="BS706"/>
    </row>
    <row r="707" spans="18:71" ht="13.5">
      <c r="R707" s="10"/>
      <c r="S707"/>
      <c r="U707" s="5"/>
      <c r="V707" s="10"/>
      <c r="W707"/>
      <c r="Y707" s="5"/>
      <c r="Z707" s="10"/>
      <c r="AA707"/>
      <c r="AC707" s="5"/>
      <c r="AD707" s="7"/>
      <c r="AE707"/>
      <c r="AH707" s="5"/>
      <c r="AI707" s="7"/>
      <c r="AJ707"/>
      <c r="AK707" s="5"/>
      <c r="AL707" s="7"/>
      <c r="AM707"/>
      <c r="AO707" s="5"/>
      <c r="AP707" s="7"/>
      <c r="AQ707"/>
      <c r="BD707" s="5"/>
      <c r="BE707" s="7"/>
      <c r="BF707"/>
      <c r="BG707" s="5"/>
      <c r="BH707" s="7"/>
      <c r="BI707"/>
      <c r="BJ707" s="5"/>
      <c r="BK707" s="7"/>
      <c r="BL707"/>
      <c r="BQ707" s="5"/>
      <c r="BR707" s="7"/>
      <c r="BS707"/>
    </row>
    <row r="708" spans="18:71" ht="13.5">
      <c r="R708" s="10"/>
      <c r="S708"/>
      <c r="U708" s="5"/>
      <c r="V708" s="10"/>
      <c r="W708"/>
      <c r="Y708" s="5"/>
      <c r="Z708" s="10"/>
      <c r="AA708"/>
      <c r="AC708" s="5"/>
      <c r="AD708" s="7"/>
      <c r="AE708"/>
      <c r="AH708" s="5"/>
      <c r="AI708" s="7"/>
      <c r="AJ708"/>
      <c r="AK708" s="5"/>
      <c r="AL708" s="7"/>
      <c r="AM708"/>
      <c r="AO708" s="5"/>
      <c r="AP708" s="7"/>
      <c r="AQ708"/>
      <c r="BD708" s="5"/>
      <c r="BE708" s="7"/>
      <c r="BF708"/>
      <c r="BG708" s="5"/>
      <c r="BH708" s="7"/>
      <c r="BI708"/>
      <c r="BJ708" s="5"/>
      <c r="BK708" s="7"/>
      <c r="BL708"/>
      <c r="BQ708" s="5"/>
      <c r="BR708" s="7"/>
      <c r="BS708"/>
    </row>
    <row r="709" spans="18:71" ht="13.5">
      <c r="R709" s="10"/>
      <c r="S709"/>
      <c r="U709" s="5"/>
      <c r="V709" s="10"/>
      <c r="W709"/>
      <c r="Y709" s="5"/>
      <c r="Z709" s="10"/>
      <c r="AA709"/>
      <c r="AC709" s="5"/>
      <c r="AD709" s="7"/>
      <c r="AE709"/>
      <c r="AH709" s="5"/>
      <c r="AI709" s="7"/>
      <c r="AJ709"/>
      <c r="AK709" s="5"/>
      <c r="AL709" s="7"/>
      <c r="AM709"/>
      <c r="AO709" s="5"/>
      <c r="AP709" s="7"/>
      <c r="AQ709"/>
      <c r="BD709" s="5"/>
      <c r="BE709" s="7"/>
      <c r="BF709"/>
      <c r="BG709" s="5"/>
      <c r="BH709" s="7"/>
      <c r="BI709"/>
      <c r="BJ709" s="5"/>
      <c r="BK709" s="7"/>
      <c r="BL709"/>
      <c r="BQ709" s="5"/>
      <c r="BR709" s="7"/>
      <c r="BS709"/>
    </row>
    <row r="710" spans="18:71" ht="13.5">
      <c r="R710" s="10"/>
      <c r="S710"/>
      <c r="U710" s="5"/>
      <c r="V710" s="10"/>
      <c r="W710"/>
      <c r="Y710" s="5"/>
      <c r="Z710" s="10"/>
      <c r="AA710"/>
      <c r="AC710" s="5"/>
      <c r="AD710" s="7"/>
      <c r="AE710"/>
      <c r="AH710" s="5"/>
      <c r="AI710" s="7"/>
      <c r="AJ710"/>
      <c r="AK710" s="5"/>
      <c r="AL710" s="7"/>
      <c r="AM710"/>
      <c r="AO710" s="5"/>
      <c r="AP710" s="7"/>
      <c r="AQ710"/>
      <c r="BD710" s="5"/>
      <c r="BE710" s="7"/>
      <c r="BF710"/>
      <c r="BG710" s="5"/>
      <c r="BH710" s="7"/>
      <c r="BI710"/>
      <c r="BJ710" s="5"/>
      <c r="BK710" s="7"/>
      <c r="BL710"/>
      <c r="BQ710" s="5"/>
      <c r="BR710" s="7"/>
      <c r="BS710"/>
    </row>
    <row r="711" spans="18:71" ht="13.5">
      <c r="R711" s="10"/>
      <c r="S711"/>
      <c r="U711" s="5"/>
      <c r="V711" s="10"/>
      <c r="W711"/>
      <c r="Y711" s="5"/>
      <c r="Z711" s="10"/>
      <c r="AA711"/>
      <c r="AC711" s="5"/>
      <c r="AD711" s="7"/>
      <c r="AE711"/>
      <c r="AH711" s="5"/>
      <c r="AI711" s="7"/>
      <c r="AJ711"/>
      <c r="AK711" s="5"/>
      <c r="AL711" s="7"/>
      <c r="AM711"/>
      <c r="AO711" s="5"/>
      <c r="AP711" s="7"/>
      <c r="AQ711"/>
      <c r="BD711" s="5"/>
      <c r="BE711" s="7"/>
      <c r="BF711"/>
      <c r="BG711" s="5"/>
      <c r="BH711" s="7"/>
      <c r="BI711"/>
      <c r="BJ711" s="5"/>
      <c r="BK711" s="7"/>
      <c r="BL711"/>
      <c r="BQ711" s="5"/>
      <c r="BR711" s="7"/>
      <c r="BS711"/>
    </row>
    <row r="712" spans="18:71" ht="13.5">
      <c r="R712" s="10"/>
      <c r="S712"/>
      <c r="U712" s="5"/>
      <c r="V712" s="10"/>
      <c r="W712"/>
      <c r="Y712" s="5"/>
      <c r="Z712" s="10"/>
      <c r="AA712"/>
      <c r="AC712" s="5"/>
      <c r="AD712" s="7"/>
      <c r="AE712"/>
      <c r="AH712" s="5"/>
      <c r="AI712" s="7"/>
      <c r="AJ712"/>
      <c r="AK712" s="5"/>
      <c r="AL712" s="7"/>
      <c r="AM712"/>
      <c r="AO712" s="5"/>
      <c r="AP712" s="7"/>
      <c r="AQ712"/>
      <c r="BD712" s="5"/>
      <c r="BE712" s="7"/>
      <c r="BF712"/>
      <c r="BG712" s="5"/>
      <c r="BH712" s="7"/>
      <c r="BI712"/>
      <c r="BJ712" s="5"/>
      <c r="BK712" s="7"/>
      <c r="BL712"/>
      <c r="BQ712" s="5"/>
      <c r="BR712" s="7"/>
      <c r="BS712"/>
    </row>
    <row r="713" spans="18:71" ht="13.5">
      <c r="R713" s="10"/>
      <c r="S713"/>
      <c r="U713" s="5"/>
      <c r="V713" s="10"/>
      <c r="W713"/>
      <c r="Y713" s="5"/>
      <c r="Z713" s="10"/>
      <c r="AA713"/>
      <c r="AC713" s="5"/>
      <c r="AD713" s="7"/>
      <c r="AE713"/>
      <c r="AH713" s="5"/>
      <c r="AI713" s="7"/>
      <c r="AJ713"/>
      <c r="AK713" s="5"/>
      <c r="AL713" s="7"/>
      <c r="AM713"/>
      <c r="AO713" s="5"/>
      <c r="AP713" s="7"/>
      <c r="AQ713"/>
      <c r="BD713" s="5"/>
      <c r="BE713" s="7"/>
      <c r="BF713"/>
      <c r="BG713" s="5"/>
      <c r="BH713" s="7"/>
      <c r="BI713"/>
      <c r="BJ713" s="5"/>
      <c r="BK713" s="7"/>
      <c r="BL713"/>
      <c r="BQ713" s="5"/>
      <c r="BR713" s="7"/>
      <c r="BS713"/>
    </row>
    <row r="714" spans="18:71" ht="13.5">
      <c r="R714" s="10"/>
      <c r="S714"/>
      <c r="U714" s="5"/>
      <c r="V714" s="10"/>
      <c r="W714"/>
      <c r="Y714" s="5"/>
      <c r="Z714" s="10"/>
      <c r="AA714"/>
      <c r="AC714" s="5"/>
      <c r="AD714" s="7"/>
      <c r="AE714"/>
      <c r="AH714" s="5"/>
      <c r="AI714" s="7"/>
      <c r="AJ714"/>
      <c r="AK714" s="5"/>
      <c r="AL714" s="7"/>
      <c r="AM714"/>
      <c r="AO714" s="5"/>
      <c r="AP714" s="7"/>
      <c r="AQ714"/>
      <c r="BD714" s="5"/>
      <c r="BE714" s="7"/>
      <c r="BF714"/>
      <c r="BG714" s="5"/>
      <c r="BH714" s="7"/>
      <c r="BI714"/>
      <c r="BJ714" s="5"/>
      <c r="BK714" s="7"/>
      <c r="BL714"/>
      <c r="BQ714" s="5"/>
      <c r="BR714" s="7"/>
      <c r="BS714"/>
    </row>
    <row r="715" spans="18:71" ht="13.5">
      <c r="R715" s="10"/>
      <c r="S715"/>
      <c r="U715" s="5"/>
      <c r="V715" s="10"/>
      <c r="W715"/>
      <c r="Y715" s="5"/>
      <c r="Z715" s="10"/>
      <c r="AA715"/>
      <c r="AC715" s="5"/>
      <c r="AD715" s="7"/>
      <c r="AE715"/>
      <c r="AH715" s="5"/>
      <c r="AI715" s="7"/>
      <c r="AJ715"/>
      <c r="AK715" s="5"/>
      <c r="AL715" s="7"/>
      <c r="AM715"/>
      <c r="AO715" s="5"/>
      <c r="AP715" s="7"/>
      <c r="AQ715"/>
      <c r="BD715" s="5"/>
      <c r="BE715" s="7"/>
      <c r="BF715"/>
      <c r="BG715" s="5"/>
      <c r="BH715" s="7"/>
      <c r="BI715"/>
      <c r="BJ715" s="5"/>
      <c r="BK715" s="7"/>
      <c r="BL715"/>
      <c r="BQ715" s="5"/>
      <c r="BR715" s="7"/>
      <c r="BS715"/>
    </row>
    <row r="716" spans="18:71" ht="13.5">
      <c r="R716" s="10"/>
      <c r="S716"/>
      <c r="U716" s="5"/>
      <c r="V716" s="10"/>
      <c r="W716"/>
      <c r="Y716" s="5"/>
      <c r="Z716" s="10"/>
      <c r="AA716"/>
      <c r="AC716" s="5"/>
      <c r="AD716" s="7"/>
      <c r="AE716"/>
      <c r="AH716" s="5"/>
      <c r="AI716" s="7"/>
      <c r="AJ716"/>
      <c r="AK716" s="5"/>
      <c r="AL716" s="7"/>
      <c r="AM716"/>
      <c r="AO716" s="5"/>
      <c r="AP716" s="7"/>
      <c r="AQ716"/>
      <c r="BD716" s="5"/>
      <c r="BE716" s="7"/>
      <c r="BF716"/>
      <c r="BG716" s="5"/>
      <c r="BH716" s="7"/>
      <c r="BI716"/>
      <c r="BJ716" s="5"/>
      <c r="BK716" s="7"/>
      <c r="BL716"/>
      <c r="BQ716" s="5"/>
      <c r="BR716" s="7"/>
      <c r="BS716"/>
    </row>
    <row r="717" spans="18:71" ht="13.5">
      <c r="R717" s="10"/>
      <c r="S717"/>
      <c r="U717" s="5"/>
      <c r="V717" s="10"/>
      <c r="W717"/>
      <c r="Y717" s="5"/>
      <c r="Z717" s="10"/>
      <c r="AA717"/>
      <c r="AC717" s="5"/>
      <c r="AD717" s="7"/>
      <c r="AE717"/>
      <c r="AH717" s="5"/>
      <c r="AI717" s="7"/>
      <c r="AJ717"/>
      <c r="AK717" s="5"/>
      <c r="AL717" s="7"/>
      <c r="AM717"/>
      <c r="AO717" s="5"/>
      <c r="AP717" s="7"/>
      <c r="AQ717"/>
      <c r="BD717" s="5"/>
      <c r="BE717" s="7"/>
      <c r="BF717"/>
      <c r="BG717" s="5"/>
      <c r="BH717" s="7"/>
      <c r="BI717"/>
      <c r="BJ717" s="5"/>
      <c r="BK717" s="7"/>
      <c r="BL717"/>
      <c r="BQ717" s="5"/>
      <c r="BR717" s="7"/>
      <c r="BS717"/>
    </row>
    <row r="718" spans="18:71" ht="13.5">
      <c r="R718" s="10"/>
      <c r="S718"/>
      <c r="U718" s="5"/>
      <c r="V718" s="10"/>
      <c r="W718"/>
      <c r="Y718" s="5"/>
      <c r="Z718" s="10"/>
      <c r="AA718"/>
      <c r="AC718" s="5"/>
      <c r="AD718" s="7"/>
      <c r="AE718"/>
      <c r="AH718" s="5"/>
      <c r="AI718" s="7"/>
      <c r="AJ718"/>
      <c r="AK718" s="5"/>
      <c r="AL718" s="7"/>
      <c r="AM718"/>
      <c r="AO718" s="5"/>
      <c r="AP718" s="7"/>
      <c r="AQ718"/>
      <c r="BD718" s="5"/>
      <c r="BE718" s="7"/>
      <c r="BF718"/>
      <c r="BG718" s="5"/>
      <c r="BH718" s="7"/>
      <c r="BI718"/>
      <c r="BJ718" s="5"/>
      <c r="BK718" s="7"/>
      <c r="BL718"/>
      <c r="BQ718" s="5"/>
      <c r="BR718" s="7"/>
      <c r="BS718"/>
    </row>
    <row r="719" spans="18:71" ht="13.5">
      <c r="R719" s="10"/>
      <c r="S719"/>
      <c r="U719" s="5"/>
      <c r="V719" s="10"/>
      <c r="W719"/>
      <c r="Y719" s="5"/>
      <c r="Z719" s="10"/>
      <c r="AA719"/>
      <c r="AC719" s="5"/>
      <c r="AD719" s="7"/>
      <c r="AE719"/>
      <c r="AH719" s="5"/>
      <c r="AI719" s="7"/>
      <c r="AJ719"/>
      <c r="AK719" s="5"/>
      <c r="AL719" s="7"/>
      <c r="AM719"/>
      <c r="AO719" s="5"/>
      <c r="AP719" s="7"/>
      <c r="AQ719"/>
      <c r="BD719" s="5"/>
      <c r="BE719" s="7"/>
      <c r="BF719"/>
      <c r="BG719" s="5"/>
      <c r="BH719" s="7"/>
      <c r="BI719"/>
      <c r="BJ719" s="5"/>
      <c r="BK719" s="7"/>
      <c r="BL719"/>
      <c r="BQ719" s="5"/>
      <c r="BR719" s="7"/>
      <c r="BS719"/>
    </row>
    <row r="720" spans="18:71" ht="13.5">
      <c r="R720" s="10"/>
      <c r="S720"/>
      <c r="U720" s="5"/>
      <c r="V720" s="10"/>
      <c r="W720"/>
      <c r="Y720" s="5"/>
      <c r="Z720" s="10"/>
      <c r="AA720"/>
      <c r="AC720" s="5"/>
      <c r="AD720" s="7"/>
      <c r="AE720"/>
      <c r="AH720" s="5"/>
      <c r="AI720" s="7"/>
      <c r="AJ720"/>
      <c r="AK720" s="5"/>
      <c r="AL720" s="7"/>
      <c r="AM720"/>
      <c r="AO720" s="5"/>
      <c r="AP720" s="7"/>
      <c r="AQ720"/>
      <c r="BD720" s="5"/>
      <c r="BE720" s="7"/>
      <c r="BF720"/>
      <c r="BG720" s="5"/>
      <c r="BH720" s="7"/>
      <c r="BI720"/>
      <c r="BJ720" s="5"/>
      <c r="BK720" s="7"/>
      <c r="BL720"/>
      <c r="BQ720" s="5"/>
      <c r="BR720" s="7"/>
      <c r="BS720"/>
    </row>
    <row r="721" spans="18:71" ht="13.5">
      <c r="R721" s="10"/>
      <c r="S721"/>
      <c r="U721" s="5"/>
      <c r="V721" s="10"/>
      <c r="W721"/>
      <c r="Y721" s="5"/>
      <c r="Z721" s="10"/>
      <c r="AA721"/>
      <c r="AC721" s="5"/>
      <c r="AD721" s="7"/>
      <c r="AE721"/>
      <c r="AH721" s="5"/>
      <c r="AI721" s="7"/>
      <c r="AJ721"/>
      <c r="AK721" s="5"/>
      <c r="AL721" s="7"/>
      <c r="AM721"/>
      <c r="AO721" s="5"/>
      <c r="AP721" s="7"/>
      <c r="AQ721"/>
      <c r="BD721" s="5"/>
      <c r="BE721" s="7"/>
      <c r="BF721"/>
      <c r="BG721" s="5"/>
      <c r="BH721" s="7"/>
      <c r="BI721"/>
      <c r="BJ721" s="5"/>
      <c r="BK721" s="7"/>
      <c r="BL721"/>
      <c r="BQ721" s="5"/>
      <c r="BR721" s="7"/>
      <c r="BS721"/>
    </row>
    <row r="722" spans="18:71" ht="13.5">
      <c r="R722" s="10"/>
      <c r="S722"/>
      <c r="U722" s="5"/>
      <c r="V722" s="10"/>
      <c r="W722"/>
      <c r="Y722" s="5"/>
      <c r="Z722" s="10"/>
      <c r="AA722"/>
      <c r="AC722" s="5"/>
      <c r="AD722" s="7"/>
      <c r="AE722"/>
      <c r="AH722" s="5"/>
      <c r="AI722" s="7"/>
      <c r="AJ722"/>
      <c r="AK722" s="5"/>
      <c r="AL722" s="7"/>
      <c r="AM722"/>
      <c r="AO722" s="5"/>
      <c r="AP722" s="7"/>
      <c r="AQ722"/>
      <c r="BD722" s="5"/>
      <c r="BE722" s="7"/>
      <c r="BF722"/>
      <c r="BG722" s="5"/>
      <c r="BH722" s="7"/>
      <c r="BI722"/>
      <c r="BJ722" s="5"/>
      <c r="BK722" s="7"/>
      <c r="BL722"/>
      <c r="BQ722" s="5"/>
      <c r="BR722" s="7"/>
      <c r="BS722"/>
    </row>
    <row r="723" spans="18:71" ht="13.5">
      <c r="R723" s="10"/>
      <c r="S723"/>
      <c r="U723" s="5"/>
      <c r="V723" s="10"/>
      <c r="W723"/>
      <c r="Y723" s="5"/>
      <c r="Z723" s="10"/>
      <c r="AA723"/>
      <c r="AC723" s="5"/>
      <c r="AD723" s="7"/>
      <c r="AE723"/>
      <c r="AH723" s="5"/>
      <c r="AI723" s="7"/>
      <c r="AJ723"/>
      <c r="AK723" s="5"/>
      <c r="AL723" s="7"/>
      <c r="AM723"/>
      <c r="AO723" s="5"/>
      <c r="AP723" s="7"/>
      <c r="AQ723"/>
      <c r="BD723" s="5"/>
      <c r="BE723" s="7"/>
      <c r="BF723"/>
      <c r="BG723" s="5"/>
      <c r="BH723" s="7"/>
      <c r="BI723"/>
      <c r="BJ723" s="5"/>
      <c r="BK723" s="7"/>
      <c r="BL723"/>
      <c r="BQ723" s="5"/>
      <c r="BR723" s="7"/>
      <c r="BS723"/>
    </row>
    <row r="724" spans="18:71" ht="13.5">
      <c r="R724" s="10"/>
      <c r="S724"/>
      <c r="U724" s="5"/>
      <c r="V724" s="10"/>
      <c r="W724"/>
      <c r="Y724" s="5"/>
      <c r="Z724" s="10"/>
      <c r="AA724"/>
      <c r="AC724" s="5"/>
      <c r="AD724" s="7"/>
      <c r="AE724"/>
      <c r="AH724" s="5"/>
      <c r="AI724" s="7"/>
      <c r="AJ724"/>
      <c r="AK724" s="5"/>
      <c r="AL724" s="7"/>
      <c r="AM724"/>
      <c r="AO724" s="5"/>
      <c r="AP724" s="7"/>
      <c r="AQ724"/>
      <c r="BD724" s="5"/>
      <c r="BE724" s="7"/>
      <c r="BF724"/>
      <c r="BG724" s="5"/>
      <c r="BH724" s="7"/>
      <c r="BI724"/>
      <c r="BJ724" s="5"/>
      <c r="BK724" s="7"/>
      <c r="BL724"/>
      <c r="BQ724" s="5"/>
      <c r="BR724" s="7"/>
      <c r="BS724"/>
    </row>
    <row r="725" spans="18:71" ht="13.5">
      <c r="R725" s="10"/>
      <c r="S725"/>
      <c r="U725" s="5"/>
      <c r="V725" s="10"/>
      <c r="W725"/>
      <c r="Y725" s="5"/>
      <c r="Z725" s="10"/>
      <c r="AA725"/>
      <c r="AC725" s="5"/>
      <c r="AD725" s="7"/>
      <c r="AE725"/>
      <c r="AH725" s="5"/>
      <c r="AI725" s="7"/>
      <c r="AJ725"/>
      <c r="AK725" s="5"/>
      <c r="AL725" s="7"/>
      <c r="AM725"/>
      <c r="AO725" s="5"/>
      <c r="AP725" s="7"/>
      <c r="AQ725"/>
      <c r="BD725" s="5"/>
      <c r="BE725" s="7"/>
      <c r="BF725"/>
      <c r="BG725" s="5"/>
      <c r="BH725" s="7"/>
      <c r="BI725"/>
      <c r="BJ725" s="5"/>
      <c r="BK725" s="7"/>
      <c r="BL725"/>
      <c r="BQ725" s="5"/>
      <c r="BR725" s="7"/>
      <c r="BS725"/>
    </row>
    <row r="726" spans="18:71" ht="13.5">
      <c r="R726" s="10"/>
      <c r="S726"/>
      <c r="U726" s="5"/>
      <c r="V726" s="10"/>
      <c r="W726"/>
      <c r="Y726" s="5"/>
      <c r="Z726" s="10"/>
      <c r="AA726"/>
      <c r="AC726" s="5"/>
      <c r="AD726" s="7"/>
      <c r="AE726"/>
      <c r="AH726" s="5"/>
      <c r="AI726" s="7"/>
      <c r="AJ726"/>
      <c r="AK726" s="5"/>
      <c r="AL726" s="7"/>
      <c r="AM726"/>
      <c r="AO726" s="5"/>
      <c r="AP726" s="7"/>
      <c r="AQ726"/>
      <c r="BD726" s="5"/>
      <c r="BE726" s="7"/>
      <c r="BF726"/>
      <c r="BG726" s="5"/>
      <c r="BH726" s="7"/>
      <c r="BI726"/>
      <c r="BJ726" s="5"/>
      <c r="BK726" s="7"/>
      <c r="BL726"/>
      <c r="BQ726" s="5"/>
      <c r="BR726" s="7"/>
      <c r="BS726"/>
    </row>
    <row r="727" spans="18:71" ht="13.5">
      <c r="R727" s="10"/>
      <c r="S727"/>
      <c r="U727" s="5"/>
      <c r="V727" s="10"/>
      <c r="W727"/>
      <c r="Y727" s="5"/>
      <c r="Z727" s="10"/>
      <c r="AA727"/>
      <c r="AC727" s="5"/>
      <c r="AD727" s="7"/>
      <c r="AE727"/>
      <c r="AH727" s="5"/>
      <c r="AI727" s="7"/>
      <c r="AJ727"/>
      <c r="AK727" s="5"/>
      <c r="AL727" s="7"/>
      <c r="AM727"/>
      <c r="AO727" s="5"/>
      <c r="AP727" s="7"/>
      <c r="AQ727"/>
      <c r="BD727" s="5"/>
      <c r="BE727" s="7"/>
      <c r="BF727"/>
      <c r="BG727" s="5"/>
      <c r="BH727" s="7"/>
      <c r="BI727"/>
      <c r="BJ727" s="5"/>
      <c r="BK727" s="7"/>
      <c r="BL727"/>
      <c r="BQ727" s="5"/>
      <c r="BR727" s="7"/>
      <c r="BS727"/>
    </row>
    <row r="728" spans="18:71" ht="13.5">
      <c r="R728" s="10"/>
      <c r="S728"/>
      <c r="U728" s="5"/>
      <c r="V728" s="10"/>
      <c r="W728"/>
      <c r="Y728" s="5"/>
      <c r="Z728" s="10"/>
      <c r="AA728"/>
      <c r="AC728" s="5"/>
      <c r="AD728" s="7"/>
      <c r="AE728"/>
      <c r="AH728" s="5"/>
      <c r="AI728" s="7"/>
      <c r="AJ728"/>
      <c r="AK728" s="5"/>
      <c r="AL728" s="7"/>
      <c r="AM728"/>
      <c r="AO728" s="5"/>
      <c r="AP728" s="7"/>
      <c r="AQ728"/>
      <c r="BD728" s="5"/>
      <c r="BE728" s="7"/>
      <c r="BF728"/>
      <c r="BG728" s="5"/>
      <c r="BH728" s="7"/>
      <c r="BI728"/>
      <c r="BJ728" s="5"/>
      <c r="BK728" s="7"/>
      <c r="BL728"/>
      <c r="BQ728" s="5"/>
      <c r="BR728" s="7"/>
      <c r="BS728"/>
    </row>
    <row r="729" spans="18:71" ht="13.5">
      <c r="R729" s="10"/>
      <c r="S729"/>
      <c r="U729" s="5"/>
      <c r="V729" s="10"/>
      <c r="W729"/>
      <c r="Y729" s="5"/>
      <c r="Z729" s="10"/>
      <c r="AA729"/>
      <c r="AC729" s="5"/>
      <c r="AD729" s="7"/>
      <c r="AE729"/>
      <c r="AH729" s="5"/>
      <c r="AI729" s="7"/>
      <c r="AJ729"/>
      <c r="AK729" s="5"/>
      <c r="AL729" s="7"/>
      <c r="AM729"/>
      <c r="AO729" s="5"/>
      <c r="AP729" s="7"/>
      <c r="AQ729"/>
      <c r="BD729" s="5"/>
      <c r="BE729" s="7"/>
      <c r="BF729"/>
      <c r="BG729" s="5"/>
      <c r="BH729" s="7"/>
      <c r="BI729"/>
      <c r="BJ729" s="5"/>
      <c r="BK729" s="7"/>
      <c r="BL729"/>
      <c r="BQ729" s="5"/>
      <c r="BR729" s="7"/>
      <c r="BS729"/>
    </row>
    <row r="730" spans="18:71" ht="13.5">
      <c r="R730" s="10"/>
      <c r="S730"/>
      <c r="U730" s="5"/>
      <c r="V730" s="10"/>
      <c r="W730"/>
      <c r="Y730" s="5"/>
      <c r="Z730" s="10"/>
      <c r="AA730"/>
      <c r="AC730" s="5"/>
      <c r="AD730" s="7"/>
      <c r="AE730"/>
      <c r="AH730" s="5"/>
      <c r="AI730" s="7"/>
      <c r="AJ730"/>
      <c r="AK730" s="5"/>
      <c r="AL730" s="7"/>
      <c r="AM730"/>
      <c r="AO730" s="5"/>
      <c r="AP730" s="7"/>
      <c r="AQ730"/>
      <c r="BD730" s="5"/>
      <c r="BE730" s="7"/>
      <c r="BF730"/>
      <c r="BG730" s="5"/>
      <c r="BH730" s="7"/>
      <c r="BI730"/>
      <c r="BJ730" s="5"/>
      <c r="BK730" s="7"/>
      <c r="BL730"/>
      <c r="BQ730" s="5"/>
      <c r="BR730" s="7"/>
      <c r="BS730"/>
    </row>
    <row r="731" spans="18:71" ht="13.5">
      <c r="R731" s="10"/>
      <c r="S731"/>
      <c r="U731" s="5"/>
      <c r="V731" s="10"/>
      <c r="W731"/>
      <c r="Y731" s="5"/>
      <c r="Z731" s="10"/>
      <c r="AA731"/>
      <c r="AC731" s="5"/>
      <c r="AD731" s="7"/>
      <c r="AE731"/>
      <c r="AH731" s="5"/>
      <c r="AI731" s="7"/>
      <c r="AJ731"/>
      <c r="AK731" s="5"/>
      <c r="AL731" s="7"/>
      <c r="AM731"/>
      <c r="AO731" s="5"/>
      <c r="AP731" s="7"/>
      <c r="AQ731"/>
      <c r="BD731" s="5"/>
      <c r="BE731" s="7"/>
      <c r="BF731"/>
      <c r="BG731" s="5"/>
      <c r="BH731" s="7"/>
      <c r="BI731"/>
      <c r="BJ731" s="5"/>
      <c r="BK731" s="7"/>
      <c r="BL731"/>
      <c r="BQ731" s="5"/>
      <c r="BR731" s="7"/>
      <c r="BS731"/>
    </row>
    <row r="732" spans="18:71" ht="13.5">
      <c r="R732" s="10"/>
      <c r="S732"/>
      <c r="U732" s="5"/>
      <c r="V732" s="10"/>
      <c r="W732"/>
      <c r="Y732" s="5"/>
      <c r="Z732" s="10"/>
      <c r="AA732"/>
      <c r="AC732" s="5"/>
      <c r="AD732" s="7"/>
      <c r="AE732"/>
      <c r="AH732" s="5"/>
      <c r="AI732" s="7"/>
      <c r="AJ732"/>
      <c r="AK732" s="5"/>
      <c r="AL732" s="7"/>
      <c r="AM732"/>
      <c r="AO732" s="5"/>
      <c r="AP732" s="7"/>
      <c r="AQ732"/>
      <c r="BD732" s="5"/>
      <c r="BE732" s="7"/>
      <c r="BF732"/>
      <c r="BG732" s="5"/>
      <c r="BH732" s="7"/>
      <c r="BI732"/>
      <c r="BJ732" s="5"/>
      <c r="BK732" s="7"/>
      <c r="BL732"/>
      <c r="BQ732" s="5"/>
      <c r="BR732" s="7"/>
      <c r="BS732"/>
    </row>
    <row r="733" spans="18:71" ht="13.5">
      <c r="R733" s="10"/>
      <c r="S733"/>
      <c r="U733" s="5"/>
      <c r="V733" s="10"/>
      <c r="W733"/>
      <c r="Y733" s="5"/>
      <c r="Z733" s="10"/>
      <c r="AA733"/>
      <c r="AC733" s="5"/>
      <c r="AD733" s="7"/>
      <c r="AE733"/>
      <c r="AH733" s="5"/>
      <c r="AI733" s="7"/>
      <c r="AJ733"/>
      <c r="AK733" s="5"/>
      <c r="AL733" s="7"/>
      <c r="AM733"/>
      <c r="AO733" s="5"/>
      <c r="AP733" s="7"/>
      <c r="AQ733"/>
      <c r="BD733" s="5"/>
      <c r="BE733" s="7"/>
      <c r="BF733"/>
      <c r="BG733" s="5"/>
      <c r="BH733" s="7"/>
      <c r="BI733"/>
      <c r="BJ733" s="5"/>
      <c r="BK733" s="7"/>
      <c r="BL733"/>
      <c r="BQ733" s="5"/>
      <c r="BR733" s="7"/>
      <c r="BS733"/>
    </row>
    <row r="734" spans="18:71" ht="13.5">
      <c r="R734" s="10"/>
      <c r="S734"/>
      <c r="U734" s="5"/>
      <c r="V734" s="10"/>
      <c r="W734"/>
      <c r="Y734" s="5"/>
      <c r="Z734" s="10"/>
      <c r="AA734"/>
      <c r="AC734" s="5"/>
      <c r="AD734" s="7"/>
      <c r="AE734"/>
      <c r="AH734" s="5"/>
      <c r="AI734" s="7"/>
      <c r="AJ734"/>
      <c r="AK734" s="5"/>
      <c r="AL734" s="7"/>
      <c r="AM734"/>
      <c r="AO734" s="5"/>
      <c r="AP734" s="7"/>
      <c r="AQ734"/>
      <c r="BD734" s="5"/>
      <c r="BE734" s="7"/>
      <c r="BF734"/>
      <c r="BG734" s="5"/>
      <c r="BH734" s="7"/>
      <c r="BI734"/>
      <c r="BJ734" s="5"/>
      <c r="BK734" s="7"/>
      <c r="BL734"/>
      <c r="BQ734" s="5"/>
      <c r="BR734" s="7"/>
      <c r="BS734"/>
    </row>
    <row r="735" spans="18:71" ht="13.5">
      <c r="R735" s="10"/>
      <c r="S735"/>
      <c r="U735" s="5"/>
      <c r="V735" s="10"/>
      <c r="W735"/>
      <c r="Y735" s="5"/>
      <c r="Z735" s="10"/>
      <c r="AA735"/>
      <c r="AC735" s="5"/>
      <c r="AD735" s="7"/>
      <c r="AE735"/>
      <c r="AH735" s="5"/>
      <c r="AI735" s="7"/>
      <c r="AJ735"/>
      <c r="AK735" s="5"/>
      <c r="AL735" s="7"/>
      <c r="AM735"/>
      <c r="AO735" s="5"/>
      <c r="AP735" s="7"/>
      <c r="AQ735"/>
      <c r="BD735" s="5"/>
      <c r="BE735" s="7"/>
      <c r="BF735"/>
      <c r="BG735" s="5"/>
      <c r="BH735" s="7"/>
      <c r="BI735"/>
      <c r="BJ735" s="5"/>
      <c r="BK735" s="7"/>
      <c r="BL735"/>
      <c r="BQ735" s="5"/>
      <c r="BR735" s="7"/>
      <c r="BS735"/>
    </row>
    <row r="736" spans="18:71" ht="13.5">
      <c r="R736" s="10"/>
      <c r="S736"/>
      <c r="U736" s="5"/>
      <c r="V736" s="10"/>
      <c r="W736"/>
      <c r="Y736" s="5"/>
      <c r="Z736" s="10"/>
      <c r="AA736"/>
      <c r="AC736" s="5"/>
      <c r="AD736" s="7"/>
      <c r="AE736"/>
      <c r="AH736" s="5"/>
      <c r="AI736" s="7"/>
      <c r="AJ736"/>
      <c r="AK736" s="5"/>
      <c r="AL736" s="7"/>
      <c r="AM736"/>
      <c r="AO736" s="5"/>
      <c r="AP736" s="7"/>
      <c r="AQ736"/>
      <c r="BD736" s="5"/>
      <c r="BE736" s="7"/>
      <c r="BF736"/>
      <c r="BG736" s="5"/>
      <c r="BH736" s="7"/>
      <c r="BI736"/>
      <c r="BJ736" s="5"/>
      <c r="BK736" s="7"/>
      <c r="BL736"/>
      <c r="BQ736" s="5"/>
      <c r="BR736" s="7"/>
      <c r="BS736"/>
    </row>
    <row r="737" spans="18:71" ht="13.5">
      <c r="R737" s="10"/>
      <c r="S737"/>
      <c r="U737" s="5"/>
      <c r="V737" s="10"/>
      <c r="W737"/>
      <c r="Y737" s="5"/>
      <c r="Z737" s="10"/>
      <c r="AA737"/>
      <c r="AC737" s="5"/>
      <c r="AD737" s="7"/>
      <c r="AE737"/>
      <c r="AH737" s="5"/>
      <c r="AI737" s="7"/>
      <c r="AJ737"/>
      <c r="AK737" s="5"/>
      <c r="AL737" s="7"/>
      <c r="AM737"/>
      <c r="AO737" s="5"/>
      <c r="AP737" s="7"/>
      <c r="AQ737"/>
      <c r="BD737" s="5"/>
      <c r="BE737" s="7"/>
      <c r="BF737"/>
      <c r="BG737" s="5"/>
      <c r="BH737" s="7"/>
      <c r="BI737"/>
      <c r="BJ737" s="5"/>
      <c r="BK737" s="7"/>
      <c r="BL737"/>
      <c r="BQ737" s="5"/>
      <c r="BR737" s="7"/>
      <c r="BS737"/>
    </row>
    <row r="738" spans="18:71" ht="13.5">
      <c r="R738" s="10"/>
      <c r="S738"/>
      <c r="U738" s="5"/>
      <c r="V738" s="10"/>
      <c r="W738"/>
      <c r="Y738" s="5"/>
      <c r="Z738" s="10"/>
      <c r="AA738"/>
      <c r="AC738" s="5"/>
      <c r="AD738" s="7"/>
      <c r="AE738"/>
      <c r="AH738" s="5"/>
      <c r="AI738" s="7"/>
      <c r="AJ738"/>
      <c r="AK738" s="5"/>
      <c r="AL738" s="7"/>
      <c r="AM738"/>
      <c r="AO738" s="5"/>
      <c r="AP738" s="7"/>
      <c r="AQ738"/>
      <c r="BD738" s="5"/>
      <c r="BE738" s="7"/>
      <c r="BF738"/>
      <c r="BG738" s="5"/>
      <c r="BH738" s="7"/>
      <c r="BI738"/>
      <c r="BJ738" s="5"/>
      <c r="BK738" s="7"/>
      <c r="BL738"/>
      <c r="BQ738" s="5"/>
      <c r="BR738" s="7"/>
      <c r="BS738"/>
    </row>
    <row r="739" spans="18:71" ht="13.5">
      <c r="R739" s="10"/>
      <c r="S739"/>
      <c r="U739" s="5"/>
      <c r="V739" s="10"/>
      <c r="W739"/>
      <c r="Y739" s="5"/>
      <c r="Z739" s="10"/>
      <c r="AA739"/>
      <c r="AC739" s="5"/>
      <c r="AD739" s="7"/>
      <c r="AE739"/>
      <c r="AH739" s="5"/>
      <c r="AI739" s="7"/>
      <c r="AJ739"/>
      <c r="AK739" s="5"/>
      <c r="AL739" s="7"/>
      <c r="AM739"/>
      <c r="AO739" s="5"/>
      <c r="AP739" s="7"/>
      <c r="AQ739"/>
      <c r="BD739" s="5"/>
      <c r="BE739" s="7"/>
      <c r="BF739"/>
      <c r="BG739" s="5"/>
      <c r="BH739" s="7"/>
      <c r="BI739"/>
      <c r="BJ739" s="5"/>
      <c r="BK739" s="7"/>
      <c r="BL739"/>
      <c r="BQ739" s="5"/>
      <c r="BR739" s="7"/>
      <c r="BS739"/>
    </row>
    <row r="740" spans="18:71" ht="13.5">
      <c r="R740" s="10"/>
      <c r="S740"/>
      <c r="U740" s="5"/>
      <c r="V740" s="10"/>
      <c r="W740"/>
      <c r="Y740" s="5"/>
      <c r="Z740" s="10"/>
      <c r="AA740"/>
      <c r="AC740" s="5"/>
      <c r="AD740" s="7"/>
      <c r="AE740"/>
      <c r="AH740" s="5"/>
      <c r="AI740" s="7"/>
      <c r="AJ740"/>
      <c r="AK740" s="5"/>
      <c r="AL740" s="7"/>
      <c r="AM740"/>
      <c r="AO740" s="5"/>
      <c r="AP740" s="7"/>
      <c r="AQ740"/>
      <c r="BD740" s="5"/>
      <c r="BE740" s="7"/>
      <c r="BF740"/>
      <c r="BG740" s="5"/>
      <c r="BH740" s="7"/>
      <c r="BI740"/>
      <c r="BJ740" s="5"/>
      <c r="BK740" s="7"/>
      <c r="BL740"/>
      <c r="BQ740" s="5"/>
      <c r="BR740" s="7"/>
      <c r="BS740"/>
    </row>
    <row r="741" spans="18:71" ht="13.5">
      <c r="R741" s="10"/>
      <c r="S741"/>
      <c r="U741" s="5"/>
      <c r="V741" s="10"/>
      <c r="W741"/>
      <c r="Y741" s="5"/>
      <c r="Z741" s="10"/>
      <c r="AA741"/>
      <c r="AC741" s="5"/>
      <c r="AD741" s="7"/>
      <c r="AE741"/>
      <c r="AH741" s="5"/>
      <c r="AI741" s="7"/>
      <c r="AJ741"/>
      <c r="AK741" s="5"/>
      <c r="AL741" s="7"/>
      <c r="AM741"/>
      <c r="AO741" s="5"/>
      <c r="AP741" s="7"/>
      <c r="AQ741"/>
      <c r="BD741" s="5"/>
      <c r="BE741" s="7"/>
      <c r="BF741"/>
      <c r="BG741" s="5"/>
      <c r="BH741" s="7"/>
      <c r="BI741"/>
      <c r="BJ741" s="5"/>
      <c r="BK741" s="7"/>
      <c r="BL741"/>
      <c r="BQ741" s="5"/>
      <c r="BR741" s="7"/>
      <c r="BS741"/>
    </row>
    <row r="742" spans="18:71" ht="13.5">
      <c r="R742" s="10"/>
      <c r="S742"/>
      <c r="U742" s="5"/>
      <c r="V742" s="10"/>
      <c r="W742"/>
      <c r="Y742" s="5"/>
      <c r="Z742" s="10"/>
      <c r="AA742"/>
      <c r="AC742" s="5"/>
      <c r="AD742" s="7"/>
      <c r="AE742"/>
      <c r="AH742" s="5"/>
      <c r="AI742" s="7"/>
      <c r="AJ742"/>
      <c r="AK742" s="5"/>
      <c r="AL742" s="7"/>
      <c r="AM742"/>
      <c r="AO742" s="5"/>
      <c r="AP742" s="7"/>
      <c r="AQ742"/>
      <c r="BD742" s="5"/>
      <c r="BE742" s="7"/>
      <c r="BF742"/>
      <c r="BG742" s="5"/>
      <c r="BH742" s="7"/>
      <c r="BI742"/>
      <c r="BJ742" s="5"/>
      <c r="BK742" s="7"/>
      <c r="BL742"/>
      <c r="BQ742" s="5"/>
      <c r="BR742" s="7"/>
      <c r="BS742"/>
    </row>
    <row r="743" spans="18:71" ht="13.5">
      <c r="R743" s="10"/>
      <c r="S743"/>
      <c r="U743" s="5"/>
      <c r="V743" s="10"/>
      <c r="W743"/>
      <c r="Y743" s="5"/>
      <c r="Z743" s="10"/>
      <c r="AA743"/>
      <c r="AC743" s="5"/>
      <c r="AD743" s="7"/>
      <c r="AE743"/>
      <c r="AH743" s="5"/>
      <c r="AI743" s="7"/>
      <c r="AJ743"/>
      <c r="AK743" s="5"/>
      <c r="AL743" s="7"/>
      <c r="AM743"/>
      <c r="AO743" s="5"/>
      <c r="AP743" s="7"/>
      <c r="AQ743"/>
      <c r="BD743" s="5"/>
      <c r="BE743" s="7"/>
      <c r="BF743"/>
      <c r="BG743" s="5"/>
      <c r="BH743" s="7"/>
      <c r="BI743"/>
      <c r="BJ743" s="5"/>
      <c r="BK743" s="7"/>
      <c r="BL743"/>
      <c r="BQ743" s="5"/>
      <c r="BR743" s="7"/>
      <c r="BS743"/>
    </row>
    <row r="744" spans="18:71" ht="13.5">
      <c r="R744" s="10"/>
      <c r="S744"/>
      <c r="U744" s="5"/>
      <c r="V744" s="10"/>
      <c r="W744"/>
      <c r="Y744" s="5"/>
      <c r="Z744" s="10"/>
      <c r="AA744"/>
      <c r="AC744" s="5"/>
      <c r="AD744" s="7"/>
      <c r="AE744"/>
      <c r="AH744" s="5"/>
      <c r="AI744" s="7"/>
      <c r="AJ744"/>
      <c r="AK744" s="5"/>
      <c r="AL744" s="7"/>
      <c r="AM744"/>
      <c r="AO744" s="5"/>
      <c r="AP744" s="7"/>
      <c r="AQ744"/>
      <c r="BD744" s="5"/>
      <c r="BE744" s="7"/>
      <c r="BF744"/>
      <c r="BG744" s="5"/>
      <c r="BH744" s="7"/>
      <c r="BI744"/>
      <c r="BJ744" s="5"/>
      <c r="BK744" s="7"/>
      <c r="BL744"/>
      <c r="BQ744" s="5"/>
      <c r="BR744" s="7"/>
      <c r="BS744"/>
    </row>
    <row r="745" spans="18:71" ht="13.5">
      <c r="R745" s="10"/>
      <c r="S745"/>
      <c r="U745" s="5"/>
      <c r="V745" s="10"/>
      <c r="W745"/>
      <c r="Y745" s="5"/>
      <c r="Z745" s="10"/>
      <c r="AA745"/>
      <c r="AC745" s="5"/>
      <c r="AD745" s="7"/>
      <c r="AE745"/>
      <c r="AH745" s="5"/>
      <c r="AI745" s="7"/>
      <c r="AJ745"/>
      <c r="AK745" s="5"/>
      <c r="AL745" s="7"/>
      <c r="AM745"/>
      <c r="AO745" s="5"/>
      <c r="AP745" s="7"/>
      <c r="AQ745"/>
      <c r="BD745" s="5"/>
      <c r="BE745" s="7"/>
      <c r="BF745"/>
      <c r="BG745" s="5"/>
      <c r="BH745" s="7"/>
      <c r="BI745"/>
      <c r="BJ745" s="5"/>
      <c r="BK745" s="7"/>
      <c r="BL745"/>
      <c r="BQ745" s="5"/>
      <c r="BR745" s="7"/>
      <c r="BS745"/>
    </row>
    <row r="746" spans="18:71" ht="13.5">
      <c r="R746" s="10"/>
      <c r="S746"/>
      <c r="U746" s="5"/>
      <c r="V746" s="10"/>
      <c r="W746"/>
      <c r="Y746" s="5"/>
      <c r="Z746" s="10"/>
      <c r="AA746"/>
      <c r="AC746" s="5"/>
      <c r="AD746" s="7"/>
      <c r="AE746"/>
      <c r="AH746" s="5"/>
      <c r="AI746" s="7"/>
      <c r="AJ746"/>
      <c r="AK746" s="5"/>
      <c r="AL746" s="7"/>
      <c r="AM746"/>
      <c r="AO746" s="5"/>
      <c r="AP746" s="7"/>
      <c r="AQ746"/>
      <c r="BD746" s="5"/>
      <c r="BE746" s="7"/>
      <c r="BF746"/>
      <c r="BG746" s="5"/>
      <c r="BH746" s="7"/>
      <c r="BI746"/>
      <c r="BJ746" s="5"/>
      <c r="BK746" s="7"/>
      <c r="BL746"/>
      <c r="BQ746" s="5"/>
      <c r="BR746" s="7"/>
      <c r="BS746"/>
    </row>
    <row r="747" spans="18:71" ht="13.5">
      <c r="R747" s="10"/>
      <c r="S747"/>
      <c r="U747" s="5"/>
      <c r="V747" s="10"/>
      <c r="W747"/>
      <c r="Y747" s="5"/>
      <c r="Z747" s="10"/>
      <c r="AA747"/>
      <c r="AC747" s="5"/>
      <c r="AD747" s="7"/>
      <c r="AE747"/>
      <c r="AH747" s="5"/>
      <c r="AI747" s="7"/>
      <c r="AJ747"/>
      <c r="AK747" s="5"/>
      <c r="AL747" s="7"/>
      <c r="AM747"/>
      <c r="AO747" s="5"/>
      <c r="AP747" s="7"/>
      <c r="AQ747"/>
      <c r="BD747" s="5"/>
      <c r="BE747" s="7"/>
      <c r="BF747"/>
      <c r="BG747" s="5"/>
      <c r="BH747" s="7"/>
      <c r="BI747"/>
      <c r="BJ747" s="5"/>
      <c r="BK747" s="7"/>
      <c r="BL747"/>
      <c r="BQ747" s="5"/>
      <c r="BR747" s="7"/>
      <c r="BS747"/>
    </row>
    <row r="748" spans="18:71" ht="13.5">
      <c r="R748" s="10"/>
      <c r="S748"/>
      <c r="U748" s="5"/>
      <c r="V748" s="10"/>
      <c r="W748"/>
      <c r="Y748" s="5"/>
      <c r="Z748" s="10"/>
      <c r="AA748"/>
      <c r="AC748" s="5"/>
      <c r="AD748" s="7"/>
      <c r="AE748"/>
      <c r="AH748" s="5"/>
      <c r="AI748" s="7"/>
      <c r="AJ748"/>
      <c r="AK748" s="5"/>
      <c r="AL748" s="7"/>
      <c r="AM748"/>
      <c r="AO748" s="5"/>
      <c r="AP748" s="7"/>
      <c r="AQ748"/>
      <c r="BD748" s="5"/>
      <c r="BE748" s="7"/>
      <c r="BF748"/>
      <c r="BG748" s="5"/>
      <c r="BH748" s="7"/>
      <c r="BI748"/>
      <c r="BJ748" s="5"/>
      <c r="BK748" s="7"/>
      <c r="BL748"/>
      <c r="BQ748" s="5"/>
      <c r="BR748" s="7"/>
      <c r="BS748"/>
    </row>
    <row r="749" spans="18:71" ht="13.5">
      <c r="R749" s="10"/>
      <c r="S749"/>
      <c r="U749" s="5"/>
      <c r="V749" s="10"/>
      <c r="W749"/>
      <c r="Y749" s="5"/>
      <c r="Z749" s="10"/>
      <c r="AA749"/>
      <c r="AC749" s="5"/>
      <c r="AD749" s="7"/>
      <c r="AE749"/>
      <c r="AH749" s="5"/>
      <c r="AI749" s="7"/>
      <c r="AJ749"/>
      <c r="AK749" s="5"/>
      <c r="AL749" s="7"/>
      <c r="AM749"/>
      <c r="AO749" s="5"/>
      <c r="AP749" s="7"/>
      <c r="AQ749"/>
      <c r="BD749" s="5"/>
      <c r="BE749" s="7"/>
      <c r="BF749"/>
      <c r="BG749" s="5"/>
      <c r="BH749" s="7"/>
      <c r="BI749"/>
      <c r="BJ749" s="5"/>
      <c r="BK749" s="7"/>
      <c r="BL749"/>
      <c r="BQ749" s="5"/>
      <c r="BR749" s="7"/>
      <c r="BS749"/>
    </row>
    <row r="750" spans="18:71" ht="13.5">
      <c r="R750" s="10"/>
      <c r="S750"/>
      <c r="U750" s="5"/>
      <c r="V750" s="10"/>
      <c r="W750"/>
      <c r="Y750" s="5"/>
      <c r="Z750" s="10"/>
      <c r="AA750"/>
      <c r="AC750" s="5"/>
      <c r="AD750" s="7"/>
      <c r="AE750"/>
      <c r="AH750" s="5"/>
      <c r="AI750" s="7"/>
      <c r="AJ750"/>
      <c r="AK750" s="5"/>
      <c r="AL750" s="7"/>
      <c r="AM750"/>
      <c r="AO750" s="5"/>
      <c r="AP750" s="7"/>
      <c r="AQ750"/>
      <c r="BD750" s="5"/>
      <c r="BE750" s="7"/>
      <c r="BF750"/>
      <c r="BG750" s="5"/>
      <c r="BH750" s="7"/>
      <c r="BI750"/>
      <c r="BJ750" s="5"/>
      <c r="BK750" s="7"/>
      <c r="BL750"/>
      <c r="BQ750" s="5"/>
      <c r="BR750" s="7"/>
      <c r="BS750"/>
    </row>
    <row r="751" spans="18:71" ht="13.5">
      <c r="R751" s="10"/>
      <c r="S751"/>
      <c r="U751" s="5"/>
      <c r="V751" s="10"/>
      <c r="W751"/>
      <c r="Y751" s="5"/>
      <c r="Z751" s="10"/>
      <c r="AA751"/>
      <c r="AC751" s="5"/>
      <c r="AD751" s="7"/>
      <c r="AE751"/>
      <c r="AH751" s="5"/>
      <c r="AI751" s="7"/>
      <c r="AJ751"/>
      <c r="AK751" s="5"/>
      <c r="AL751" s="7"/>
      <c r="AM751"/>
      <c r="AO751" s="5"/>
      <c r="AP751" s="7"/>
      <c r="AQ751"/>
      <c r="BD751" s="5"/>
      <c r="BE751" s="7"/>
      <c r="BF751"/>
      <c r="BG751" s="5"/>
      <c r="BH751" s="7"/>
      <c r="BI751"/>
      <c r="BJ751" s="5"/>
      <c r="BK751" s="7"/>
      <c r="BL751"/>
      <c r="BQ751" s="5"/>
      <c r="BR751" s="7"/>
      <c r="BS751"/>
    </row>
    <row r="752" spans="18:71" ht="13.5">
      <c r="R752" s="10"/>
      <c r="S752"/>
      <c r="U752" s="5"/>
      <c r="V752" s="10"/>
      <c r="W752"/>
      <c r="Y752" s="5"/>
      <c r="Z752" s="10"/>
      <c r="AA752"/>
      <c r="AC752" s="5"/>
      <c r="AD752" s="7"/>
      <c r="AE752"/>
      <c r="AH752" s="5"/>
      <c r="AI752" s="7"/>
      <c r="AJ752"/>
      <c r="AK752" s="5"/>
      <c r="AL752" s="7"/>
      <c r="AM752"/>
      <c r="AO752" s="5"/>
      <c r="AP752" s="7"/>
      <c r="AQ752"/>
      <c r="BD752" s="5"/>
      <c r="BE752" s="7"/>
      <c r="BF752"/>
      <c r="BG752" s="5"/>
      <c r="BH752" s="7"/>
      <c r="BI752"/>
      <c r="BJ752" s="5"/>
      <c r="BK752" s="7"/>
      <c r="BL752"/>
      <c r="BQ752" s="5"/>
      <c r="BR752" s="7"/>
      <c r="BS752"/>
    </row>
    <row r="753" spans="18:71" ht="13.5">
      <c r="R753" s="10"/>
      <c r="S753"/>
      <c r="U753" s="5"/>
      <c r="V753" s="10"/>
      <c r="W753"/>
      <c r="Y753" s="5"/>
      <c r="Z753" s="10"/>
      <c r="AA753"/>
      <c r="AC753" s="5"/>
      <c r="AD753" s="7"/>
      <c r="AE753"/>
      <c r="AH753" s="5"/>
      <c r="AI753" s="7"/>
      <c r="AJ753"/>
      <c r="AK753" s="5"/>
      <c r="AL753" s="7"/>
      <c r="AM753"/>
      <c r="AO753" s="5"/>
      <c r="AP753" s="7"/>
      <c r="AQ753"/>
      <c r="BD753" s="5"/>
      <c r="BE753" s="7"/>
      <c r="BF753"/>
      <c r="BG753" s="5"/>
      <c r="BH753" s="7"/>
      <c r="BI753"/>
      <c r="BJ753" s="5"/>
      <c r="BK753" s="7"/>
      <c r="BL753"/>
      <c r="BQ753" s="5"/>
      <c r="BR753" s="7"/>
      <c r="BS753"/>
    </row>
    <row r="754" spans="18:71" ht="13.5">
      <c r="R754" s="10"/>
      <c r="S754"/>
      <c r="U754" s="5"/>
      <c r="V754" s="10"/>
      <c r="W754"/>
      <c r="Y754" s="5"/>
      <c r="Z754" s="10"/>
      <c r="AA754"/>
      <c r="AC754" s="5"/>
      <c r="AD754" s="7"/>
      <c r="AE754"/>
      <c r="AH754" s="5"/>
      <c r="AI754" s="7"/>
      <c r="AJ754"/>
      <c r="AK754" s="5"/>
      <c r="AL754" s="7"/>
      <c r="AM754"/>
      <c r="AO754" s="5"/>
      <c r="AP754" s="7"/>
      <c r="AQ754"/>
      <c r="BD754" s="5"/>
      <c r="BE754" s="7"/>
      <c r="BF754"/>
      <c r="BG754" s="5"/>
      <c r="BH754" s="7"/>
      <c r="BI754"/>
      <c r="BJ754" s="5"/>
      <c r="BK754" s="7"/>
      <c r="BL754"/>
      <c r="BQ754" s="5"/>
      <c r="BR754" s="7"/>
      <c r="BS754"/>
    </row>
    <row r="755" spans="18:71" ht="13.5">
      <c r="R755" s="10"/>
      <c r="S755"/>
      <c r="U755" s="5"/>
      <c r="V755" s="10"/>
      <c r="W755"/>
      <c r="Y755" s="5"/>
      <c r="Z755" s="10"/>
      <c r="AA755"/>
      <c r="AC755" s="5"/>
      <c r="AD755" s="7"/>
      <c r="AE755"/>
      <c r="AH755" s="5"/>
      <c r="AI755" s="7"/>
      <c r="AJ755"/>
      <c r="AK755" s="5"/>
      <c r="AL755" s="7"/>
      <c r="AM755"/>
      <c r="AO755" s="5"/>
      <c r="AP755" s="7"/>
      <c r="AQ755"/>
      <c r="BD755" s="5"/>
      <c r="BE755" s="7"/>
      <c r="BF755"/>
      <c r="BG755" s="5"/>
      <c r="BH755" s="7"/>
      <c r="BI755"/>
      <c r="BJ755" s="5"/>
      <c r="BK755" s="7"/>
      <c r="BL755"/>
      <c r="BQ755" s="5"/>
      <c r="BR755" s="7"/>
      <c r="BS755"/>
    </row>
    <row r="756" spans="18:71" ht="13.5">
      <c r="R756" s="10"/>
      <c r="S756"/>
      <c r="U756" s="5"/>
      <c r="V756" s="10"/>
      <c r="W756"/>
      <c r="Y756" s="5"/>
      <c r="Z756" s="10"/>
      <c r="AA756"/>
      <c r="AC756" s="5"/>
      <c r="AD756" s="7"/>
      <c r="AE756"/>
      <c r="AH756" s="5"/>
      <c r="AI756" s="7"/>
      <c r="AJ756"/>
      <c r="AK756" s="5"/>
      <c r="AL756" s="7"/>
      <c r="AM756"/>
      <c r="AO756" s="5"/>
      <c r="AP756" s="7"/>
      <c r="AQ756"/>
      <c r="BD756" s="5"/>
      <c r="BE756" s="7"/>
      <c r="BF756"/>
      <c r="BG756" s="5"/>
      <c r="BH756" s="7"/>
      <c r="BI756"/>
      <c r="BJ756" s="5"/>
      <c r="BK756" s="7"/>
      <c r="BL756"/>
      <c r="BQ756" s="5"/>
      <c r="BR756" s="7"/>
      <c r="BS756"/>
    </row>
    <row r="757" spans="18:71" ht="13.5">
      <c r="R757" s="10"/>
      <c r="S757"/>
      <c r="U757" s="5"/>
      <c r="V757" s="10"/>
      <c r="W757"/>
      <c r="Y757" s="5"/>
      <c r="Z757" s="10"/>
      <c r="AA757"/>
      <c r="AC757" s="5"/>
      <c r="AD757" s="7"/>
      <c r="AE757"/>
      <c r="AH757" s="5"/>
      <c r="AI757" s="7"/>
      <c r="AJ757"/>
      <c r="AK757" s="5"/>
      <c r="AL757" s="7"/>
      <c r="AM757"/>
      <c r="AO757" s="5"/>
      <c r="AP757" s="7"/>
      <c r="AQ757"/>
      <c r="BD757" s="5"/>
      <c r="BE757" s="7"/>
      <c r="BF757"/>
      <c r="BG757" s="5"/>
      <c r="BH757" s="7"/>
      <c r="BI757"/>
      <c r="BJ757" s="5"/>
      <c r="BK757" s="7"/>
      <c r="BL757"/>
      <c r="BQ757" s="5"/>
      <c r="BR757" s="7"/>
      <c r="BS757"/>
    </row>
    <row r="758" spans="18:71" ht="13.5">
      <c r="R758" s="10"/>
      <c r="S758"/>
      <c r="U758" s="5"/>
      <c r="V758" s="10"/>
      <c r="W758"/>
      <c r="Y758" s="5"/>
      <c r="Z758" s="10"/>
      <c r="AA758"/>
      <c r="AC758" s="5"/>
      <c r="AD758" s="7"/>
      <c r="AE758"/>
      <c r="AH758" s="5"/>
      <c r="AI758" s="7"/>
      <c r="AJ758"/>
      <c r="AK758" s="5"/>
      <c r="AL758" s="7"/>
      <c r="AM758"/>
      <c r="AO758" s="5"/>
      <c r="AP758" s="7"/>
      <c r="AQ758"/>
      <c r="BD758" s="5"/>
      <c r="BE758" s="7"/>
      <c r="BF758"/>
      <c r="BG758" s="5"/>
      <c r="BH758" s="7"/>
      <c r="BI758"/>
      <c r="BJ758" s="5"/>
      <c r="BK758" s="7"/>
      <c r="BL758"/>
      <c r="BQ758" s="5"/>
      <c r="BR758" s="7"/>
      <c r="BS758"/>
    </row>
    <row r="759" spans="18:71" ht="13.5">
      <c r="R759" s="10"/>
      <c r="S759"/>
      <c r="U759" s="5"/>
      <c r="V759" s="10"/>
      <c r="W759"/>
      <c r="Y759" s="5"/>
      <c r="Z759" s="10"/>
      <c r="AA759"/>
      <c r="AC759" s="5"/>
      <c r="AD759" s="7"/>
      <c r="AE759"/>
      <c r="AH759" s="5"/>
      <c r="AI759" s="7"/>
      <c r="AJ759"/>
      <c r="AK759" s="5"/>
      <c r="AL759" s="7"/>
      <c r="AM759"/>
      <c r="AO759" s="5"/>
      <c r="AP759" s="7"/>
      <c r="AQ759"/>
      <c r="BD759" s="5"/>
      <c r="BE759" s="7"/>
      <c r="BF759"/>
      <c r="BG759" s="5"/>
      <c r="BH759" s="7"/>
      <c r="BI759"/>
      <c r="BJ759" s="5"/>
      <c r="BK759" s="7"/>
      <c r="BL759"/>
      <c r="BQ759" s="5"/>
      <c r="BR759" s="7"/>
      <c r="BS759"/>
    </row>
    <row r="760" spans="18:71" ht="13.5">
      <c r="R760" s="10"/>
      <c r="S760"/>
      <c r="U760" s="5"/>
      <c r="V760" s="10"/>
      <c r="W760"/>
      <c r="Y760" s="5"/>
      <c r="Z760" s="10"/>
      <c r="AA760"/>
      <c r="AC760" s="5"/>
      <c r="AD760" s="7"/>
      <c r="AE760"/>
      <c r="AH760" s="5"/>
      <c r="AI760" s="7"/>
      <c r="AJ760"/>
      <c r="AK760" s="5"/>
      <c r="AL760" s="7"/>
      <c r="AM760"/>
      <c r="AO760" s="5"/>
      <c r="AP760" s="7"/>
      <c r="AQ760"/>
      <c r="BD760" s="5"/>
      <c r="BE760" s="7"/>
      <c r="BF760"/>
      <c r="BG760" s="5"/>
      <c r="BH760" s="7"/>
      <c r="BI760"/>
      <c r="BJ760" s="5"/>
      <c r="BK760" s="7"/>
      <c r="BL760"/>
      <c r="BQ760" s="5"/>
      <c r="BR760" s="7"/>
      <c r="BS760"/>
    </row>
    <row r="761" spans="18:71" ht="13.5">
      <c r="R761" s="10"/>
      <c r="S761"/>
      <c r="U761" s="5"/>
      <c r="V761" s="10"/>
      <c r="W761"/>
      <c r="Y761" s="5"/>
      <c r="Z761" s="10"/>
      <c r="AA761"/>
      <c r="AC761" s="5"/>
      <c r="AD761" s="7"/>
      <c r="AE761"/>
      <c r="AH761" s="5"/>
      <c r="AI761" s="7"/>
      <c r="AJ761"/>
      <c r="AK761" s="5"/>
      <c r="AL761" s="7"/>
      <c r="AM761"/>
      <c r="AO761" s="5"/>
      <c r="AP761" s="7"/>
      <c r="AQ761"/>
      <c r="BD761" s="5"/>
      <c r="BE761" s="7"/>
      <c r="BF761"/>
      <c r="BG761" s="5"/>
      <c r="BH761" s="7"/>
      <c r="BI761"/>
      <c r="BJ761" s="5"/>
      <c r="BK761" s="7"/>
      <c r="BL761"/>
      <c r="BQ761" s="5"/>
      <c r="BR761" s="7"/>
      <c r="BS761"/>
    </row>
    <row r="762" spans="18:71" ht="13.5">
      <c r="R762" s="10"/>
      <c r="S762"/>
      <c r="U762" s="5"/>
      <c r="V762" s="10"/>
      <c r="W762"/>
      <c r="Y762" s="5"/>
      <c r="Z762" s="10"/>
      <c r="AA762"/>
      <c r="AC762" s="5"/>
      <c r="AD762" s="7"/>
      <c r="AE762"/>
      <c r="AH762" s="5"/>
      <c r="AI762" s="7"/>
      <c r="AJ762"/>
      <c r="AK762" s="5"/>
      <c r="AL762" s="7"/>
      <c r="AM762"/>
      <c r="AO762" s="5"/>
      <c r="AP762" s="7"/>
      <c r="AQ762"/>
      <c r="BD762" s="5"/>
      <c r="BE762" s="7"/>
      <c r="BF762"/>
      <c r="BG762" s="5"/>
      <c r="BH762" s="7"/>
      <c r="BI762"/>
      <c r="BJ762" s="5"/>
      <c r="BK762" s="7"/>
      <c r="BL762"/>
      <c r="BQ762" s="5"/>
      <c r="BR762" s="7"/>
      <c r="BS762"/>
    </row>
    <row r="763" spans="18:71" ht="13.5">
      <c r="R763" s="10"/>
      <c r="S763"/>
      <c r="U763" s="5"/>
      <c r="V763" s="10"/>
      <c r="W763"/>
      <c r="Y763" s="5"/>
      <c r="Z763" s="10"/>
      <c r="AA763"/>
      <c r="AC763" s="5"/>
      <c r="AD763" s="7"/>
      <c r="AE763"/>
      <c r="AH763" s="5"/>
      <c r="AI763" s="7"/>
      <c r="AJ763"/>
      <c r="AK763" s="5"/>
      <c r="AL763" s="7"/>
      <c r="AM763"/>
      <c r="AO763" s="5"/>
      <c r="AP763" s="7"/>
      <c r="AQ763"/>
      <c r="BD763" s="5"/>
      <c r="BE763" s="7"/>
      <c r="BF763"/>
      <c r="BG763" s="5"/>
      <c r="BH763" s="7"/>
      <c r="BI763"/>
      <c r="BJ763" s="5"/>
      <c r="BK763" s="7"/>
      <c r="BL763"/>
      <c r="BQ763" s="5"/>
      <c r="BR763" s="7"/>
      <c r="BS763"/>
    </row>
    <row r="764" spans="18:71" ht="13.5">
      <c r="R764" s="10"/>
      <c r="S764"/>
      <c r="U764" s="5"/>
      <c r="V764" s="10"/>
      <c r="W764"/>
      <c r="Y764" s="5"/>
      <c r="Z764" s="10"/>
      <c r="AA764"/>
      <c r="AC764" s="5"/>
      <c r="AD764" s="7"/>
      <c r="AE764"/>
      <c r="AH764" s="5"/>
      <c r="AI764" s="7"/>
      <c r="AJ764"/>
      <c r="AK764" s="5"/>
      <c r="AL764" s="7"/>
      <c r="AM764"/>
      <c r="AO764" s="5"/>
      <c r="AP764" s="7"/>
      <c r="AQ764"/>
      <c r="BD764" s="5"/>
      <c r="BE764" s="7"/>
      <c r="BF764"/>
      <c r="BG764" s="5"/>
      <c r="BH764" s="7"/>
      <c r="BI764"/>
      <c r="BJ764" s="5"/>
      <c r="BK764" s="7"/>
      <c r="BL764"/>
      <c r="BQ764" s="5"/>
      <c r="BR764" s="7"/>
      <c r="BS764"/>
    </row>
    <row r="765" spans="18:71" ht="13.5">
      <c r="R765" s="10"/>
      <c r="S765"/>
      <c r="U765" s="5"/>
      <c r="V765" s="10"/>
      <c r="W765"/>
      <c r="Y765" s="5"/>
      <c r="Z765" s="10"/>
      <c r="AA765"/>
      <c r="AC765" s="5"/>
      <c r="AD765" s="7"/>
      <c r="AE765"/>
      <c r="AH765" s="5"/>
      <c r="AI765" s="7"/>
      <c r="AJ765"/>
      <c r="AK765" s="5"/>
      <c r="AL765" s="7"/>
      <c r="AM765"/>
      <c r="AO765" s="5"/>
      <c r="AP765" s="7"/>
      <c r="AQ765"/>
      <c r="BD765" s="5"/>
      <c r="BE765" s="7"/>
      <c r="BF765"/>
      <c r="BG765" s="5"/>
      <c r="BH765" s="7"/>
      <c r="BI765"/>
      <c r="BJ765" s="5"/>
      <c r="BK765" s="7"/>
      <c r="BL765"/>
      <c r="BQ765" s="5"/>
      <c r="BR765" s="7"/>
      <c r="BS765"/>
    </row>
    <row r="766" spans="18:71" ht="13.5">
      <c r="R766" s="10"/>
      <c r="S766"/>
      <c r="U766" s="5"/>
      <c r="V766" s="10"/>
      <c r="W766"/>
      <c r="Y766" s="5"/>
      <c r="Z766" s="10"/>
      <c r="AA766"/>
      <c r="AC766" s="5"/>
      <c r="AD766" s="7"/>
      <c r="AE766"/>
      <c r="AH766" s="5"/>
      <c r="AI766" s="7"/>
      <c r="AJ766"/>
      <c r="AK766" s="5"/>
      <c r="AL766" s="7"/>
      <c r="AM766"/>
      <c r="AO766" s="5"/>
      <c r="AP766" s="7"/>
      <c r="AQ766"/>
      <c r="BD766" s="5"/>
      <c r="BE766" s="7"/>
      <c r="BF766"/>
      <c r="BG766" s="5"/>
      <c r="BH766" s="7"/>
      <c r="BI766"/>
      <c r="BJ766" s="5"/>
      <c r="BK766" s="7"/>
      <c r="BL766"/>
      <c r="BQ766" s="5"/>
      <c r="BR766" s="7"/>
      <c r="BS766"/>
    </row>
    <row r="767" spans="18:71" ht="13.5">
      <c r="R767" s="10"/>
      <c r="S767"/>
      <c r="U767" s="5"/>
      <c r="V767" s="10"/>
      <c r="W767"/>
      <c r="Y767" s="5"/>
      <c r="Z767" s="10"/>
      <c r="AA767"/>
      <c r="AC767" s="5"/>
      <c r="AD767" s="7"/>
      <c r="AE767"/>
      <c r="AH767" s="5"/>
      <c r="AI767" s="7"/>
      <c r="AJ767"/>
      <c r="AK767" s="5"/>
      <c r="AL767" s="7"/>
      <c r="AM767"/>
      <c r="AO767" s="5"/>
      <c r="AP767" s="7"/>
      <c r="AQ767"/>
      <c r="BD767" s="5"/>
      <c r="BE767" s="7"/>
      <c r="BF767"/>
      <c r="BG767" s="5"/>
      <c r="BH767" s="7"/>
      <c r="BI767"/>
      <c r="BJ767" s="5"/>
      <c r="BK767" s="7"/>
      <c r="BL767"/>
      <c r="BQ767" s="5"/>
      <c r="BR767" s="7"/>
      <c r="BS767"/>
    </row>
    <row r="768" spans="18:71" ht="13.5">
      <c r="R768" s="10"/>
      <c r="S768"/>
      <c r="U768" s="5"/>
      <c r="V768" s="10"/>
      <c r="W768"/>
      <c r="Y768" s="5"/>
      <c r="Z768" s="10"/>
      <c r="AA768"/>
      <c r="AC768" s="5"/>
      <c r="AD768" s="7"/>
      <c r="AE768"/>
      <c r="AH768" s="5"/>
      <c r="AI768" s="7"/>
      <c r="AJ768"/>
      <c r="AK768" s="5"/>
      <c r="AL768" s="7"/>
      <c r="AM768"/>
      <c r="AO768" s="5"/>
      <c r="AP768" s="7"/>
      <c r="AQ768"/>
      <c r="BD768" s="5"/>
      <c r="BE768" s="7"/>
      <c r="BF768"/>
      <c r="BG768" s="5"/>
      <c r="BH768" s="7"/>
      <c r="BI768"/>
      <c r="BJ768" s="5"/>
      <c r="BK768" s="7"/>
      <c r="BL768"/>
      <c r="BQ768" s="5"/>
      <c r="BR768" s="7"/>
      <c r="BS768"/>
    </row>
    <row r="769" spans="18:71" ht="13.5">
      <c r="R769" s="10"/>
      <c r="S769"/>
      <c r="U769" s="5"/>
      <c r="V769" s="10"/>
      <c r="W769"/>
      <c r="Y769" s="5"/>
      <c r="Z769" s="10"/>
      <c r="AA769"/>
      <c r="AC769" s="5"/>
      <c r="AD769" s="7"/>
      <c r="AE769"/>
      <c r="AH769" s="5"/>
      <c r="AI769" s="7"/>
      <c r="AJ769"/>
      <c r="AK769" s="5"/>
      <c r="AL769" s="7"/>
      <c r="AM769"/>
      <c r="AO769" s="5"/>
      <c r="AP769" s="7"/>
      <c r="AQ769"/>
      <c r="BD769" s="5"/>
      <c r="BE769" s="7"/>
      <c r="BF769"/>
      <c r="BG769" s="5"/>
      <c r="BH769" s="7"/>
      <c r="BI769"/>
      <c r="BJ769" s="5"/>
      <c r="BK769" s="7"/>
      <c r="BL769"/>
      <c r="BQ769" s="5"/>
      <c r="BR769" s="7"/>
      <c r="BS769"/>
    </row>
    <row r="770" spans="18:71" ht="13.5">
      <c r="R770" s="10"/>
      <c r="S770"/>
      <c r="U770" s="5"/>
      <c r="V770" s="10"/>
      <c r="W770"/>
      <c r="Y770" s="5"/>
      <c r="Z770" s="10"/>
      <c r="AA770"/>
      <c r="AC770" s="5"/>
      <c r="AD770" s="7"/>
      <c r="AE770"/>
      <c r="AH770" s="5"/>
      <c r="AI770" s="7"/>
      <c r="AJ770"/>
      <c r="AK770" s="5"/>
      <c r="AL770" s="7"/>
      <c r="AM770"/>
      <c r="AO770" s="5"/>
      <c r="AP770" s="7"/>
      <c r="AQ770"/>
      <c r="BD770" s="5"/>
      <c r="BE770" s="7"/>
      <c r="BF770"/>
      <c r="BG770" s="5"/>
      <c r="BH770" s="7"/>
      <c r="BI770"/>
      <c r="BJ770" s="5"/>
      <c r="BK770" s="7"/>
      <c r="BL770"/>
      <c r="BQ770" s="5"/>
      <c r="BR770" s="7"/>
      <c r="BS770"/>
    </row>
    <row r="771" spans="18:71" ht="13.5">
      <c r="R771" s="10"/>
      <c r="S771"/>
      <c r="U771" s="5"/>
      <c r="V771" s="10"/>
      <c r="W771"/>
      <c r="Y771" s="5"/>
      <c r="Z771" s="10"/>
      <c r="AA771"/>
      <c r="AC771" s="5"/>
      <c r="AD771" s="7"/>
      <c r="AE771"/>
      <c r="AH771" s="5"/>
      <c r="AI771" s="7"/>
      <c r="AJ771"/>
      <c r="AK771" s="5"/>
      <c r="AL771" s="7"/>
      <c r="AM771"/>
      <c r="AO771" s="5"/>
      <c r="AP771" s="7"/>
      <c r="AQ771"/>
      <c r="BD771" s="5"/>
      <c r="BE771" s="7"/>
      <c r="BF771"/>
      <c r="BG771" s="5"/>
      <c r="BH771" s="7"/>
      <c r="BI771"/>
      <c r="BJ771" s="5"/>
      <c r="BK771" s="7"/>
      <c r="BL771"/>
      <c r="BQ771" s="5"/>
      <c r="BR771" s="7"/>
      <c r="BS771"/>
    </row>
    <row r="772" spans="18:71" ht="13.5">
      <c r="R772" s="10"/>
      <c r="S772"/>
      <c r="U772" s="5"/>
      <c r="V772" s="10"/>
      <c r="W772"/>
      <c r="Y772" s="5"/>
      <c r="Z772" s="10"/>
      <c r="AA772"/>
      <c r="AC772" s="5"/>
      <c r="AD772" s="7"/>
      <c r="AE772"/>
      <c r="AH772" s="5"/>
      <c r="AI772" s="7"/>
      <c r="AJ772"/>
      <c r="AK772" s="5"/>
      <c r="AL772" s="7"/>
      <c r="AM772"/>
      <c r="AO772" s="5"/>
      <c r="AP772" s="7"/>
      <c r="AQ772"/>
      <c r="BD772" s="5"/>
      <c r="BE772" s="7"/>
      <c r="BF772"/>
      <c r="BG772" s="5"/>
      <c r="BH772" s="7"/>
      <c r="BI772"/>
      <c r="BJ772" s="5"/>
      <c r="BK772" s="7"/>
      <c r="BL772"/>
      <c r="BQ772" s="5"/>
      <c r="BR772" s="7"/>
      <c r="BS772"/>
    </row>
    <row r="773" spans="18:71" ht="13.5">
      <c r="R773" s="10"/>
      <c r="S773"/>
      <c r="U773" s="5"/>
      <c r="V773" s="10"/>
      <c r="W773"/>
      <c r="Y773" s="5"/>
      <c r="Z773" s="10"/>
      <c r="AA773"/>
      <c r="AC773" s="5"/>
      <c r="AD773" s="7"/>
      <c r="AE773"/>
      <c r="AH773" s="5"/>
      <c r="AI773" s="7"/>
      <c r="AJ773"/>
      <c r="AK773" s="5"/>
      <c r="AL773" s="7"/>
      <c r="AM773"/>
      <c r="AO773" s="5"/>
      <c r="AP773" s="7"/>
      <c r="AQ773"/>
      <c r="BD773" s="5"/>
      <c r="BE773" s="7"/>
      <c r="BF773"/>
      <c r="BG773" s="5"/>
      <c r="BH773" s="7"/>
      <c r="BI773"/>
      <c r="BJ773" s="5"/>
      <c r="BK773" s="7"/>
      <c r="BL773"/>
      <c r="BQ773" s="5"/>
      <c r="BR773" s="7"/>
      <c r="BS773"/>
    </row>
    <row r="774" spans="18:71" ht="13.5">
      <c r="R774" s="10"/>
      <c r="S774"/>
      <c r="U774" s="5"/>
      <c r="V774" s="10"/>
      <c r="W774"/>
      <c r="Y774" s="5"/>
      <c r="Z774" s="10"/>
      <c r="AA774"/>
      <c r="AC774" s="5"/>
      <c r="AD774" s="7"/>
      <c r="AE774"/>
      <c r="AH774" s="5"/>
      <c r="AI774" s="7"/>
      <c r="AJ774"/>
      <c r="AK774" s="5"/>
      <c r="AL774" s="7"/>
      <c r="AM774"/>
      <c r="AO774" s="5"/>
      <c r="AP774" s="7"/>
      <c r="AQ774"/>
      <c r="BD774" s="5"/>
      <c r="BE774" s="7"/>
      <c r="BF774"/>
      <c r="BG774" s="5"/>
      <c r="BH774" s="7"/>
      <c r="BI774"/>
      <c r="BJ774" s="5"/>
      <c r="BK774" s="7"/>
      <c r="BL774"/>
      <c r="BQ774" s="5"/>
      <c r="BR774" s="7"/>
      <c r="BS774"/>
    </row>
    <row r="775" spans="18:71" ht="13.5">
      <c r="R775" s="10"/>
      <c r="S775"/>
      <c r="U775" s="5"/>
      <c r="V775" s="10"/>
      <c r="W775"/>
      <c r="Y775" s="5"/>
      <c r="Z775" s="10"/>
      <c r="AA775"/>
      <c r="AC775" s="5"/>
      <c r="AD775" s="7"/>
      <c r="AE775"/>
      <c r="AH775" s="5"/>
      <c r="AI775" s="7"/>
      <c r="AJ775"/>
      <c r="AK775" s="5"/>
      <c r="AL775" s="7"/>
      <c r="AM775"/>
      <c r="AO775" s="5"/>
      <c r="AP775" s="7"/>
      <c r="AQ775"/>
      <c r="BD775" s="5"/>
      <c r="BE775" s="7"/>
      <c r="BF775"/>
      <c r="BG775" s="5"/>
      <c r="BH775" s="7"/>
      <c r="BI775"/>
      <c r="BJ775" s="5"/>
      <c r="BK775" s="7"/>
      <c r="BL775"/>
      <c r="BQ775" s="5"/>
      <c r="BR775" s="7"/>
      <c r="BS775"/>
    </row>
    <row r="776" spans="18:71" ht="13.5">
      <c r="R776" s="10"/>
      <c r="S776"/>
      <c r="U776" s="5"/>
      <c r="V776" s="10"/>
      <c r="W776"/>
      <c r="Y776" s="5"/>
      <c r="Z776" s="10"/>
      <c r="AA776"/>
      <c r="AC776" s="5"/>
      <c r="AD776" s="7"/>
      <c r="AE776"/>
      <c r="AH776" s="5"/>
      <c r="AI776" s="7"/>
      <c r="AJ776"/>
      <c r="AK776" s="5"/>
      <c r="AL776" s="7"/>
      <c r="AM776"/>
      <c r="AO776" s="5"/>
      <c r="AP776" s="7"/>
      <c r="AQ776"/>
      <c r="BD776" s="5"/>
      <c r="BE776" s="7"/>
      <c r="BF776"/>
      <c r="BG776" s="5"/>
      <c r="BH776" s="7"/>
      <c r="BI776"/>
      <c r="BJ776" s="5"/>
      <c r="BK776" s="7"/>
      <c r="BL776"/>
      <c r="BQ776" s="5"/>
      <c r="BR776" s="7"/>
      <c r="BS776"/>
    </row>
    <row r="777" spans="18:71" ht="13.5">
      <c r="R777" s="10"/>
      <c r="S777"/>
      <c r="U777" s="5"/>
      <c r="V777" s="10"/>
      <c r="W777"/>
      <c r="Y777" s="5"/>
      <c r="Z777" s="10"/>
      <c r="AA777"/>
      <c r="AC777" s="5"/>
      <c r="AD777" s="7"/>
      <c r="AE777"/>
      <c r="AH777" s="5"/>
      <c r="AI777" s="7"/>
      <c r="AJ777"/>
      <c r="AK777" s="5"/>
      <c r="AL777" s="7"/>
      <c r="AM777"/>
      <c r="AO777" s="5"/>
      <c r="AP777" s="7"/>
      <c r="AQ777"/>
      <c r="BD777" s="5"/>
      <c r="BE777" s="7"/>
      <c r="BF777"/>
      <c r="BG777" s="5"/>
      <c r="BH777" s="7"/>
      <c r="BI777"/>
      <c r="BJ777" s="5"/>
      <c r="BK777" s="7"/>
      <c r="BL777"/>
      <c r="BQ777" s="5"/>
      <c r="BR777" s="7"/>
      <c r="BS777"/>
    </row>
    <row r="778" spans="18:71" ht="13.5">
      <c r="R778" s="10"/>
      <c r="S778"/>
      <c r="U778" s="5"/>
      <c r="V778" s="10"/>
      <c r="W778"/>
      <c r="Y778" s="5"/>
      <c r="Z778" s="10"/>
      <c r="AA778"/>
      <c r="AC778" s="5"/>
      <c r="AD778" s="7"/>
      <c r="AE778"/>
      <c r="AH778" s="5"/>
      <c r="AI778" s="7"/>
      <c r="AJ778"/>
      <c r="AK778" s="5"/>
      <c r="AL778" s="7"/>
      <c r="AM778"/>
      <c r="AO778" s="5"/>
      <c r="AP778" s="7"/>
      <c r="AQ778"/>
      <c r="BD778" s="5"/>
      <c r="BE778" s="7"/>
      <c r="BF778"/>
      <c r="BG778" s="5"/>
      <c r="BH778" s="7"/>
      <c r="BI778"/>
      <c r="BJ778" s="5"/>
      <c r="BK778" s="7"/>
      <c r="BL778"/>
      <c r="BQ778" s="5"/>
      <c r="BR778" s="7"/>
      <c r="BS778"/>
    </row>
    <row r="779" spans="18:71" ht="13.5">
      <c r="R779" s="10"/>
      <c r="S779"/>
      <c r="U779" s="5"/>
      <c r="V779" s="10"/>
      <c r="W779"/>
      <c r="Y779" s="5"/>
      <c r="Z779" s="10"/>
      <c r="AA779"/>
      <c r="AC779" s="5"/>
      <c r="AD779" s="7"/>
      <c r="AE779"/>
      <c r="AH779" s="5"/>
      <c r="AI779" s="7"/>
      <c r="AJ779"/>
      <c r="AK779" s="5"/>
      <c r="AL779" s="7"/>
      <c r="AM779"/>
      <c r="AO779" s="5"/>
      <c r="AP779" s="7"/>
      <c r="AQ779"/>
      <c r="BD779" s="5"/>
      <c r="BE779" s="7"/>
      <c r="BF779"/>
      <c r="BG779" s="5"/>
      <c r="BH779" s="7"/>
      <c r="BI779"/>
      <c r="BJ779" s="5"/>
      <c r="BK779" s="7"/>
      <c r="BL779"/>
      <c r="BQ779" s="5"/>
      <c r="BR779" s="7"/>
      <c r="BS779"/>
    </row>
    <row r="780" spans="18:71" ht="13.5">
      <c r="R780" s="10"/>
      <c r="S780"/>
      <c r="U780" s="5"/>
      <c r="V780" s="10"/>
      <c r="W780"/>
      <c r="Y780" s="5"/>
      <c r="Z780" s="10"/>
      <c r="AA780"/>
      <c r="AC780" s="5"/>
      <c r="AD780" s="7"/>
      <c r="AE780"/>
      <c r="AH780" s="5"/>
      <c r="AI780" s="7"/>
      <c r="AJ780"/>
      <c r="AK780" s="5"/>
      <c r="AL780" s="7"/>
      <c r="AM780"/>
      <c r="AO780" s="5"/>
      <c r="AP780" s="7"/>
      <c r="AQ780"/>
      <c r="BD780" s="5"/>
      <c r="BE780" s="7"/>
      <c r="BF780"/>
      <c r="BG780" s="5"/>
      <c r="BH780" s="7"/>
      <c r="BI780"/>
      <c r="BJ780" s="5"/>
      <c r="BK780" s="7"/>
      <c r="BL780"/>
      <c r="BQ780" s="5"/>
      <c r="BR780" s="7"/>
      <c r="BS780"/>
    </row>
    <row r="781" spans="18:71" ht="13.5">
      <c r="R781" s="10"/>
      <c r="S781"/>
      <c r="U781" s="5"/>
      <c r="V781" s="10"/>
      <c r="W781"/>
      <c r="Y781" s="5"/>
      <c r="Z781" s="10"/>
      <c r="AA781"/>
      <c r="AC781" s="5"/>
      <c r="AD781" s="7"/>
      <c r="AE781"/>
      <c r="AH781" s="5"/>
      <c r="AI781" s="7"/>
      <c r="AJ781"/>
      <c r="AK781" s="5"/>
      <c r="AL781" s="7"/>
      <c r="AM781"/>
      <c r="AO781" s="5"/>
      <c r="AP781" s="7"/>
      <c r="AQ781"/>
      <c r="BD781" s="5"/>
      <c r="BE781" s="7"/>
      <c r="BF781"/>
      <c r="BG781" s="5"/>
      <c r="BH781" s="7"/>
      <c r="BI781"/>
      <c r="BJ781" s="5"/>
      <c r="BK781" s="7"/>
      <c r="BL781"/>
      <c r="BQ781" s="5"/>
      <c r="BR781" s="7"/>
      <c r="BS781"/>
    </row>
    <row r="782" spans="18:71" ht="13.5">
      <c r="R782" s="10"/>
      <c r="S782"/>
      <c r="U782" s="5"/>
      <c r="V782" s="10"/>
      <c r="W782"/>
      <c r="Y782" s="5"/>
      <c r="Z782" s="10"/>
      <c r="AA782"/>
      <c r="AC782" s="5"/>
      <c r="AD782" s="7"/>
      <c r="AE782"/>
      <c r="AH782" s="5"/>
      <c r="AI782" s="7"/>
      <c r="AJ782"/>
      <c r="AK782" s="5"/>
      <c r="AL782" s="7"/>
      <c r="AM782"/>
      <c r="AO782" s="5"/>
      <c r="AP782" s="7"/>
      <c r="AQ782"/>
      <c r="BD782" s="5"/>
      <c r="BE782" s="7"/>
      <c r="BF782"/>
      <c r="BG782" s="5"/>
      <c r="BH782" s="7"/>
      <c r="BI782"/>
      <c r="BJ782" s="5"/>
      <c r="BK782" s="7"/>
      <c r="BL782"/>
      <c r="BQ782" s="5"/>
      <c r="BR782" s="7"/>
      <c r="BS782"/>
    </row>
    <row r="783" spans="18:71" ht="13.5">
      <c r="R783" s="10"/>
      <c r="S783"/>
      <c r="U783" s="5"/>
      <c r="V783" s="10"/>
      <c r="W783"/>
      <c r="Y783" s="5"/>
      <c r="Z783" s="10"/>
      <c r="AA783"/>
      <c r="AC783" s="5"/>
      <c r="AD783" s="7"/>
      <c r="AE783"/>
      <c r="AH783" s="5"/>
      <c r="AI783" s="7"/>
      <c r="AJ783"/>
      <c r="AK783" s="5"/>
      <c r="AL783" s="7"/>
      <c r="AM783"/>
      <c r="AO783" s="5"/>
      <c r="AP783" s="7"/>
      <c r="AQ783"/>
      <c r="BD783" s="5"/>
      <c r="BE783" s="7"/>
      <c r="BF783"/>
      <c r="BG783" s="5"/>
      <c r="BH783" s="7"/>
      <c r="BI783"/>
      <c r="BJ783" s="5"/>
      <c r="BK783" s="7"/>
      <c r="BL783"/>
      <c r="BQ783" s="5"/>
      <c r="BR783" s="7"/>
      <c r="BS783"/>
    </row>
    <row r="784" spans="18:71" ht="13.5">
      <c r="R784" s="10"/>
      <c r="S784"/>
      <c r="U784" s="5"/>
      <c r="V784" s="10"/>
      <c r="W784"/>
      <c r="Y784" s="5"/>
      <c r="Z784" s="10"/>
      <c r="AA784"/>
      <c r="AC784" s="5"/>
      <c r="AD784" s="7"/>
      <c r="AE784"/>
      <c r="AH784" s="5"/>
      <c r="AI784" s="7"/>
      <c r="AJ784"/>
      <c r="AK784" s="5"/>
      <c r="AL784" s="7"/>
      <c r="AM784"/>
      <c r="AO784" s="5"/>
      <c r="AP784" s="7"/>
      <c r="AQ784"/>
      <c r="BD784" s="5"/>
      <c r="BE784" s="7"/>
      <c r="BF784"/>
      <c r="BG784" s="5"/>
      <c r="BH784" s="7"/>
      <c r="BI784"/>
      <c r="BJ784" s="5"/>
      <c r="BK784" s="7"/>
      <c r="BL784"/>
      <c r="BQ784" s="5"/>
      <c r="BR784" s="7"/>
      <c r="BS784"/>
    </row>
    <row r="785" spans="18:71" ht="13.5">
      <c r="R785" s="10"/>
      <c r="S785"/>
      <c r="U785" s="5"/>
      <c r="V785" s="10"/>
      <c r="W785"/>
      <c r="Y785" s="5"/>
      <c r="Z785" s="10"/>
      <c r="AA785"/>
      <c r="AC785" s="5"/>
      <c r="AD785" s="7"/>
      <c r="AE785"/>
      <c r="AH785" s="5"/>
      <c r="AI785" s="7"/>
      <c r="AJ785"/>
      <c r="AK785" s="5"/>
      <c r="AL785" s="7"/>
      <c r="AM785"/>
      <c r="AO785" s="5"/>
      <c r="AP785" s="7"/>
      <c r="AQ785"/>
      <c r="BD785" s="5"/>
      <c r="BE785" s="7"/>
      <c r="BF785"/>
      <c r="BG785" s="5"/>
      <c r="BH785" s="7"/>
      <c r="BI785"/>
      <c r="BJ785" s="5"/>
      <c r="BK785" s="7"/>
      <c r="BL785"/>
      <c r="BQ785" s="5"/>
      <c r="BR785" s="7"/>
      <c r="BS785"/>
    </row>
    <row r="786" spans="18:71" ht="13.5">
      <c r="R786" s="10"/>
      <c r="S786"/>
      <c r="U786" s="5"/>
      <c r="V786" s="10"/>
      <c r="W786"/>
      <c r="Y786" s="5"/>
      <c r="Z786" s="10"/>
      <c r="AA786"/>
      <c r="AC786" s="5"/>
      <c r="AD786" s="7"/>
      <c r="AE786"/>
      <c r="AH786" s="5"/>
      <c r="AI786" s="7"/>
      <c r="AJ786"/>
      <c r="AK786" s="5"/>
      <c r="AL786" s="7"/>
      <c r="AM786"/>
      <c r="AO786" s="5"/>
      <c r="AP786" s="7"/>
      <c r="AQ786"/>
      <c r="BD786" s="5"/>
      <c r="BE786" s="7"/>
      <c r="BF786"/>
      <c r="BG786" s="5"/>
      <c r="BH786" s="7"/>
      <c r="BI786"/>
      <c r="BJ786" s="5"/>
      <c r="BK786" s="7"/>
      <c r="BL786"/>
      <c r="BQ786" s="5"/>
      <c r="BR786" s="7"/>
      <c r="BS786"/>
    </row>
    <row r="787" spans="18:71" ht="13.5">
      <c r="R787" s="10"/>
      <c r="S787"/>
      <c r="U787" s="5"/>
      <c r="V787" s="10"/>
      <c r="W787"/>
      <c r="Y787" s="5"/>
      <c r="Z787" s="10"/>
      <c r="AA787"/>
      <c r="AC787" s="5"/>
      <c r="AD787" s="7"/>
      <c r="AE787"/>
      <c r="AH787" s="5"/>
      <c r="AI787" s="7"/>
      <c r="AJ787"/>
      <c r="AK787" s="5"/>
      <c r="AL787" s="7"/>
      <c r="AM787"/>
      <c r="AO787" s="5"/>
      <c r="AP787" s="7"/>
      <c r="AQ787"/>
      <c r="BD787" s="5"/>
      <c r="BE787" s="7"/>
      <c r="BF787"/>
      <c r="BG787" s="5"/>
      <c r="BH787" s="7"/>
      <c r="BI787"/>
      <c r="BJ787" s="5"/>
      <c r="BK787" s="7"/>
      <c r="BL787"/>
      <c r="BQ787" s="5"/>
      <c r="BR787" s="7"/>
      <c r="BS787"/>
    </row>
    <row r="788" spans="18:71" ht="13.5">
      <c r="R788" s="10"/>
      <c r="S788"/>
      <c r="U788" s="5"/>
      <c r="V788" s="10"/>
      <c r="W788"/>
      <c r="Y788" s="5"/>
      <c r="Z788" s="10"/>
      <c r="AA788"/>
      <c r="AC788" s="5"/>
      <c r="AD788" s="7"/>
      <c r="AE788"/>
      <c r="AH788" s="5"/>
      <c r="AI788" s="7"/>
      <c r="AJ788"/>
      <c r="AK788" s="5"/>
      <c r="AL788" s="7"/>
      <c r="AM788"/>
      <c r="AO788" s="5"/>
      <c r="AP788" s="7"/>
      <c r="AQ788"/>
      <c r="BD788" s="5"/>
      <c r="BE788" s="7"/>
      <c r="BF788"/>
      <c r="BG788" s="5"/>
      <c r="BH788" s="7"/>
      <c r="BI788"/>
      <c r="BJ788" s="5"/>
      <c r="BK788" s="7"/>
      <c r="BL788"/>
      <c r="BQ788" s="5"/>
      <c r="BR788" s="7"/>
      <c r="BS788"/>
    </row>
    <row r="789" spans="18:71" ht="13.5">
      <c r="R789" s="10"/>
      <c r="S789"/>
      <c r="U789" s="5"/>
      <c r="V789" s="10"/>
      <c r="W789"/>
      <c r="Y789" s="5"/>
      <c r="Z789" s="10"/>
      <c r="AA789"/>
      <c r="AC789" s="5"/>
      <c r="AD789" s="7"/>
      <c r="AE789"/>
      <c r="AH789" s="5"/>
      <c r="AI789" s="7"/>
      <c r="AJ789"/>
      <c r="AK789" s="5"/>
      <c r="AL789" s="7"/>
      <c r="AM789"/>
      <c r="AO789" s="5"/>
      <c r="AP789" s="7"/>
      <c r="AQ789"/>
      <c r="BD789" s="5"/>
      <c r="BE789" s="7"/>
      <c r="BF789"/>
      <c r="BG789" s="5"/>
      <c r="BH789" s="7"/>
      <c r="BI789"/>
      <c r="BJ789" s="5"/>
      <c r="BK789" s="7"/>
      <c r="BL789"/>
      <c r="BQ789" s="5"/>
      <c r="BR789" s="7"/>
      <c r="BS789"/>
    </row>
    <row r="790" spans="18:71" ht="13.5">
      <c r="R790" s="10"/>
      <c r="S790"/>
      <c r="U790" s="5"/>
      <c r="V790" s="10"/>
      <c r="W790"/>
      <c r="Y790" s="5"/>
      <c r="Z790" s="10"/>
      <c r="AA790"/>
      <c r="AC790" s="5"/>
      <c r="AD790" s="7"/>
      <c r="AE790"/>
      <c r="AH790" s="5"/>
      <c r="AI790" s="7"/>
      <c r="AJ790"/>
      <c r="AK790" s="5"/>
      <c r="AL790" s="7"/>
      <c r="AM790"/>
      <c r="AO790" s="5"/>
      <c r="AP790" s="7"/>
      <c r="AQ790"/>
      <c r="BD790" s="5"/>
      <c r="BE790" s="7"/>
      <c r="BF790"/>
      <c r="BG790" s="5"/>
      <c r="BH790" s="7"/>
      <c r="BI790"/>
      <c r="BJ790" s="5"/>
      <c r="BK790" s="7"/>
      <c r="BL790"/>
      <c r="BQ790" s="5"/>
      <c r="BR790" s="7"/>
      <c r="BS790"/>
    </row>
    <row r="791" spans="18:71" ht="13.5">
      <c r="R791" s="10"/>
      <c r="S791"/>
      <c r="U791" s="5"/>
      <c r="V791" s="10"/>
      <c r="W791"/>
      <c r="Y791" s="5"/>
      <c r="Z791" s="10"/>
      <c r="AA791"/>
      <c r="AC791" s="5"/>
      <c r="AD791" s="7"/>
      <c r="AE791"/>
      <c r="AH791" s="5"/>
      <c r="AI791" s="7"/>
      <c r="AJ791"/>
      <c r="AK791" s="5"/>
      <c r="AL791" s="7"/>
      <c r="AM791"/>
      <c r="AO791" s="5"/>
      <c r="AP791" s="7"/>
      <c r="AQ791"/>
      <c r="BD791" s="5"/>
      <c r="BE791" s="7"/>
      <c r="BF791"/>
      <c r="BG791" s="5"/>
      <c r="BH791" s="7"/>
      <c r="BI791"/>
      <c r="BJ791" s="5"/>
      <c r="BK791" s="7"/>
      <c r="BL791"/>
      <c r="BQ791" s="5"/>
      <c r="BR791" s="7"/>
      <c r="BS791"/>
    </row>
    <row r="792" spans="18:71" ht="13.5">
      <c r="R792" s="10"/>
      <c r="S792"/>
      <c r="U792" s="5"/>
      <c r="V792" s="10"/>
      <c r="W792"/>
      <c r="Y792" s="5"/>
      <c r="Z792" s="10"/>
      <c r="AA792"/>
      <c r="AC792" s="5"/>
      <c r="AD792" s="7"/>
      <c r="AE792"/>
      <c r="AH792" s="5"/>
      <c r="AI792" s="7"/>
      <c r="AJ792"/>
      <c r="AK792" s="5"/>
      <c r="AL792" s="7"/>
      <c r="AM792"/>
      <c r="AO792" s="5"/>
      <c r="AP792" s="7"/>
      <c r="AQ792"/>
      <c r="BD792" s="5"/>
      <c r="BE792" s="7"/>
      <c r="BF792"/>
      <c r="BG792" s="5"/>
      <c r="BH792" s="7"/>
      <c r="BI792"/>
      <c r="BJ792" s="5"/>
      <c r="BK792" s="7"/>
      <c r="BL792"/>
      <c r="BQ792" s="5"/>
      <c r="BR792" s="7"/>
      <c r="BS792"/>
    </row>
    <row r="793" spans="18:71" ht="13.5">
      <c r="R793" s="10"/>
      <c r="S793"/>
      <c r="U793" s="5"/>
      <c r="V793" s="10"/>
      <c r="W793"/>
      <c r="Y793" s="5"/>
      <c r="Z793" s="10"/>
      <c r="AA793"/>
      <c r="AC793" s="5"/>
      <c r="AD793" s="7"/>
      <c r="AE793"/>
      <c r="AH793" s="5"/>
      <c r="AI793" s="7"/>
      <c r="AJ793"/>
      <c r="AK793" s="5"/>
      <c r="AL793" s="7"/>
      <c r="AM793"/>
      <c r="AO793" s="5"/>
      <c r="AP793" s="7"/>
      <c r="AQ793"/>
      <c r="BD793" s="5"/>
      <c r="BE793" s="7"/>
      <c r="BF793"/>
      <c r="BG793" s="5"/>
      <c r="BH793" s="7"/>
      <c r="BI793"/>
      <c r="BJ793" s="5"/>
      <c r="BK793" s="7"/>
      <c r="BL793"/>
      <c r="BQ793" s="5"/>
      <c r="BR793" s="7"/>
      <c r="BS793"/>
    </row>
    <row r="794" spans="18:71" ht="13.5">
      <c r="R794" s="10"/>
      <c r="S794"/>
      <c r="U794" s="5"/>
      <c r="V794" s="10"/>
      <c r="W794"/>
      <c r="Y794" s="5"/>
      <c r="Z794" s="10"/>
      <c r="AA794"/>
      <c r="AC794" s="5"/>
      <c r="AD794" s="7"/>
      <c r="AE794"/>
      <c r="AH794" s="5"/>
      <c r="AI794" s="7"/>
      <c r="AJ794"/>
      <c r="AK794" s="5"/>
      <c r="AL794" s="7"/>
      <c r="AM794"/>
      <c r="AO794" s="5"/>
      <c r="AP794" s="7"/>
      <c r="AQ794"/>
      <c r="BD794" s="5"/>
      <c r="BE794" s="7"/>
      <c r="BF794"/>
      <c r="BG794" s="5"/>
      <c r="BH794" s="7"/>
      <c r="BI794"/>
      <c r="BJ794" s="5"/>
      <c r="BK794" s="7"/>
      <c r="BL794"/>
      <c r="BQ794" s="5"/>
      <c r="BR794" s="7"/>
      <c r="BS794"/>
    </row>
    <row r="795" spans="18:71" ht="13.5">
      <c r="R795" s="10"/>
      <c r="S795"/>
      <c r="U795" s="5"/>
      <c r="V795" s="10"/>
      <c r="W795"/>
      <c r="Y795" s="5"/>
      <c r="Z795" s="10"/>
      <c r="AA795"/>
      <c r="AC795" s="5"/>
      <c r="AD795" s="7"/>
      <c r="AE795"/>
      <c r="AH795" s="5"/>
      <c r="AI795" s="7"/>
      <c r="AJ795"/>
      <c r="AK795" s="5"/>
      <c r="AL795" s="7"/>
      <c r="AM795"/>
      <c r="AO795" s="5"/>
      <c r="AP795" s="7"/>
      <c r="AQ795"/>
      <c r="BD795" s="5"/>
      <c r="BE795" s="7"/>
      <c r="BF795"/>
      <c r="BG795" s="5"/>
      <c r="BH795" s="7"/>
      <c r="BI795"/>
      <c r="BJ795" s="5"/>
      <c r="BK795" s="7"/>
      <c r="BL795"/>
      <c r="BQ795" s="5"/>
      <c r="BR795" s="7"/>
      <c r="BS795"/>
    </row>
    <row r="796" spans="18:71" ht="13.5">
      <c r="R796" s="10"/>
      <c r="S796"/>
      <c r="U796" s="5"/>
      <c r="V796" s="10"/>
      <c r="W796"/>
      <c r="Y796" s="5"/>
      <c r="Z796" s="10"/>
      <c r="AA796"/>
      <c r="AC796" s="5"/>
      <c r="AD796" s="7"/>
      <c r="AE796"/>
      <c r="AH796" s="5"/>
      <c r="AI796" s="7"/>
      <c r="AJ796"/>
      <c r="AK796" s="5"/>
      <c r="AL796" s="7"/>
      <c r="AM796"/>
      <c r="AO796" s="5"/>
      <c r="AP796" s="7"/>
      <c r="AQ796"/>
      <c r="BD796" s="5"/>
      <c r="BE796" s="7"/>
      <c r="BF796"/>
      <c r="BG796" s="5"/>
      <c r="BH796" s="7"/>
      <c r="BI796"/>
      <c r="BJ796" s="5"/>
      <c r="BK796" s="7"/>
      <c r="BL796"/>
      <c r="BQ796" s="5"/>
      <c r="BR796" s="7"/>
      <c r="BS796"/>
    </row>
    <row r="797" spans="18:71" ht="13.5">
      <c r="R797" s="10"/>
      <c r="S797"/>
      <c r="U797" s="5"/>
      <c r="V797" s="10"/>
      <c r="W797"/>
      <c r="Y797" s="5"/>
      <c r="Z797" s="10"/>
      <c r="AA797"/>
      <c r="AC797" s="5"/>
      <c r="AD797" s="7"/>
      <c r="AE797"/>
      <c r="AH797" s="5"/>
      <c r="AI797" s="7"/>
      <c r="AJ797"/>
      <c r="AK797" s="5"/>
      <c r="AL797" s="7"/>
      <c r="AM797"/>
      <c r="AO797" s="5"/>
      <c r="AP797" s="7"/>
      <c r="AQ797"/>
      <c r="BD797" s="5"/>
      <c r="BE797" s="7"/>
      <c r="BF797"/>
      <c r="BG797" s="5"/>
      <c r="BH797" s="7"/>
      <c r="BI797"/>
      <c r="BJ797" s="5"/>
      <c r="BK797" s="7"/>
      <c r="BL797"/>
      <c r="BQ797" s="5"/>
      <c r="BR797" s="7"/>
      <c r="BS797"/>
    </row>
    <row r="798" spans="18:71" ht="13.5">
      <c r="R798" s="10"/>
      <c r="S798"/>
      <c r="U798" s="5"/>
      <c r="V798" s="10"/>
      <c r="W798"/>
      <c r="Y798" s="5"/>
      <c r="Z798" s="10"/>
      <c r="AA798"/>
      <c r="AC798" s="5"/>
      <c r="AD798" s="7"/>
      <c r="AE798"/>
      <c r="AH798" s="5"/>
      <c r="AI798" s="7"/>
      <c r="AJ798"/>
      <c r="AK798" s="5"/>
      <c r="AL798" s="7"/>
      <c r="AM798"/>
      <c r="AO798" s="5"/>
      <c r="AP798" s="7"/>
      <c r="AQ798"/>
      <c r="BD798" s="5"/>
      <c r="BE798" s="7"/>
      <c r="BF798"/>
      <c r="BG798" s="5"/>
      <c r="BH798" s="7"/>
      <c r="BI798"/>
      <c r="BJ798" s="5"/>
      <c r="BK798" s="7"/>
      <c r="BL798"/>
      <c r="BQ798" s="5"/>
      <c r="BR798" s="7"/>
      <c r="BS798"/>
    </row>
    <row r="799" spans="18:71" ht="13.5">
      <c r="R799" s="10"/>
      <c r="S799"/>
      <c r="U799" s="5"/>
      <c r="V799" s="10"/>
      <c r="W799"/>
      <c r="Y799" s="5"/>
      <c r="Z799" s="10"/>
      <c r="AA799"/>
      <c r="AC799" s="5"/>
      <c r="AD799" s="7"/>
      <c r="AE799"/>
      <c r="AH799" s="5"/>
      <c r="AI799" s="7"/>
      <c r="AJ799"/>
      <c r="AK799" s="5"/>
      <c r="AL799" s="7"/>
      <c r="AM799"/>
      <c r="AO799" s="5"/>
      <c r="AP799" s="7"/>
      <c r="AQ799"/>
      <c r="BD799" s="5"/>
      <c r="BE799" s="7"/>
      <c r="BF799"/>
      <c r="BG799" s="5"/>
      <c r="BH799" s="7"/>
      <c r="BI799"/>
      <c r="BJ799" s="5"/>
      <c r="BK799" s="7"/>
      <c r="BL799"/>
      <c r="BQ799" s="5"/>
      <c r="BR799" s="7"/>
      <c r="BS799"/>
    </row>
    <row r="800" spans="18:71" ht="13.5">
      <c r="R800" s="10"/>
      <c r="S800"/>
      <c r="U800" s="5"/>
      <c r="V800" s="10"/>
      <c r="W800"/>
      <c r="Y800" s="5"/>
      <c r="Z800" s="10"/>
      <c r="AA800"/>
      <c r="AC800" s="5"/>
      <c r="AD800" s="7"/>
      <c r="AE800"/>
      <c r="AH800" s="5"/>
      <c r="AI800" s="7"/>
      <c r="AJ800"/>
      <c r="AK800" s="5"/>
      <c r="AL800" s="7"/>
      <c r="AM800"/>
      <c r="AO800" s="5"/>
      <c r="AP800" s="7"/>
      <c r="AQ800"/>
      <c r="BD800" s="5"/>
      <c r="BE800" s="7"/>
      <c r="BF800"/>
      <c r="BG800" s="5"/>
      <c r="BH800" s="7"/>
      <c r="BI800"/>
      <c r="BJ800" s="5"/>
      <c r="BK800" s="7"/>
      <c r="BL800"/>
      <c r="BQ800" s="5"/>
      <c r="BR800" s="7"/>
      <c r="BS800"/>
    </row>
    <row r="801" spans="18:71" ht="13.5">
      <c r="R801" s="10"/>
      <c r="S801"/>
      <c r="U801" s="5"/>
      <c r="V801" s="10"/>
      <c r="W801"/>
      <c r="Y801" s="5"/>
      <c r="Z801" s="10"/>
      <c r="AA801"/>
      <c r="AC801" s="5"/>
      <c r="AD801" s="7"/>
      <c r="AE801"/>
      <c r="AH801" s="5"/>
      <c r="AI801" s="7"/>
      <c r="AJ801"/>
      <c r="AK801" s="5"/>
      <c r="AL801" s="7"/>
      <c r="AM801"/>
      <c r="AO801" s="5"/>
      <c r="AP801" s="7"/>
      <c r="AQ801"/>
      <c r="BD801" s="5"/>
      <c r="BE801" s="7"/>
      <c r="BF801"/>
      <c r="BG801" s="5"/>
      <c r="BH801" s="7"/>
      <c r="BI801"/>
      <c r="BJ801" s="5"/>
      <c r="BK801" s="7"/>
      <c r="BL801"/>
      <c r="BQ801" s="5"/>
      <c r="BR801" s="7"/>
      <c r="BS801"/>
    </row>
    <row r="802" spans="18:71" ht="13.5">
      <c r="R802" s="10"/>
      <c r="S802"/>
      <c r="U802" s="5"/>
      <c r="V802" s="10"/>
      <c r="W802"/>
      <c r="Y802" s="5"/>
      <c r="Z802" s="10"/>
      <c r="AA802"/>
      <c r="AC802" s="5"/>
      <c r="AD802" s="7"/>
      <c r="AE802"/>
      <c r="AH802" s="5"/>
      <c r="AI802" s="7"/>
      <c r="AJ802"/>
      <c r="AK802" s="5"/>
      <c r="AL802" s="7"/>
      <c r="AM802"/>
      <c r="AO802" s="5"/>
      <c r="AP802" s="7"/>
      <c r="AQ802"/>
      <c r="BD802" s="5"/>
      <c r="BE802" s="7"/>
      <c r="BF802"/>
      <c r="BG802" s="5"/>
      <c r="BH802" s="7"/>
      <c r="BI802"/>
      <c r="BJ802" s="5"/>
      <c r="BK802" s="7"/>
      <c r="BL802"/>
      <c r="BQ802" s="5"/>
      <c r="BR802" s="7"/>
      <c r="BS802"/>
    </row>
    <row r="803" spans="18:71" ht="13.5">
      <c r="R803" s="10"/>
      <c r="S803"/>
      <c r="U803" s="5"/>
      <c r="V803" s="10"/>
      <c r="W803"/>
      <c r="Y803" s="5"/>
      <c r="Z803" s="10"/>
      <c r="AA803"/>
      <c r="AC803" s="5"/>
      <c r="AD803" s="7"/>
      <c r="AE803"/>
      <c r="AH803" s="5"/>
      <c r="AI803" s="7"/>
      <c r="AJ803"/>
      <c r="AK803" s="5"/>
      <c r="AL803" s="7"/>
      <c r="AM803"/>
      <c r="AO803" s="5"/>
      <c r="AP803" s="7"/>
      <c r="AQ803"/>
      <c r="BD803" s="5"/>
      <c r="BE803" s="7"/>
      <c r="BF803"/>
      <c r="BG803" s="5"/>
      <c r="BH803" s="7"/>
      <c r="BI803"/>
      <c r="BJ803" s="5"/>
      <c r="BK803" s="7"/>
      <c r="BL803"/>
      <c r="BQ803" s="5"/>
      <c r="BR803" s="7"/>
      <c r="BS803"/>
    </row>
    <row r="804" spans="18:71" ht="13.5">
      <c r="R804" s="10"/>
      <c r="S804"/>
      <c r="U804" s="5"/>
      <c r="V804" s="10"/>
      <c r="W804"/>
      <c r="Y804" s="5"/>
      <c r="Z804" s="10"/>
      <c r="AA804"/>
      <c r="AC804" s="5"/>
      <c r="AD804" s="7"/>
      <c r="AE804"/>
      <c r="AH804" s="5"/>
      <c r="AI804" s="7"/>
      <c r="AJ804"/>
      <c r="AK804" s="5"/>
      <c r="AL804" s="7"/>
      <c r="AM804"/>
      <c r="AO804" s="5"/>
      <c r="AP804" s="7"/>
      <c r="AQ804"/>
      <c r="BD804" s="5"/>
      <c r="BE804" s="7"/>
      <c r="BF804"/>
      <c r="BG804" s="5"/>
      <c r="BH804" s="7"/>
      <c r="BI804"/>
      <c r="BJ804" s="5"/>
      <c r="BK804" s="7"/>
      <c r="BL804"/>
      <c r="BQ804" s="5"/>
      <c r="BR804" s="7"/>
      <c r="BS804"/>
    </row>
    <row r="805" spans="18:71" ht="13.5">
      <c r="R805" s="10"/>
      <c r="S805"/>
      <c r="U805" s="5"/>
      <c r="V805" s="10"/>
      <c r="W805"/>
      <c r="Y805" s="5"/>
      <c r="Z805" s="10"/>
      <c r="AA805"/>
      <c r="AC805" s="5"/>
      <c r="AD805" s="7"/>
      <c r="AE805"/>
      <c r="AH805" s="5"/>
      <c r="AI805" s="7"/>
      <c r="AJ805"/>
      <c r="AK805" s="5"/>
      <c r="AL805" s="7"/>
      <c r="AM805"/>
      <c r="AO805" s="5"/>
      <c r="AP805" s="7"/>
      <c r="AQ805"/>
      <c r="BD805" s="5"/>
      <c r="BE805" s="7"/>
      <c r="BF805"/>
      <c r="BG805" s="5"/>
      <c r="BH805" s="7"/>
      <c r="BI805"/>
      <c r="BJ805" s="5"/>
      <c r="BK805" s="7"/>
      <c r="BL805"/>
      <c r="BQ805" s="5"/>
      <c r="BR805" s="7"/>
      <c r="BS805"/>
    </row>
    <row r="806" spans="18:71" ht="13.5">
      <c r="R806" s="10"/>
      <c r="S806"/>
      <c r="U806" s="5"/>
      <c r="V806" s="10"/>
      <c r="W806"/>
      <c r="Y806" s="5"/>
      <c r="Z806" s="10"/>
      <c r="AA806"/>
      <c r="AC806" s="5"/>
      <c r="AD806" s="7"/>
      <c r="AE806"/>
      <c r="AH806" s="5"/>
      <c r="AI806" s="7"/>
      <c r="AJ806"/>
      <c r="AK806" s="5"/>
      <c r="AL806" s="7"/>
      <c r="AM806"/>
      <c r="AO806" s="5"/>
      <c r="AP806" s="7"/>
      <c r="AQ806"/>
      <c r="BD806" s="5"/>
      <c r="BE806" s="7"/>
      <c r="BF806"/>
      <c r="BG806" s="5"/>
      <c r="BH806" s="7"/>
      <c r="BI806"/>
      <c r="BJ806" s="5"/>
      <c r="BK806" s="7"/>
      <c r="BL806"/>
      <c r="BQ806" s="5"/>
      <c r="BR806" s="7"/>
      <c r="BS806"/>
    </row>
    <row r="807" spans="18:71" ht="13.5">
      <c r="R807" s="10"/>
      <c r="S807"/>
      <c r="U807" s="5"/>
      <c r="V807" s="10"/>
      <c r="W807"/>
      <c r="Y807" s="5"/>
      <c r="Z807" s="10"/>
      <c r="AA807"/>
      <c r="AC807" s="5"/>
      <c r="AD807" s="7"/>
      <c r="AE807"/>
      <c r="AH807" s="5"/>
      <c r="AI807" s="7"/>
      <c r="AJ807"/>
      <c r="AK807" s="5"/>
      <c r="AL807" s="7"/>
      <c r="AM807"/>
      <c r="AO807" s="5"/>
      <c r="AP807" s="7"/>
      <c r="AQ807"/>
      <c r="BD807" s="5"/>
      <c r="BE807" s="7"/>
      <c r="BF807"/>
      <c r="BG807" s="5"/>
      <c r="BH807" s="7"/>
      <c r="BI807"/>
      <c r="BJ807" s="5"/>
      <c r="BK807" s="7"/>
      <c r="BL807"/>
      <c r="BQ807" s="5"/>
      <c r="BR807" s="7"/>
      <c r="BS807"/>
    </row>
    <row r="808" spans="18:71" ht="13.5">
      <c r="R808" s="10"/>
      <c r="S808"/>
      <c r="U808" s="5"/>
      <c r="V808" s="10"/>
      <c r="W808"/>
      <c r="Y808" s="5"/>
      <c r="Z808" s="10"/>
      <c r="AA808"/>
      <c r="AC808" s="5"/>
      <c r="AD808" s="7"/>
      <c r="AE808"/>
      <c r="AH808" s="5"/>
      <c r="AI808" s="7"/>
      <c r="AJ808"/>
      <c r="AK808" s="5"/>
      <c r="AL808" s="7"/>
      <c r="AM808"/>
      <c r="AO808" s="5"/>
      <c r="AP808" s="7"/>
      <c r="AQ808"/>
      <c r="BD808" s="5"/>
      <c r="BE808" s="7"/>
      <c r="BF808"/>
      <c r="BG808" s="5"/>
      <c r="BH808" s="7"/>
      <c r="BI808"/>
      <c r="BJ808" s="5"/>
      <c r="BK808" s="7"/>
      <c r="BL808"/>
      <c r="BQ808" s="5"/>
      <c r="BR808" s="7"/>
      <c r="BS808"/>
    </row>
    <row r="809" spans="18:71" ht="13.5">
      <c r="R809" s="10"/>
      <c r="S809"/>
      <c r="U809" s="5"/>
      <c r="V809" s="10"/>
      <c r="W809"/>
      <c r="Y809" s="5"/>
      <c r="Z809" s="10"/>
      <c r="AA809"/>
      <c r="AC809" s="5"/>
      <c r="AD809" s="7"/>
      <c r="AE809"/>
      <c r="AH809" s="5"/>
      <c r="AI809" s="7"/>
      <c r="AJ809"/>
      <c r="AK809" s="5"/>
      <c r="AL809" s="7"/>
      <c r="AM809"/>
      <c r="AO809" s="5"/>
      <c r="AP809" s="7"/>
      <c r="AQ809"/>
      <c r="BD809" s="5"/>
      <c r="BE809" s="7"/>
      <c r="BF809"/>
      <c r="BG809" s="5"/>
      <c r="BH809" s="7"/>
      <c r="BI809"/>
      <c r="BJ809" s="5"/>
      <c r="BK809" s="7"/>
      <c r="BL809"/>
      <c r="BQ809" s="5"/>
      <c r="BR809" s="7"/>
      <c r="BS809"/>
    </row>
    <row r="810" spans="18:71" ht="13.5">
      <c r="R810" s="10"/>
      <c r="S810"/>
      <c r="U810" s="5"/>
      <c r="V810" s="10"/>
      <c r="W810"/>
      <c r="Y810" s="5"/>
      <c r="Z810" s="10"/>
      <c r="AA810"/>
      <c r="AC810" s="5"/>
      <c r="AD810" s="7"/>
      <c r="AE810"/>
      <c r="AH810" s="5"/>
      <c r="AI810" s="7"/>
      <c r="AJ810"/>
      <c r="AK810" s="5"/>
      <c r="AL810" s="7"/>
      <c r="AM810"/>
      <c r="AO810" s="5"/>
      <c r="AP810" s="7"/>
      <c r="AQ810"/>
      <c r="BD810" s="5"/>
      <c r="BE810" s="7"/>
      <c r="BF810"/>
      <c r="BG810" s="5"/>
      <c r="BH810" s="7"/>
      <c r="BI810"/>
      <c r="BJ810" s="5"/>
      <c r="BK810" s="7"/>
      <c r="BL810"/>
      <c r="BQ810" s="5"/>
      <c r="BR810" s="7"/>
      <c r="BS810"/>
    </row>
    <row r="811" spans="18:71" ht="13.5">
      <c r="R811" s="10"/>
      <c r="S811"/>
      <c r="U811" s="5"/>
      <c r="V811" s="10"/>
      <c r="W811"/>
      <c r="Y811" s="5"/>
      <c r="Z811" s="10"/>
      <c r="AA811"/>
      <c r="AC811" s="5"/>
      <c r="AD811" s="7"/>
      <c r="AE811"/>
      <c r="AH811" s="5"/>
      <c r="AI811" s="7"/>
      <c r="AJ811"/>
      <c r="AK811" s="5"/>
      <c r="AL811" s="7"/>
      <c r="AM811"/>
      <c r="AO811" s="5"/>
      <c r="AP811" s="7"/>
      <c r="AQ811"/>
      <c r="BD811" s="5"/>
      <c r="BE811" s="7"/>
      <c r="BF811"/>
      <c r="BG811" s="5"/>
      <c r="BH811" s="7"/>
      <c r="BI811"/>
      <c r="BJ811" s="5"/>
      <c r="BK811" s="7"/>
      <c r="BL811"/>
      <c r="BQ811" s="5"/>
      <c r="BR811" s="7"/>
      <c r="BS811"/>
    </row>
    <row r="812" spans="18:71" ht="13.5">
      <c r="R812" s="10"/>
      <c r="S812"/>
      <c r="U812" s="5"/>
      <c r="V812" s="10"/>
      <c r="W812"/>
      <c r="Y812" s="5"/>
      <c r="Z812" s="10"/>
      <c r="AA812"/>
      <c r="AC812" s="5"/>
      <c r="AD812" s="7"/>
      <c r="AE812"/>
      <c r="AH812" s="5"/>
      <c r="AI812" s="7"/>
      <c r="AJ812"/>
      <c r="AK812" s="5"/>
      <c r="AL812" s="7"/>
      <c r="AM812"/>
      <c r="AO812" s="5"/>
      <c r="AP812" s="7"/>
      <c r="AQ812"/>
      <c r="BD812" s="5"/>
      <c r="BE812" s="7"/>
      <c r="BF812"/>
      <c r="BG812" s="5"/>
      <c r="BH812" s="7"/>
      <c r="BI812"/>
      <c r="BJ812" s="5"/>
      <c r="BK812" s="7"/>
      <c r="BL812"/>
      <c r="BQ812" s="5"/>
      <c r="BR812" s="7"/>
      <c r="BS812"/>
    </row>
    <row r="813" spans="18:71" ht="13.5">
      <c r="R813" s="10"/>
      <c r="S813"/>
      <c r="U813" s="5"/>
      <c r="V813" s="10"/>
      <c r="W813"/>
      <c r="Y813" s="5"/>
      <c r="Z813" s="10"/>
      <c r="AA813"/>
      <c r="AC813" s="5"/>
      <c r="AD813" s="7"/>
      <c r="AE813"/>
      <c r="AH813" s="5"/>
      <c r="AI813" s="7"/>
      <c r="AJ813"/>
      <c r="AK813" s="5"/>
      <c r="AL813" s="7"/>
      <c r="AM813"/>
      <c r="AO813" s="5"/>
      <c r="AP813" s="7"/>
      <c r="AQ813"/>
      <c r="BD813" s="5"/>
      <c r="BE813" s="7"/>
      <c r="BF813"/>
      <c r="BG813" s="5"/>
      <c r="BH813" s="7"/>
      <c r="BI813"/>
      <c r="BJ813" s="5"/>
      <c r="BK813" s="7"/>
      <c r="BL813"/>
      <c r="BQ813" s="5"/>
      <c r="BR813" s="7"/>
      <c r="BS813"/>
    </row>
    <row r="814" spans="18:71" ht="13.5">
      <c r="R814" s="10"/>
      <c r="S814"/>
      <c r="U814" s="5"/>
      <c r="V814" s="10"/>
      <c r="W814"/>
      <c r="Y814" s="5"/>
      <c r="Z814" s="10"/>
      <c r="AA814"/>
      <c r="AC814" s="5"/>
      <c r="AD814" s="7"/>
      <c r="AE814"/>
      <c r="AH814" s="5"/>
      <c r="AI814" s="7"/>
      <c r="AJ814"/>
      <c r="AK814" s="5"/>
      <c r="AL814" s="7"/>
      <c r="AM814"/>
      <c r="AO814" s="5"/>
      <c r="AP814" s="7"/>
      <c r="AQ814"/>
      <c r="BD814" s="5"/>
      <c r="BE814" s="7"/>
      <c r="BF814"/>
      <c r="BG814" s="5"/>
      <c r="BH814" s="7"/>
      <c r="BI814"/>
      <c r="BJ814" s="5"/>
      <c r="BK814" s="7"/>
      <c r="BL814"/>
      <c r="BQ814" s="5"/>
      <c r="BR814" s="7"/>
      <c r="BS814"/>
    </row>
    <row r="815" spans="18:71" ht="13.5">
      <c r="R815" s="10"/>
      <c r="S815"/>
      <c r="U815" s="5"/>
      <c r="V815" s="10"/>
      <c r="W815"/>
      <c r="Y815" s="5"/>
      <c r="Z815" s="10"/>
      <c r="AA815"/>
      <c r="AC815" s="5"/>
      <c r="AD815" s="7"/>
      <c r="AE815"/>
      <c r="AH815" s="5"/>
      <c r="AI815" s="7"/>
      <c r="AJ815"/>
      <c r="AK815" s="5"/>
      <c r="AL815" s="7"/>
      <c r="AM815"/>
      <c r="AO815" s="5"/>
      <c r="AP815" s="7"/>
      <c r="AQ815"/>
      <c r="BD815" s="5"/>
      <c r="BE815" s="7"/>
      <c r="BF815"/>
      <c r="BG815" s="5"/>
      <c r="BH815" s="7"/>
      <c r="BI815"/>
      <c r="BJ815" s="5"/>
      <c r="BK815" s="7"/>
      <c r="BL815"/>
      <c r="BQ815" s="5"/>
      <c r="BR815" s="7"/>
      <c r="BS815"/>
    </row>
    <row r="816" spans="18:71" ht="13.5">
      <c r="R816" s="10"/>
      <c r="S816"/>
      <c r="U816" s="5"/>
      <c r="V816" s="10"/>
      <c r="W816"/>
      <c r="Y816" s="5"/>
      <c r="Z816" s="10"/>
      <c r="AA816"/>
      <c r="AC816" s="5"/>
      <c r="AD816" s="7"/>
      <c r="AE816"/>
      <c r="AH816" s="5"/>
      <c r="AI816" s="7"/>
      <c r="AJ816"/>
      <c r="AK816" s="5"/>
      <c r="AL816" s="7"/>
      <c r="AM816"/>
      <c r="AO816" s="5"/>
      <c r="AP816" s="7"/>
      <c r="AQ816"/>
      <c r="BD816" s="5"/>
      <c r="BE816" s="7"/>
      <c r="BF816"/>
      <c r="BG816" s="5"/>
      <c r="BH816" s="7"/>
      <c r="BI816"/>
      <c r="BJ816" s="5"/>
      <c r="BK816" s="7"/>
      <c r="BL816"/>
      <c r="BQ816" s="5"/>
      <c r="BR816" s="7"/>
      <c r="BS816"/>
    </row>
    <row r="817" spans="18:71" ht="13.5">
      <c r="R817" s="10"/>
      <c r="S817"/>
      <c r="U817" s="5"/>
      <c r="V817" s="10"/>
      <c r="W817"/>
      <c r="Y817" s="5"/>
      <c r="Z817" s="10"/>
      <c r="AA817"/>
      <c r="AC817" s="5"/>
      <c r="AD817" s="7"/>
      <c r="AE817"/>
      <c r="AH817" s="5"/>
      <c r="AI817" s="7"/>
      <c r="AJ817"/>
      <c r="AK817" s="5"/>
      <c r="AL817" s="7"/>
      <c r="AM817"/>
      <c r="AO817" s="5"/>
      <c r="AP817" s="7"/>
      <c r="AQ817"/>
      <c r="BD817" s="5"/>
      <c r="BE817" s="7"/>
      <c r="BF817"/>
      <c r="BG817" s="5"/>
      <c r="BH817" s="7"/>
      <c r="BI817"/>
      <c r="BJ817" s="5"/>
      <c r="BK817" s="7"/>
      <c r="BL817"/>
      <c r="BQ817" s="5"/>
      <c r="BR817" s="7"/>
      <c r="BS817"/>
    </row>
    <row r="818" spans="18:71" ht="13.5">
      <c r="R818" s="10"/>
      <c r="S818"/>
      <c r="U818" s="5"/>
      <c r="V818" s="10"/>
      <c r="W818"/>
      <c r="Y818" s="5"/>
      <c r="Z818" s="10"/>
      <c r="AA818"/>
      <c r="AC818" s="5"/>
      <c r="AD818" s="7"/>
      <c r="AE818"/>
      <c r="AH818" s="5"/>
      <c r="AI818" s="7"/>
      <c r="AJ818"/>
      <c r="AK818" s="5"/>
      <c r="AL818" s="7"/>
      <c r="AM818"/>
      <c r="AO818" s="5"/>
      <c r="AP818" s="7"/>
      <c r="AQ818"/>
      <c r="BD818" s="5"/>
      <c r="BE818" s="7"/>
      <c r="BF818"/>
      <c r="BG818" s="5"/>
      <c r="BH818" s="7"/>
      <c r="BI818"/>
      <c r="BJ818" s="5"/>
      <c r="BK818" s="7"/>
      <c r="BL818"/>
      <c r="BQ818" s="5"/>
      <c r="BR818" s="7"/>
      <c r="BS818"/>
    </row>
    <row r="819" spans="18:71" ht="13.5">
      <c r="R819" s="10"/>
      <c r="S819"/>
      <c r="U819" s="5"/>
      <c r="V819" s="10"/>
      <c r="W819"/>
      <c r="Y819" s="5"/>
      <c r="Z819" s="10"/>
      <c r="AA819"/>
      <c r="AC819" s="5"/>
      <c r="AD819" s="7"/>
      <c r="AE819"/>
      <c r="AH819" s="5"/>
      <c r="AI819" s="7"/>
      <c r="AJ819"/>
      <c r="AK819" s="5"/>
      <c r="AL819" s="7"/>
      <c r="AM819"/>
      <c r="AO819" s="5"/>
      <c r="AP819" s="7"/>
      <c r="AQ819"/>
      <c r="BD819" s="5"/>
      <c r="BE819" s="7"/>
      <c r="BF819"/>
      <c r="BG819" s="5"/>
      <c r="BH819" s="7"/>
      <c r="BI819"/>
      <c r="BJ819" s="5"/>
      <c r="BK819" s="7"/>
      <c r="BL819"/>
      <c r="BQ819" s="5"/>
      <c r="BR819" s="7"/>
      <c r="BS819"/>
    </row>
    <row r="820" spans="18:71" ht="13.5">
      <c r="R820" s="10"/>
      <c r="S820"/>
      <c r="U820" s="5"/>
      <c r="V820" s="10"/>
      <c r="W820"/>
      <c r="Y820" s="5"/>
      <c r="Z820" s="10"/>
      <c r="AA820"/>
      <c r="AC820" s="5"/>
      <c r="AD820" s="7"/>
      <c r="AE820"/>
      <c r="AH820" s="5"/>
      <c r="AI820" s="7"/>
      <c r="AJ820"/>
      <c r="AK820" s="5"/>
      <c r="AL820" s="7"/>
      <c r="AM820"/>
      <c r="AO820" s="5"/>
      <c r="AP820" s="7"/>
      <c r="AQ820"/>
      <c r="BD820" s="5"/>
      <c r="BE820" s="7"/>
      <c r="BF820"/>
      <c r="BG820" s="5"/>
      <c r="BH820" s="7"/>
      <c r="BI820"/>
      <c r="BJ820" s="5"/>
      <c r="BK820" s="7"/>
      <c r="BL820"/>
      <c r="BQ820" s="5"/>
      <c r="BR820" s="7"/>
      <c r="BS820"/>
    </row>
    <row r="821" spans="18:71" ht="13.5">
      <c r="R821" s="10"/>
      <c r="S821"/>
      <c r="U821" s="5"/>
      <c r="V821" s="10"/>
      <c r="W821"/>
      <c r="Y821" s="5"/>
      <c r="Z821" s="10"/>
      <c r="AA821"/>
      <c r="AC821" s="5"/>
      <c r="AD821" s="7"/>
      <c r="AE821"/>
      <c r="AH821" s="5"/>
      <c r="AI821" s="7"/>
      <c r="AJ821"/>
      <c r="AK821" s="5"/>
      <c r="AL821" s="7"/>
      <c r="AM821"/>
      <c r="AO821" s="5"/>
      <c r="AP821" s="7"/>
      <c r="AQ821"/>
      <c r="BD821" s="5"/>
      <c r="BE821" s="7"/>
      <c r="BF821"/>
      <c r="BG821" s="5"/>
      <c r="BH821" s="7"/>
      <c r="BI821"/>
      <c r="BJ821" s="5"/>
      <c r="BK821" s="7"/>
      <c r="BL821"/>
      <c r="BQ821" s="5"/>
      <c r="BR821" s="7"/>
      <c r="BS821"/>
    </row>
    <row r="822" spans="18:71" ht="13.5">
      <c r="R822" s="10"/>
      <c r="S822"/>
      <c r="U822" s="5"/>
      <c r="V822" s="10"/>
      <c r="W822"/>
      <c r="Y822" s="5"/>
      <c r="Z822" s="10"/>
      <c r="AA822"/>
      <c r="AC822" s="5"/>
      <c r="AD822" s="7"/>
      <c r="AE822"/>
      <c r="AH822" s="5"/>
      <c r="AI822" s="7"/>
      <c r="AJ822"/>
      <c r="AK822" s="5"/>
      <c r="AL822" s="7"/>
      <c r="AM822"/>
      <c r="AO822" s="5"/>
      <c r="AP822" s="7"/>
      <c r="AQ822"/>
      <c r="BD822" s="5"/>
      <c r="BE822" s="7"/>
      <c r="BF822"/>
      <c r="BG822" s="5"/>
      <c r="BH822" s="7"/>
      <c r="BI822"/>
      <c r="BJ822" s="5"/>
      <c r="BK822" s="7"/>
      <c r="BL822"/>
      <c r="BQ822" s="5"/>
      <c r="BR822" s="7"/>
      <c r="BS822"/>
    </row>
    <row r="823" spans="18:71" ht="13.5">
      <c r="R823" s="10"/>
      <c r="S823"/>
      <c r="U823" s="5"/>
      <c r="V823" s="10"/>
      <c r="W823"/>
      <c r="Y823" s="5"/>
      <c r="Z823" s="10"/>
      <c r="AA823"/>
      <c r="AC823" s="5"/>
      <c r="AD823" s="7"/>
      <c r="AE823"/>
      <c r="AH823" s="5"/>
      <c r="AI823" s="7"/>
      <c r="AJ823"/>
      <c r="AK823" s="5"/>
      <c r="AL823" s="7"/>
      <c r="AM823"/>
      <c r="AO823" s="5"/>
      <c r="AP823" s="7"/>
      <c r="AQ823"/>
      <c r="BD823" s="5"/>
      <c r="BE823" s="7"/>
      <c r="BF823"/>
      <c r="BG823" s="5"/>
      <c r="BH823" s="7"/>
      <c r="BI823"/>
      <c r="BJ823" s="5"/>
      <c r="BK823" s="7"/>
      <c r="BL823"/>
      <c r="BQ823" s="5"/>
      <c r="BR823" s="7"/>
      <c r="BS823"/>
    </row>
    <row r="824" spans="18:71" ht="13.5">
      <c r="R824" s="10"/>
      <c r="S824"/>
      <c r="U824" s="5"/>
      <c r="V824" s="10"/>
      <c r="W824"/>
      <c r="Y824" s="5"/>
      <c r="Z824" s="10"/>
      <c r="AA824"/>
      <c r="AC824" s="5"/>
      <c r="AD824" s="7"/>
      <c r="AE824"/>
      <c r="AH824" s="5"/>
      <c r="AI824" s="7"/>
      <c r="AJ824"/>
      <c r="AK824" s="5"/>
      <c r="AL824" s="7"/>
      <c r="AM824"/>
      <c r="AO824" s="5"/>
      <c r="AP824" s="7"/>
      <c r="AQ824"/>
      <c r="BD824" s="5"/>
      <c r="BE824" s="7"/>
      <c r="BF824"/>
      <c r="BG824" s="5"/>
      <c r="BH824" s="7"/>
      <c r="BI824"/>
      <c r="BJ824" s="5"/>
      <c r="BK824" s="7"/>
      <c r="BL824"/>
      <c r="BQ824" s="5"/>
      <c r="BR824" s="7"/>
      <c r="BS824"/>
    </row>
    <row r="825" spans="18:71" ht="13.5">
      <c r="R825" s="10"/>
      <c r="S825"/>
      <c r="U825" s="5"/>
      <c r="V825" s="10"/>
      <c r="W825"/>
      <c r="Y825" s="5"/>
      <c r="Z825" s="10"/>
      <c r="AA825"/>
      <c r="AC825" s="5"/>
      <c r="AD825" s="7"/>
      <c r="AE825"/>
      <c r="AH825" s="5"/>
      <c r="AI825" s="7"/>
      <c r="AJ825"/>
      <c r="AK825" s="5"/>
      <c r="AL825" s="7"/>
      <c r="AM825"/>
      <c r="AO825" s="5"/>
      <c r="AP825" s="7"/>
      <c r="AQ825"/>
      <c r="BD825" s="5"/>
      <c r="BE825" s="7"/>
      <c r="BF825"/>
      <c r="BG825" s="5"/>
      <c r="BH825" s="7"/>
      <c r="BI825"/>
      <c r="BJ825" s="5"/>
      <c r="BK825" s="7"/>
      <c r="BL825"/>
      <c r="BQ825" s="5"/>
      <c r="BR825" s="7"/>
      <c r="BS825"/>
    </row>
    <row r="826" spans="18:71" ht="13.5">
      <c r="R826" s="10"/>
      <c r="S826"/>
      <c r="U826" s="5"/>
      <c r="V826" s="10"/>
      <c r="W826"/>
      <c r="Y826" s="5"/>
      <c r="Z826" s="10"/>
      <c r="AA826"/>
      <c r="AC826" s="5"/>
      <c r="AD826" s="7"/>
      <c r="AE826"/>
      <c r="AH826" s="5"/>
      <c r="AI826" s="7"/>
      <c r="AJ826"/>
      <c r="AK826" s="5"/>
      <c r="AL826" s="7"/>
      <c r="AM826"/>
      <c r="AO826" s="5"/>
      <c r="AP826" s="7"/>
      <c r="AQ826"/>
      <c r="BD826" s="5"/>
      <c r="BE826" s="7"/>
      <c r="BF826"/>
      <c r="BG826" s="5"/>
      <c r="BH826" s="7"/>
      <c r="BI826"/>
      <c r="BJ826" s="5"/>
      <c r="BK826" s="7"/>
      <c r="BL826"/>
      <c r="BQ826" s="5"/>
      <c r="BR826" s="7"/>
      <c r="BS826"/>
    </row>
    <row r="827" spans="18:71" ht="13.5">
      <c r="R827" s="10"/>
      <c r="S827"/>
      <c r="U827" s="5"/>
      <c r="V827" s="10"/>
      <c r="W827"/>
      <c r="Y827" s="5"/>
      <c r="Z827" s="10"/>
      <c r="AA827"/>
      <c r="AC827" s="5"/>
      <c r="AD827" s="7"/>
      <c r="AE827"/>
      <c r="AH827" s="5"/>
      <c r="AI827" s="7"/>
      <c r="AJ827"/>
      <c r="AK827" s="5"/>
      <c r="AL827" s="7"/>
      <c r="AM827"/>
      <c r="AO827" s="5"/>
      <c r="AP827" s="7"/>
      <c r="AQ827"/>
      <c r="BD827" s="5"/>
      <c r="BE827" s="7"/>
      <c r="BF827"/>
      <c r="BG827" s="5"/>
      <c r="BH827" s="7"/>
      <c r="BI827"/>
      <c r="BJ827" s="5"/>
      <c r="BK827" s="7"/>
      <c r="BL827"/>
      <c r="BQ827" s="5"/>
      <c r="BR827" s="7"/>
      <c r="BS827"/>
    </row>
    <row r="828" spans="18:71" ht="13.5">
      <c r="R828" s="10"/>
      <c r="S828"/>
      <c r="U828" s="5"/>
      <c r="V828" s="10"/>
      <c r="W828"/>
      <c r="Y828" s="5"/>
      <c r="Z828" s="10"/>
      <c r="AA828"/>
      <c r="AC828" s="5"/>
      <c r="AD828" s="7"/>
      <c r="AE828"/>
      <c r="AH828" s="5"/>
      <c r="AI828" s="7"/>
      <c r="AJ828"/>
      <c r="AK828" s="5"/>
      <c r="AL828" s="7"/>
      <c r="AM828"/>
      <c r="AO828" s="5"/>
      <c r="AP828" s="7"/>
      <c r="AQ828"/>
      <c r="BD828" s="5"/>
      <c r="BE828" s="7"/>
      <c r="BF828"/>
      <c r="BG828" s="5"/>
      <c r="BH828" s="7"/>
      <c r="BI828"/>
      <c r="BJ828" s="5"/>
      <c r="BK828" s="7"/>
      <c r="BL828"/>
      <c r="BQ828" s="5"/>
      <c r="BR828" s="7"/>
      <c r="BS828"/>
    </row>
    <row r="829" spans="18:71" ht="13.5">
      <c r="R829" s="10"/>
      <c r="S829"/>
      <c r="U829" s="5"/>
      <c r="V829" s="10"/>
      <c r="W829"/>
      <c r="Y829" s="5"/>
      <c r="Z829" s="10"/>
      <c r="AA829"/>
      <c r="AC829" s="5"/>
      <c r="AD829" s="7"/>
      <c r="AE829"/>
      <c r="AH829" s="5"/>
      <c r="AI829" s="7"/>
      <c r="AJ829"/>
      <c r="AK829" s="5"/>
      <c r="AL829" s="7"/>
      <c r="AM829"/>
      <c r="AO829" s="5"/>
      <c r="AP829" s="7"/>
      <c r="AQ829"/>
      <c r="BD829" s="5"/>
      <c r="BE829" s="7"/>
      <c r="BF829"/>
      <c r="BG829" s="5"/>
      <c r="BH829" s="7"/>
      <c r="BI829"/>
      <c r="BJ829" s="5"/>
      <c r="BK829" s="7"/>
      <c r="BL829"/>
      <c r="BQ829" s="5"/>
      <c r="BR829" s="7"/>
      <c r="BS829"/>
    </row>
    <row r="830" spans="18:71" ht="13.5">
      <c r="R830" s="10"/>
      <c r="S830"/>
      <c r="U830" s="5"/>
      <c r="V830" s="10"/>
      <c r="W830"/>
      <c r="Y830" s="5"/>
      <c r="Z830" s="10"/>
      <c r="AA830"/>
      <c r="AC830" s="5"/>
      <c r="AD830" s="7"/>
      <c r="AE830"/>
      <c r="AH830" s="5"/>
      <c r="AI830" s="7"/>
      <c r="AJ830"/>
      <c r="AK830" s="5"/>
      <c r="AL830" s="7"/>
      <c r="AM830"/>
      <c r="AO830" s="5"/>
      <c r="AP830" s="7"/>
      <c r="AQ830"/>
      <c r="BD830" s="5"/>
      <c r="BE830" s="7"/>
      <c r="BF830"/>
      <c r="BG830" s="5"/>
      <c r="BH830" s="7"/>
      <c r="BI830"/>
      <c r="BJ830" s="5"/>
      <c r="BK830" s="7"/>
      <c r="BL830"/>
      <c r="BQ830" s="5"/>
      <c r="BR830" s="7"/>
      <c r="BS830"/>
    </row>
    <row r="831" spans="18:71" ht="13.5">
      <c r="R831" s="10"/>
      <c r="S831"/>
      <c r="U831" s="5"/>
      <c r="V831" s="10"/>
      <c r="W831"/>
      <c r="Y831" s="5"/>
      <c r="Z831" s="10"/>
      <c r="AA831"/>
      <c r="AC831" s="5"/>
      <c r="AD831" s="7"/>
      <c r="AE831"/>
      <c r="AH831" s="5"/>
      <c r="AI831" s="7"/>
      <c r="AJ831"/>
      <c r="AK831" s="5"/>
      <c r="AL831" s="7"/>
      <c r="AM831"/>
      <c r="AO831" s="5"/>
      <c r="AP831" s="7"/>
      <c r="AQ831"/>
      <c r="BD831" s="5"/>
      <c r="BE831" s="7"/>
      <c r="BF831"/>
      <c r="BG831" s="5"/>
      <c r="BH831" s="7"/>
      <c r="BI831"/>
      <c r="BJ831" s="5"/>
      <c r="BK831" s="7"/>
      <c r="BL831"/>
      <c r="BQ831" s="5"/>
      <c r="BR831" s="7"/>
      <c r="BS831"/>
    </row>
    <row r="832" spans="18:71" ht="13.5">
      <c r="R832" s="10"/>
      <c r="S832"/>
      <c r="U832" s="5"/>
      <c r="V832" s="10"/>
      <c r="W832"/>
      <c r="Y832" s="5"/>
      <c r="Z832" s="10"/>
      <c r="AA832"/>
      <c r="AC832" s="5"/>
      <c r="AD832" s="7"/>
      <c r="AE832"/>
      <c r="AH832" s="5"/>
      <c r="AI832" s="7"/>
      <c r="AJ832"/>
      <c r="AK832" s="5"/>
      <c r="AL832" s="7"/>
      <c r="AM832"/>
      <c r="AO832" s="5"/>
      <c r="AP832" s="7"/>
      <c r="AQ832"/>
      <c r="BD832" s="5"/>
      <c r="BE832" s="7"/>
      <c r="BF832"/>
      <c r="BG832" s="5"/>
      <c r="BH832" s="7"/>
      <c r="BI832"/>
      <c r="BJ832" s="5"/>
      <c r="BK832" s="7"/>
      <c r="BL832"/>
      <c r="BQ832" s="5"/>
      <c r="BR832" s="7"/>
      <c r="BS832"/>
    </row>
    <row r="833" spans="18:71" ht="13.5">
      <c r="R833" s="10"/>
      <c r="S833"/>
      <c r="U833" s="5"/>
      <c r="V833" s="10"/>
      <c r="W833"/>
      <c r="Y833" s="5"/>
      <c r="Z833" s="10"/>
      <c r="AA833"/>
      <c r="AC833" s="5"/>
      <c r="AD833" s="7"/>
      <c r="AE833"/>
      <c r="AH833" s="5"/>
      <c r="AI833" s="7"/>
      <c r="AJ833"/>
      <c r="AK833" s="5"/>
      <c r="AL833" s="7"/>
      <c r="AM833"/>
      <c r="AO833" s="5"/>
      <c r="AP833" s="7"/>
      <c r="AQ833"/>
      <c r="BD833" s="5"/>
      <c r="BE833" s="7"/>
      <c r="BF833"/>
      <c r="BG833" s="5"/>
      <c r="BH833" s="7"/>
      <c r="BI833"/>
      <c r="BJ833" s="5"/>
      <c r="BK833" s="7"/>
      <c r="BL833"/>
      <c r="BQ833" s="5"/>
      <c r="BR833" s="7"/>
      <c r="BS833"/>
    </row>
    <row r="834" spans="18:71" ht="13.5">
      <c r="R834" s="10"/>
      <c r="S834"/>
      <c r="U834" s="5"/>
      <c r="V834" s="10"/>
      <c r="W834"/>
      <c r="Y834" s="5"/>
      <c r="Z834" s="10"/>
      <c r="AA834"/>
      <c r="AC834" s="5"/>
      <c r="AD834" s="7"/>
      <c r="AE834"/>
      <c r="AH834" s="5"/>
      <c r="AI834" s="7"/>
      <c r="AJ834"/>
      <c r="AK834" s="5"/>
      <c r="AL834" s="7"/>
      <c r="AM834"/>
      <c r="AO834" s="5"/>
      <c r="AP834" s="7"/>
      <c r="AQ834"/>
      <c r="BD834" s="5"/>
      <c r="BE834" s="7"/>
      <c r="BF834"/>
      <c r="BG834" s="5"/>
      <c r="BH834" s="7"/>
      <c r="BI834"/>
      <c r="BJ834" s="5"/>
      <c r="BK834" s="7"/>
      <c r="BL834"/>
      <c r="BQ834" s="5"/>
      <c r="BR834" s="7"/>
      <c r="BS834"/>
    </row>
    <row r="835" spans="18:71" ht="13.5">
      <c r="R835" s="10"/>
      <c r="S835"/>
      <c r="U835" s="5"/>
      <c r="V835" s="10"/>
      <c r="W835"/>
      <c r="Y835" s="5"/>
      <c r="Z835" s="10"/>
      <c r="AA835"/>
      <c r="AC835" s="5"/>
      <c r="AD835" s="7"/>
      <c r="AE835"/>
      <c r="AH835" s="5"/>
      <c r="AI835" s="7"/>
      <c r="AJ835"/>
      <c r="AK835" s="5"/>
      <c r="AL835" s="7"/>
      <c r="AM835"/>
      <c r="AO835" s="5"/>
      <c r="AP835" s="7"/>
      <c r="AQ835"/>
      <c r="BD835" s="5"/>
      <c r="BE835" s="7"/>
      <c r="BF835"/>
      <c r="BG835" s="5"/>
      <c r="BH835" s="7"/>
      <c r="BI835"/>
      <c r="BJ835" s="5"/>
      <c r="BK835" s="7"/>
      <c r="BL835"/>
      <c r="BQ835" s="5"/>
      <c r="BR835" s="7"/>
      <c r="BS835"/>
    </row>
    <row r="836" spans="18:71" ht="13.5">
      <c r="R836" s="10"/>
      <c r="S836"/>
      <c r="U836" s="5"/>
      <c r="V836" s="10"/>
      <c r="W836"/>
      <c r="Y836" s="5"/>
      <c r="Z836" s="10"/>
      <c r="AA836"/>
      <c r="AC836" s="5"/>
      <c r="AD836" s="7"/>
      <c r="AE836"/>
      <c r="AH836" s="5"/>
      <c r="AI836" s="7"/>
      <c r="AJ836"/>
      <c r="AK836" s="5"/>
      <c r="AL836" s="7"/>
      <c r="AM836"/>
      <c r="AO836" s="5"/>
      <c r="AP836" s="7"/>
      <c r="AQ836"/>
      <c r="BD836" s="5"/>
      <c r="BE836" s="7"/>
      <c r="BF836"/>
      <c r="BG836" s="5"/>
      <c r="BH836" s="7"/>
      <c r="BI836"/>
      <c r="BJ836" s="5"/>
      <c r="BK836" s="7"/>
      <c r="BL836"/>
      <c r="BQ836" s="5"/>
      <c r="BR836" s="7"/>
      <c r="BS836"/>
    </row>
    <row r="837" spans="18:71" ht="13.5">
      <c r="R837" s="10"/>
      <c r="S837"/>
      <c r="U837" s="5"/>
      <c r="V837" s="10"/>
      <c r="W837"/>
      <c r="Y837" s="5"/>
      <c r="Z837" s="10"/>
      <c r="AA837"/>
      <c r="AC837" s="5"/>
      <c r="AD837" s="7"/>
      <c r="AE837"/>
      <c r="AH837" s="5"/>
      <c r="AI837" s="7"/>
      <c r="AJ837"/>
      <c r="AK837" s="5"/>
      <c r="AL837" s="7"/>
      <c r="AM837"/>
      <c r="AO837" s="5"/>
      <c r="AP837" s="7"/>
      <c r="AQ837"/>
      <c r="BD837" s="5"/>
      <c r="BE837" s="7"/>
      <c r="BF837"/>
      <c r="BG837" s="5"/>
      <c r="BH837" s="7"/>
      <c r="BI837"/>
      <c r="BJ837" s="5"/>
      <c r="BK837" s="7"/>
      <c r="BL837"/>
      <c r="BQ837" s="5"/>
      <c r="BR837" s="7"/>
      <c r="BS837"/>
    </row>
    <row r="838" spans="18:71" ht="13.5">
      <c r="R838" s="10"/>
      <c r="S838"/>
      <c r="U838" s="5"/>
      <c r="V838" s="10"/>
      <c r="W838"/>
      <c r="Y838" s="5"/>
      <c r="Z838" s="10"/>
      <c r="AA838"/>
      <c r="AC838" s="5"/>
      <c r="AD838" s="7"/>
      <c r="AE838"/>
      <c r="AH838" s="5"/>
      <c r="AI838" s="7"/>
      <c r="AJ838"/>
      <c r="AK838" s="5"/>
      <c r="AL838" s="7"/>
      <c r="AM838"/>
      <c r="AO838" s="5"/>
      <c r="AP838" s="7"/>
      <c r="AQ838"/>
      <c r="BD838" s="5"/>
      <c r="BE838" s="7"/>
      <c r="BF838"/>
      <c r="BG838" s="5"/>
      <c r="BH838" s="7"/>
      <c r="BI838"/>
      <c r="BJ838" s="5"/>
      <c r="BK838" s="7"/>
      <c r="BL838"/>
      <c r="BQ838" s="5"/>
      <c r="BR838" s="7"/>
      <c r="BS838"/>
    </row>
    <row r="839" spans="18:71" ht="13.5">
      <c r="R839" s="10"/>
      <c r="S839"/>
      <c r="U839" s="5"/>
      <c r="V839" s="10"/>
      <c r="W839"/>
      <c r="Y839" s="5"/>
      <c r="Z839" s="10"/>
      <c r="AA839"/>
      <c r="AC839" s="5"/>
      <c r="AD839" s="7"/>
      <c r="AE839"/>
      <c r="AH839" s="5"/>
      <c r="AI839" s="7"/>
      <c r="AJ839"/>
      <c r="AK839" s="5"/>
      <c r="AL839" s="7"/>
      <c r="AM839"/>
      <c r="AO839" s="5"/>
      <c r="AP839" s="7"/>
      <c r="AQ839"/>
      <c r="BD839" s="5"/>
      <c r="BE839" s="7"/>
      <c r="BF839"/>
      <c r="BG839" s="5"/>
      <c r="BH839" s="7"/>
      <c r="BI839"/>
      <c r="BJ839" s="5"/>
      <c r="BK839" s="7"/>
      <c r="BL839"/>
      <c r="BQ839" s="5"/>
      <c r="BR839" s="7"/>
      <c r="BS839"/>
    </row>
    <row r="840" spans="18:71" ht="13.5">
      <c r="R840" s="10"/>
      <c r="S840"/>
      <c r="U840" s="5"/>
      <c r="V840" s="10"/>
      <c r="W840"/>
      <c r="Y840" s="5"/>
      <c r="Z840" s="10"/>
      <c r="AA840"/>
      <c r="AC840" s="5"/>
      <c r="AD840" s="7"/>
      <c r="AE840"/>
      <c r="AH840" s="5"/>
      <c r="AI840" s="7"/>
      <c r="AJ840"/>
      <c r="AK840" s="5"/>
      <c r="AL840" s="7"/>
      <c r="AM840"/>
      <c r="AO840" s="5"/>
      <c r="AP840" s="7"/>
      <c r="AQ840"/>
      <c r="BD840" s="5"/>
      <c r="BE840" s="7"/>
      <c r="BF840"/>
      <c r="BG840" s="5"/>
      <c r="BH840" s="7"/>
      <c r="BI840"/>
      <c r="BJ840" s="5"/>
      <c r="BK840" s="7"/>
      <c r="BL840"/>
      <c r="BQ840" s="5"/>
      <c r="BR840" s="7"/>
      <c r="BS840"/>
    </row>
    <row r="841" spans="18:71" ht="13.5">
      <c r="R841" s="10"/>
      <c r="S841"/>
      <c r="U841" s="5"/>
      <c r="V841" s="10"/>
      <c r="W841"/>
      <c r="Y841" s="5"/>
      <c r="Z841" s="10"/>
      <c r="AA841"/>
      <c r="AC841" s="5"/>
      <c r="AD841" s="7"/>
      <c r="AE841"/>
      <c r="AH841" s="5"/>
      <c r="AI841" s="7"/>
      <c r="AJ841"/>
      <c r="AK841" s="5"/>
      <c r="AL841" s="7"/>
      <c r="AM841"/>
      <c r="AO841" s="5"/>
      <c r="AP841" s="7"/>
      <c r="AQ841"/>
      <c r="BD841" s="5"/>
      <c r="BE841" s="7"/>
      <c r="BF841"/>
      <c r="BG841" s="5"/>
      <c r="BH841" s="7"/>
      <c r="BI841"/>
      <c r="BJ841" s="5"/>
      <c r="BK841" s="7"/>
      <c r="BL841"/>
      <c r="BQ841" s="5"/>
      <c r="BR841" s="7"/>
      <c r="BS841"/>
    </row>
    <row r="842" spans="18:71" ht="13.5">
      <c r="R842" s="10"/>
      <c r="S842"/>
      <c r="U842" s="5"/>
      <c r="V842" s="10"/>
      <c r="W842"/>
      <c r="Y842" s="5"/>
      <c r="Z842" s="10"/>
      <c r="AA842"/>
      <c r="AC842" s="5"/>
      <c r="AD842" s="7"/>
      <c r="AE842"/>
      <c r="AH842" s="5"/>
      <c r="AI842" s="7"/>
      <c r="AJ842"/>
      <c r="AK842" s="5"/>
      <c r="AL842" s="7"/>
      <c r="AM842"/>
      <c r="AO842" s="5"/>
      <c r="AP842" s="7"/>
      <c r="AQ842"/>
      <c r="BD842" s="5"/>
      <c r="BE842" s="7"/>
      <c r="BF842"/>
      <c r="BG842" s="5"/>
      <c r="BH842" s="7"/>
      <c r="BI842"/>
      <c r="BJ842" s="5"/>
      <c r="BK842" s="7"/>
      <c r="BL842"/>
      <c r="BQ842" s="5"/>
      <c r="BR842" s="7"/>
      <c r="BS842"/>
    </row>
    <row r="843" spans="18:71" ht="13.5">
      <c r="R843" s="10"/>
      <c r="S843"/>
      <c r="U843" s="5"/>
      <c r="V843" s="10"/>
      <c r="W843"/>
      <c r="Y843" s="5"/>
      <c r="Z843" s="10"/>
      <c r="AA843"/>
      <c r="AC843" s="5"/>
      <c r="AD843" s="7"/>
      <c r="AE843"/>
      <c r="AH843" s="5"/>
      <c r="AI843" s="7"/>
      <c r="AJ843"/>
      <c r="AK843" s="5"/>
      <c r="AL843" s="7"/>
      <c r="AM843"/>
      <c r="AO843" s="5"/>
      <c r="AP843" s="7"/>
      <c r="AQ843"/>
      <c r="BD843" s="5"/>
      <c r="BE843" s="7"/>
      <c r="BF843"/>
      <c r="BG843" s="5"/>
      <c r="BH843" s="7"/>
      <c r="BI843"/>
      <c r="BJ843" s="5"/>
      <c r="BK843" s="7"/>
      <c r="BL843"/>
      <c r="BQ843" s="5"/>
      <c r="BR843" s="7"/>
      <c r="BS843"/>
    </row>
    <row r="844" spans="18:71" ht="13.5">
      <c r="R844" s="10"/>
      <c r="S844"/>
      <c r="U844" s="5"/>
      <c r="V844" s="10"/>
      <c r="W844"/>
      <c r="Y844" s="5"/>
      <c r="Z844" s="10"/>
      <c r="AA844"/>
      <c r="AC844" s="5"/>
      <c r="AD844" s="7"/>
      <c r="AE844"/>
      <c r="AH844" s="5"/>
      <c r="AI844" s="7"/>
      <c r="AJ844"/>
      <c r="AK844" s="5"/>
      <c r="AL844" s="7"/>
      <c r="AM844"/>
      <c r="AO844" s="5"/>
      <c r="AP844" s="7"/>
      <c r="AQ844"/>
      <c r="BD844" s="5"/>
      <c r="BE844" s="7"/>
      <c r="BF844"/>
      <c r="BG844" s="5"/>
      <c r="BH844" s="7"/>
      <c r="BI844"/>
      <c r="BJ844" s="5"/>
      <c r="BK844" s="7"/>
      <c r="BL844"/>
      <c r="BQ844" s="5"/>
      <c r="BR844" s="7"/>
      <c r="BS844"/>
    </row>
    <row r="845" spans="18:71" ht="13.5">
      <c r="R845" s="10"/>
      <c r="S845"/>
      <c r="U845" s="5"/>
      <c r="V845" s="10"/>
      <c r="W845"/>
      <c r="Y845" s="5"/>
      <c r="Z845" s="10"/>
      <c r="AA845"/>
      <c r="AC845" s="5"/>
      <c r="AD845" s="7"/>
      <c r="AE845"/>
      <c r="AH845" s="5"/>
      <c r="AI845" s="7"/>
      <c r="AJ845"/>
      <c r="AK845" s="5"/>
      <c r="AL845" s="7"/>
      <c r="AM845"/>
      <c r="AO845" s="5"/>
      <c r="AP845" s="7"/>
      <c r="AQ845"/>
      <c r="BD845" s="5"/>
      <c r="BE845" s="7"/>
      <c r="BF845"/>
      <c r="BG845" s="5"/>
      <c r="BH845" s="7"/>
      <c r="BI845"/>
      <c r="BJ845" s="5"/>
      <c r="BK845" s="7"/>
      <c r="BL845"/>
      <c r="BQ845" s="5"/>
      <c r="BR845" s="7"/>
      <c r="BS845"/>
    </row>
    <row r="846" spans="18:71" ht="13.5">
      <c r="R846" s="10"/>
      <c r="S846"/>
      <c r="U846" s="5"/>
      <c r="V846" s="10"/>
      <c r="W846"/>
      <c r="Y846" s="5"/>
      <c r="Z846" s="10"/>
      <c r="AA846"/>
      <c r="AC846" s="5"/>
      <c r="AD846" s="7"/>
      <c r="AE846"/>
      <c r="AH846" s="5"/>
      <c r="AI846" s="7"/>
      <c r="AJ846"/>
      <c r="AK846" s="5"/>
      <c r="AL846" s="7"/>
      <c r="AM846"/>
      <c r="AO846" s="5"/>
      <c r="AP846" s="7"/>
      <c r="AQ846"/>
      <c r="BD846" s="5"/>
      <c r="BE846" s="7"/>
      <c r="BF846"/>
      <c r="BG846" s="5"/>
      <c r="BH846" s="7"/>
      <c r="BI846"/>
      <c r="BJ846" s="5"/>
      <c r="BK846" s="7"/>
      <c r="BL846"/>
      <c r="BQ846" s="5"/>
      <c r="BR846" s="7"/>
      <c r="BS846"/>
    </row>
    <row r="847" spans="18:71" ht="13.5">
      <c r="R847" s="10"/>
      <c r="S847"/>
      <c r="U847" s="5"/>
      <c r="V847" s="10"/>
      <c r="W847"/>
      <c r="Y847" s="5"/>
      <c r="Z847" s="10"/>
      <c r="AA847"/>
      <c r="AC847" s="5"/>
      <c r="AD847" s="7"/>
      <c r="AE847"/>
      <c r="AH847" s="5"/>
      <c r="AI847" s="7"/>
      <c r="AJ847"/>
      <c r="AK847" s="5"/>
      <c r="AL847" s="7"/>
      <c r="AM847"/>
      <c r="AO847" s="5"/>
      <c r="AP847" s="7"/>
      <c r="AQ847"/>
      <c r="BD847" s="5"/>
      <c r="BE847" s="7"/>
      <c r="BF847"/>
      <c r="BG847" s="5"/>
      <c r="BH847" s="7"/>
      <c r="BI847"/>
      <c r="BJ847" s="5"/>
      <c r="BK847" s="7"/>
      <c r="BL847"/>
      <c r="BQ847" s="5"/>
      <c r="BR847" s="7"/>
      <c r="BS847"/>
    </row>
    <row r="848" spans="18:71" ht="13.5">
      <c r="R848" s="10"/>
      <c r="S848"/>
      <c r="U848" s="5"/>
      <c r="V848" s="10"/>
      <c r="W848"/>
      <c r="Y848" s="5"/>
      <c r="Z848" s="10"/>
      <c r="AA848"/>
      <c r="AC848" s="5"/>
      <c r="AD848" s="7"/>
      <c r="AE848"/>
      <c r="AH848" s="5"/>
      <c r="AI848" s="7"/>
      <c r="AJ848"/>
      <c r="AK848" s="5"/>
      <c r="AL848" s="7"/>
      <c r="AM848"/>
      <c r="AO848" s="5"/>
      <c r="AP848" s="7"/>
      <c r="AQ848"/>
      <c r="BD848" s="5"/>
      <c r="BE848" s="7"/>
      <c r="BF848"/>
      <c r="BG848" s="5"/>
      <c r="BH848" s="7"/>
      <c r="BI848"/>
      <c r="BJ848" s="5"/>
      <c r="BK848" s="7"/>
      <c r="BL848"/>
      <c r="BQ848" s="5"/>
      <c r="BR848" s="7"/>
      <c r="BS848"/>
    </row>
    <row r="849" spans="18:71" ht="13.5">
      <c r="R849" s="10"/>
      <c r="S849"/>
      <c r="U849" s="5"/>
      <c r="V849" s="10"/>
      <c r="W849"/>
      <c r="Y849" s="5"/>
      <c r="Z849" s="10"/>
      <c r="AA849"/>
      <c r="AC849" s="5"/>
      <c r="AD849" s="7"/>
      <c r="AE849"/>
      <c r="AH849" s="5"/>
      <c r="AI849" s="7"/>
      <c r="AJ849"/>
      <c r="AK849" s="5"/>
      <c r="AL849" s="7"/>
      <c r="AM849"/>
      <c r="AO849" s="5"/>
      <c r="AP849" s="7"/>
      <c r="AQ849"/>
      <c r="BD849" s="5"/>
      <c r="BE849" s="7"/>
      <c r="BF849"/>
      <c r="BG849" s="5"/>
      <c r="BH849" s="7"/>
      <c r="BI849"/>
      <c r="BJ849" s="5"/>
      <c r="BK849" s="7"/>
      <c r="BL849"/>
      <c r="BQ849" s="5"/>
      <c r="BR849" s="7"/>
      <c r="BS849"/>
    </row>
    <row r="850" spans="18:71" ht="13.5">
      <c r="R850" s="10"/>
      <c r="S850"/>
      <c r="U850" s="5"/>
      <c r="V850" s="10"/>
      <c r="W850"/>
      <c r="Y850" s="5"/>
      <c r="Z850" s="10"/>
      <c r="AA850"/>
      <c r="AC850" s="5"/>
      <c r="AD850" s="7"/>
      <c r="AE850"/>
      <c r="AH850" s="5"/>
      <c r="AI850" s="7"/>
      <c r="AJ850"/>
      <c r="AK850" s="5"/>
      <c r="AL850" s="7"/>
      <c r="AM850"/>
      <c r="AO850" s="5"/>
      <c r="AP850" s="7"/>
      <c r="AQ850"/>
      <c r="BD850" s="5"/>
      <c r="BE850" s="7"/>
      <c r="BF850"/>
      <c r="BG850" s="5"/>
      <c r="BH850" s="7"/>
      <c r="BI850"/>
      <c r="BJ850" s="5"/>
      <c r="BK850" s="7"/>
      <c r="BL850"/>
      <c r="BQ850" s="5"/>
      <c r="BR850" s="7"/>
      <c r="BS850"/>
    </row>
    <row r="851" spans="18:71" ht="13.5">
      <c r="R851" s="10"/>
      <c r="S851"/>
      <c r="U851" s="5"/>
      <c r="V851" s="10"/>
      <c r="W851"/>
      <c r="Y851" s="5"/>
      <c r="Z851" s="10"/>
      <c r="AA851"/>
      <c r="AC851" s="5"/>
      <c r="AD851" s="7"/>
      <c r="AE851"/>
      <c r="AH851" s="5"/>
      <c r="AI851" s="7"/>
      <c r="AJ851"/>
      <c r="AK851" s="5"/>
      <c r="AL851" s="7"/>
      <c r="AM851"/>
      <c r="AO851" s="5"/>
      <c r="AP851" s="7"/>
      <c r="AQ851"/>
      <c r="BD851" s="5"/>
      <c r="BE851" s="7"/>
      <c r="BF851"/>
      <c r="BG851" s="5"/>
      <c r="BH851" s="7"/>
      <c r="BI851"/>
      <c r="BJ851" s="5"/>
      <c r="BK851" s="7"/>
      <c r="BL851"/>
      <c r="BQ851" s="5"/>
      <c r="BR851" s="7"/>
      <c r="BS851"/>
    </row>
    <row r="852" spans="18:71" ht="13.5">
      <c r="R852" s="10"/>
      <c r="S852"/>
      <c r="U852" s="5"/>
      <c r="V852" s="10"/>
      <c r="W852"/>
      <c r="Y852" s="5"/>
      <c r="Z852" s="10"/>
      <c r="AA852"/>
      <c r="AC852" s="5"/>
      <c r="AD852" s="7"/>
      <c r="AE852"/>
      <c r="AH852" s="5"/>
      <c r="AI852" s="7"/>
      <c r="AJ852"/>
      <c r="AK852" s="5"/>
      <c r="AL852" s="7"/>
      <c r="AM852"/>
      <c r="AO852" s="5"/>
      <c r="AP852" s="7"/>
      <c r="AQ852"/>
      <c r="BD852" s="5"/>
      <c r="BE852" s="7"/>
      <c r="BF852"/>
      <c r="BG852" s="5"/>
      <c r="BH852" s="7"/>
      <c r="BI852"/>
      <c r="BJ852" s="5"/>
      <c r="BK852" s="7"/>
      <c r="BL852"/>
      <c r="BQ852" s="5"/>
      <c r="BR852" s="7"/>
      <c r="BS852"/>
    </row>
    <row r="853" spans="18:71" ht="13.5">
      <c r="R853" s="10"/>
      <c r="S853"/>
      <c r="U853" s="5"/>
      <c r="V853" s="10"/>
      <c r="W853"/>
      <c r="Y853" s="5"/>
      <c r="Z853" s="10"/>
      <c r="AA853"/>
      <c r="AC853" s="5"/>
      <c r="AD853" s="7"/>
      <c r="AE853"/>
      <c r="AH853" s="5"/>
      <c r="AI853" s="7"/>
      <c r="AJ853"/>
      <c r="AK853" s="5"/>
      <c r="AL853" s="7"/>
      <c r="AM853"/>
      <c r="AO853" s="5"/>
      <c r="AP853" s="7"/>
      <c r="AQ853"/>
      <c r="BD853" s="5"/>
      <c r="BE853" s="7"/>
      <c r="BF853"/>
      <c r="BG853" s="5"/>
      <c r="BH853" s="7"/>
      <c r="BI853"/>
      <c r="BJ853" s="5"/>
      <c r="BK853" s="7"/>
      <c r="BL853"/>
      <c r="BQ853" s="5"/>
      <c r="BR853" s="7"/>
      <c r="BS853"/>
    </row>
    <row r="854" spans="18:71" ht="13.5">
      <c r="R854" s="10"/>
      <c r="S854"/>
      <c r="U854" s="5"/>
      <c r="V854" s="10"/>
      <c r="W854"/>
      <c r="Y854" s="5"/>
      <c r="Z854" s="10"/>
      <c r="AA854"/>
      <c r="AC854" s="5"/>
      <c r="AD854" s="7"/>
      <c r="AE854"/>
      <c r="AH854" s="5"/>
      <c r="AI854" s="7"/>
      <c r="AJ854"/>
      <c r="AK854" s="5"/>
      <c r="AL854" s="7"/>
      <c r="AM854"/>
      <c r="AO854" s="5"/>
      <c r="AP854" s="7"/>
      <c r="AQ854"/>
      <c r="BD854" s="5"/>
      <c r="BE854" s="7"/>
      <c r="BF854"/>
      <c r="BG854" s="5"/>
      <c r="BH854" s="7"/>
      <c r="BI854"/>
      <c r="BJ854" s="5"/>
      <c r="BK854" s="7"/>
      <c r="BL854"/>
      <c r="BQ854" s="5"/>
      <c r="BR854" s="7"/>
      <c r="BS854"/>
    </row>
    <row r="855" spans="18:71" ht="13.5">
      <c r="R855" s="10"/>
      <c r="S855"/>
      <c r="U855" s="5"/>
      <c r="V855" s="10"/>
      <c r="W855"/>
      <c r="Y855" s="5"/>
      <c r="Z855" s="10"/>
      <c r="AA855"/>
      <c r="AC855" s="5"/>
      <c r="AD855" s="7"/>
      <c r="AE855"/>
      <c r="AH855" s="5"/>
      <c r="AI855" s="7"/>
      <c r="AJ855"/>
      <c r="AK855" s="5"/>
      <c r="AL855" s="7"/>
      <c r="AM855"/>
      <c r="AO855" s="5"/>
      <c r="AP855" s="7"/>
      <c r="AQ855"/>
      <c r="BD855" s="5"/>
      <c r="BE855" s="7"/>
      <c r="BF855"/>
      <c r="BG855" s="5"/>
      <c r="BH855" s="7"/>
      <c r="BI855"/>
      <c r="BJ855" s="5"/>
      <c r="BK855" s="7"/>
      <c r="BL855"/>
      <c r="BQ855" s="5"/>
      <c r="BR855" s="7"/>
      <c r="BS855"/>
    </row>
    <row r="856" spans="18:71" ht="13.5">
      <c r="R856" s="10"/>
      <c r="S856"/>
      <c r="U856" s="5"/>
      <c r="V856" s="10"/>
      <c r="W856"/>
      <c r="Y856" s="5"/>
      <c r="Z856" s="10"/>
      <c r="AA856"/>
      <c r="AC856" s="5"/>
      <c r="AD856" s="7"/>
      <c r="AE856"/>
      <c r="AH856" s="5"/>
      <c r="AI856" s="7"/>
      <c r="AJ856"/>
      <c r="AK856" s="5"/>
      <c r="AL856" s="7"/>
      <c r="AM856"/>
      <c r="AO856" s="5"/>
      <c r="AP856" s="7"/>
      <c r="AQ856"/>
      <c r="BD856" s="5"/>
      <c r="BE856" s="7"/>
      <c r="BF856"/>
      <c r="BG856" s="5"/>
      <c r="BH856" s="7"/>
      <c r="BI856"/>
      <c r="BJ856" s="5"/>
      <c r="BK856" s="7"/>
      <c r="BL856"/>
      <c r="BQ856" s="5"/>
      <c r="BR856" s="7"/>
      <c r="BS856"/>
    </row>
    <row r="857" spans="18:71" ht="13.5">
      <c r="R857" s="10"/>
      <c r="S857"/>
      <c r="U857" s="5"/>
      <c r="V857" s="10"/>
      <c r="W857"/>
      <c r="Y857" s="5"/>
      <c r="Z857" s="10"/>
      <c r="AA857"/>
      <c r="AC857" s="5"/>
      <c r="AD857" s="7"/>
      <c r="AE857"/>
      <c r="AH857" s="5"/>
      <c r="AI857" s="7"/>
      <c r="AJ857"/>
      <c r="AK857" s="5"/>
      <c r="AL857" s="7"/>
      <c r="AM857"/>
      <c r="AO857" s="5"/>
      <c r="AP857" s="7"/>
      <c r="AQ857"/>
      <c r="BD857" s="5"/>
      <c r="BE857" s="7"/>
      <c r="BF857"/>
      <c r="BG857" s="5"/>
      <c r="BH857" s="7"/>
      <c r="BI857"/>
      <c r="BJ857" s="5"/>
      <c r="BK857" s="7"/>
      <c r="BL857"/>
      <c r="BQ857" s="5"/>
      <c r="BR857" s="7"/>
      <c r="BS857"/>
    </row>
    <row r="858" spans="18:71" ht="13.5">
      <c r="R858" s="10"/>
      <c r="S858"/>
      <c r="U858" s="5"/>
      <c r="V858" s="10"/>
      <c r="W858"/>
      <c r="Y858" s="5"/>
      <c r="Z858" s="10"/>
      <c r="AA858"/>
      <c r="AC858" s="5"/>
      <c r="AD858" s="7"/>
      <c r="AE858"/>
      <c r="AH858" s="5"/>
      <c r="AI858" s="7"/>
      <c r="AJ858"/>
      <c r="AK858" s="5"/>
      <c r="AL858" s="7"/>
      <c r="AM858"/>
      <c r="AO858" s="5"/>
      <c r="AP858" s="7"/>
      <c r="AQ858"/>
      <c r="BD858" s="5"/>
      <c r="BE858" s="7"/>
      <c r="BF858"/>
      <c r="BG858" s="5"/>
      <c r="BH858" s="7"/>
      <c r="BI858"/>
      <c r="BJ858" s="5"/>
      <c r="BK858" s="7"/>
      <c r="BL858"/>
      <c r="BQ858" s="5"/>
      <c r="BR858" s="7"/>
      <c r="BS858"/>
    </row>
    <row r="859" spans="18:71" ht="13.5">
      <c r="R859" s="10"/>
      <c r="S859"/>
      <c r="U859" s="5"/>
      <c r="V859" s="10"/>
      <c r="W859"/>
      <c r="Y859" s="5"/>
      <c r="Z859" s="10"/>
      <c r="AA859"/>
      <c r="AC859" s="5"/>
      <c r="AD859" s="7"/>
      <c r="AE859"/>
      <c r="AH859" s="5"/>
      <c r="AI859" s="7"/>
      <c r="AJ859"/>
      <c r="AK859" s="5"/>
      <c r="AL859" s="7"/>
      <c r="AM859"/>
      <c r="AO859" s="5"/>
      <c r="AP859" s="7"/>
      <c r="AQ859"/>
      <c r="BD859" s="5"/>
      <c r="BE859" s="7"/>
      <c r="BF859"/>
      <c r="BG859" s="5"/>
      <c r="BH859" s="7"/>
      <c r="BI859"/>
      <c r="BJ859" s="5"/>
      <c r="BK859" s="7"/>
      <c r="BL859"/>
      <c r="BQ859" s="5"/>
      <c r="BR859" s="7"/>
      <c r="BS859"/>
    </row>
    <row r="860" spans="18:71" ht="13.5">
      <c r="R860" s="10"/>
      <c r="S860"/>
      <c r="U860" s="5"/>
      <c r="V860" s="10"/>
      <c r="W860"/>
      <c r="Y860" s="5"/>
      <c r="Z860" s="10"/>
      <c r="AA860"/>
      <c r="AC860" s="5"/>
      <c r="AD860" s="7"/>
      <c r="AE860"/>
      <c r="AH860" s="5"/>
      <c r="AI860" s="7"/>
      <c r="AJ860"/>
      <c r="AK860" s="5"/>
      <c r="AL860" s="7"/>
      <c r="AM860"/>
      <c r="AO860" s="5"/>
      <c r="AP860" s="7"/>
      <c r="AQ860"/>
      <c r="BD860" s="5"/>
      <c r="BE860" s="7"/>
      <c r="BF860"/>
      <c r="BG860" s="5"/>
      <c r="BH860" s="7"/>
      <c r="BI860"/>
      <c r="BJ860" s="5"/>
      <c r="BK860" s="7"/>
      <c r="BL860"/>
      <c r="BQ860" s="5"/>
      <c r="BR860" s="7"/>
      <c r="BS860"/>
    </row>
    <row r="861" spans="18:71" ht="13.5">
      <c r="R861" s="10"/>
      <c r="S861"/>
      <c r="U861" s="5"/>
      <c r="V861" s="10"/>
      <c r="W861"/>
      <c r="Y861" s="5"/>
      <c r="Z861" s="10"/>
      <c r="AA861"/>
      <c r="AC861" s="5"/>
      <c r="AD861" s="7"/>
      <c r="AE861"/>
      <c r="AH861" s="5"/>
      <c r="AI861" s="7"/>
      <c r="AJ861"/>
      <c r="AK861" s="5"/>
      <c r="AL861" s="7"/>
      <c r="AM861"/>
      <c r="AO861" s="5"/>
      <c r="AP861" s="7"/>
      <c r="AQ861"/>
      <c r="BD861" s="5"/>
      <c r="BE861" s="7"/>
      <c r="BF861"/>
      <c r="BG861" s="5"/>
      <c r="BH861" s="7"/>
      <c r="BI861"/>
      <c r="BJ861" s="5"/>
      <c r="BK861" s="7"/>
      <c r="BL861"/>
      <c r="BQ861" s="5"/>
      <c r="BR861" s="7"/>
      <c r="BS861"/>
    </row>
    <row r="862" spans="18:71" ht="13.5">
      <c r="R862" s="10"/>
      <c r="S862"/>
      <c r="U862" s="5"/>
      <c r="V862" s="10"/>
      <c r="W862"/>
      <c r="Y862" s="5"/>
      <c r="Z862" s="10"/>
      <c r="AA862"/>
      <c r="AC862" s="5"/>
      <c r="AD862" s="7"/>
      <c r="AE862"/>
      <c r="AH862" s="5"/>
      <c r="AI862" s="7"/>
      <c r="AJ862"/>
      <c r="AK862" s="5"/>
      <c r="AL862" s="7"/>
      <c r="AM862"/>
      <c r="AO862" s="5"/>
      <c r="AP862" s="7"/>
      <c r="AQ862"/>
      <c r="BD862" s="5"/>
      <c r="BE862" s="7"/>
      <c r="BF862"/>
      <c r="BG862" s="5"/>
      <c r="BH862" s="7"/>
      <c r="BI862"/>
      <c r="BJ862" s="5"/>
      <c r="BK862" s="7"/>
      <c r="BL862"/>
      <c r="BQ862" s="5"/>
      <c r="BR862" s="7"/>
      <c r="BS862"/>
    </row>
    <row r="863" spans="18:71" ht="13.5">
      <c r="R863" s="10"/>
      <c r="S863"/>
      <c r="U863" s="5"/>
      <c r="V863" s="10"/>
      <c r="W863"/>
      <c r="Y863" s="5"/>
      <c r="Z863" s="10"/>
      <c r="AA863"/>
      <c r="AC863" s="5"/>
      <c r="AD863" s="7"/>
      <c r="AE863"/>
      <c r="AH863" s="5"/>
      <c r="AI863" s="7"/>
      <c r="AJ863"/>
      <c r="AK863" s="5"/>
      <c r="AL863" s="7"/>
      <c r="AM863"/>
      <c r="AO863" s="5"/>
      <c r="AP863" s="7"/>
      <c r="AQ863"/>
      <c r="BD863" s="5"/>
      <c r="BE863" s="7"/>
      <c r="BF863"/>
      <c r="BG863" s="5"/>
      <c r="BH863" s="7"/>
      <c r="BI863"/>
      <c r="BJ863" s="5"/>
      <c r="BK863" s="7"/>
      <c r="BL863"/>
      <c r="BQ863" s="5"/>
      <c r="BR863" s="7"/>
      <c r="BS863"/>
    </row>
    <row r="864" spans="18:71" ht="13.5">
      <c r="R864" s="10"/>
      <c r="S864"/>
      <c r="U864" s="5"/>
      <c r="V864" s="10"/>
      <c r="W864"/>
      <c r="Y864" s="5"/>
      <c r="Z864" s="10"/>
      <c r="AA864"/>
      <c r="AC864" s="5"/>
      <c r="AD864" s="7"/>
      <c r="AE864"/>
      <c r="AH864" s="5"/>
      <c r="AI864" s="7"/>
      <c r="AJ864"/>
      <c r="AK864" s="5"/>
      <c r="AL864" s="7"/>
      <c r="AM864"/>
      <c r="AO864" s="5"/>
      <c r="AP864" s="7"/>
      <c r="AQ864"/>
      <c r="BD864" s="5"/>
      <c r="BE864" s="7"/>
      <c r="BF864"/>
      <c r="BG864" s="5"/>
      <c r="BH864" s="7"/>
      <c r="BI864"/>
      <c r="BJ864" s="5"/>
      <c r="BK864" s="7"/>
      <c r="BL864"/>
      <c r="BQ864" s="5"/>
      <c r="BR864" s="7"/>
      <c r="BS864"/>
    </row>
    <row r="865" spans="18:71" ht="13.5">
      <c r="R865" s="10"/>
      <c r="S865"/>
      <c r="U865" s="5"/>
      <c r="V865" s="10"/>
      <c r="W865"/>
      <c r="Y865" s="5"/>
      <c r="Z865" s="10"/>
      <c r="AA865"/>
      <c r="AC865" s="5"/>
      <c r="AD865" s="7"/>
      <c r="AE865"/>
      <c r="AH865" s="5"/>
      <c r="AI865" s="7"/>
      <c r="AJ865"/>
      <c r="AK865" s="5"/>
      <c r="AL865" s="7"/>
      <c r="AM865"/>
      <c r="AO865" s="5"/>
      <c r="AP865" s="7"/>
      <c r="AQ865"/>
      <c r="BD865" s="5"/>
      <c r="BE865" s="7"/>
      <c r="BF865"/>
      <c r="BG865" s="5"/>
      <c r="BH865" s="7"/>
      <c r="BI865"/>
      <c r="BJ865" s="5"/>
      <c r="BK865" s="7"/>
      <c r="BL865"/>
      <c r="BQ865" s="5"/>
      <c r="BR865" s="7"/>
      <c r="BS865"/>
    </row>
    <row r="866" spans="18:71" ht="13.5">
      <c r="R866" s="10"/>
      <c r="S866"/>
      <c r="U866" s="5"/>
      <c r="V866" s="10"/>
      <c r="W866"/>
      <c r="Y866" s="5"/>
      <c r="Z866" s="10"/>
      <c r="AA866"/>
      <c r="AC866" s="5"/>
      <c r="AD866" s="7"/>
      <c r="AE866"/>
      <c r="AH866" s="5"/>
      <c r="AI866" s="7"/>
      <c r="AJ866"/>
      <c r="AK866" s="5"/>
      <c r="AL866" s="7"/>
      <c r="AM866"/>
      <c r="AO866" s="5"/>
      <c r="AP866" s="7"/>
      <c r="AQ866"/>
      <c r="BD866" s="5"/>
      <c r="BE866" s="7"/>
      <c r="BF866"/>
      <c r="BG866" s="5"/>
      <c r="BH866" s="7"/>
      <c r="BI866"/>
      <c r="BJ866" s="5"/>
      <c r="BK866" s="7"/>
      <c r="BL866"/>
      <c r="BQ866" s="5"/>
      <c r="BR866" s="7"/>
      <c r="BS866"/>
    </row>
    <row r="867" spans="18:71" ht="13.5">
      <c r="R867" s="10"/>
      <c r="S867"/>
      <c r="U867" s="5"/>
      <c r="V867" s="10"/>
      <c r="W867"/>
      <c r="Y867" s="5"/>
      <c r="Z867" s="10"/>
      <c r="AA867"/>
      <c r="AC867" s="5"/>
      <c r="AD867" s="7"/>
      <c r="AE867"/>
      <c r="AH867" s="5"/>
      <c r="AI867" s="7"/>
      <c r="AJ867"/>
      <c r="AK867" s="5"/>
      <c r="AL867" s="7"/>
      <c r="AM867"/>
      <c r="AO867" s="5"/>
      <c r="AP867" s="7"/>
      <c r="AQ867"/>
      <c r="BD867" s="5"/>
      <c r="BE867" s="7"/>
      <c r="BF867"/>
      <c r="BG867" s="5"/>
      <c r="BH867" s="7"/>
      <c r="BI867"/>
      <c r="BJ867" s="5"/>
      <c r="BK867" s="7"/>
      <c r="BL867"/>
      <c r="BQ867" s="5"/>
      <c r="BR867" s="7"/>
      <c r="BS867"/>
    </row>
    <row r="868" spans="18:71" ht="13.5">
      <c r="R868" s="10"/>
      <c r="S868"/>
      <c r="U868" s="5"/>
      <c r="V868" s="10"/>
      <c r="W868"/>
      <c r="Y868" s="5"/>
      <c r="Z868" s="10"/>
      <c r="AA868"/>
      <c r="AC868" s="5"/>
      <c r="AD868" s="7"/>
      <c r="AE868"/>
      <c r="AH868" s="5"/>
      <c r="AI868" s="7"/>
      <c r="AJ868"/>
      <c r="AK868" s="5"/>
      <c r="AL868" s="7"/>
      <c r="AM868"/>
      <c r="AO868" s="5"/>
      <c r="AP868" s="7"/>
      <c r="AQ868"/>
      <c r="BD868" s="5"/>
      <c r="BE868" s="7"/>
      <c r="BF868"/>
      <c r="BG868" s="5"/>
      <c r="BH868" s="7"/>
      <c r="BI868"/>
      <c r="BJ868" s="5"/>
      <c r="BK868" s="7"/>
      <c r="BL868"/>
      <c r="BQ868" s="5"/>
      <c r="BR868" s="7"/>
      <c r="BS868"/>
    </row>
    <row r="869" spans="18:71" ht="13.5">
      <c r="R869" s="10"/>
      <c r="S869"/>
      <c r="U869" s="5"/>
      <c r="V869" s="10"/>
      <c r="W869"/>
      <c r="Y869" s="5"/>
      <c r="Z869" s="10"/>
      <c r="AA869"/>
      <c r="AC869" s="5"/>
      <c r="AD869" s="7"/>
      <c r="AE869"/>
      <c r="AH869" s="5"/>
      <c r="AI869" s="7"/>
      <c r="AJ869"/>
      <c r="AK869" s="5"/>
      <c r="AL869" s="7"/>
      <c r="AM869"/>
      <c r="AO869" s="5"/>
      <c r="AP869" s="7"/>
      <c r="AQ869"/>
      <c r="BD869" s="5"/>
      <c r="BE869" s="7"/>
      <c r="BF869"/>
      <c r="BG869" s="5"/>
      <c r="BH869" s="7"/>
      <c r="BI869"/>
      <c r="BJ869" s="5"/>
      <c r="BK869" s="7"/>
      <c r="BL869"/>
      <c r="BQ869" s="5"/>
      <c r="BR869" s="7"/>
      <c r="BS869"/>
    </row>
    <row r="870" spans="18:71" ht="13.5">
      <c r="R870" s="10"/>
      <c r="S870"/>
      <c r="U870" s="5"/>
      <c r="V870" s="10"/>
      <c r="W870"/>
      <c r="Y870" s="5"/>
      <c r="Z870" s="10"/>
      <c r="AA870"/>
      <c r="AC870" s="5"/>
      <c r="AD870" s="7"/>
      <c r="AE870"/>
      <c r="AH870" s="5"/>
      <c r="AI870" s="7"/>
      <c r="AJ870"/>
      <c r="AK870" s="5"/>
      <c r="AL870" s="7"/>
      <c r="AM870"/>
      <c r="AO870" s="5"/>
      <c r="AP870" s="7"/>
      <c r="AQ870"/>
      <c r="BD870" s="5"/>
      <c r="BE870" s="7"/>
      <c r="BF870"/>
      <c r="BG870" s="5"/>
      <c r="BH870" s="7"/>
      <c r="BI870"/>
      <c r="BJ870" s="5"/>
      <c r="BK870" s="7"/>
      <c r="BL870"/>
      <c r="BQ870" s="5"/>
      <c r="BR870" s="7"/>
      <c r="BS870"/>
    </row>
    <row r="871" spans="18:71" ht="13.5">
      <c r="R871" s="10"/>
      <c r="S871"/>
      <c r="U871" s="5"/>
      <c r="V871" s="10"/>
      <c r="W871"/>
      <c r="Y871" s="5"/>
      <c r="Z871" s="10"/>
      <c r="AA871"/>
      <c r="AC871" s="5"/>
      <c r="AD871" s="7"/>
      <c r="AE871"/>
      <c r="AH871" s="5"/>
      <c r="AI871" s="7"/>
      <c r="AJ871"/>
      <c r="AK871" s="5"/>
      <c r="AL871" s="7"/>
      <c r="AM871"/>
      <c r="AO871" s="5"/>
      <c r="AP871" s="7"/>
      <c r="AQ871"/>
      <c r="BD871" s="5"/>
      <c r="BE871" s="7"/>
      <c r="BF871"/>
      <c r="BG871" s="5"/>
      <c r="BH871" s="7"/>
      <c r="BI871"/>
      <c r="BJ871" s="5"/>
      <c r="BK871" s="7"/>
      <c r="BL871"/>
      <c r="BQ871" s="5"/>
      <c r="BR871" s="7"/>
      <c r="BS871"/>
    </row>
    <row r="872" spans="18:71" ht="13.5">
      <c r="R872" s="10"/>
      <c r="S872"/>
      <c r="U872" s="5"/>
      <c r="V872" s="10"/>
      <c r="W872"/>
      <c r="Y872" s="5"/>
      <c r="Z872" s="10"/>
      <c r="AA872"/>
      <c r="AC872" s="5"/>
      <c r="AD872" s="7"/>
      <c r="AE872"/>
      <c r="AH872" s="5"/>
      <c r="AI872" s="7"/>
      <c r="AJ872"/>
      <c r="AK872" s="5"/>
      <c r="AL872" s="7"/>
      <c r="AM872"/>
      <c r="AO872" s="5"/>
      <c r="AP872" s="7"/>
      <c r="AQ872"/>
      <c r="BD872" s="5"/>
      <c r="BE872" s="7"/>
      <c r="BF872"/>
      <c r="BG872" s="5"/>
      <c r="BH872" s="7"/>
      <c r="BI872"/>
      <c r="BJ872" s="5"/>
      <c r="BK872" s="7"/>
      <c r="BL872"/>
      <c r="BQ872" s="5"/>
      <c r="BR872" s="7"/>
      <c r="BS872"/>
    </row>
    <row r="873" spans="18:71" ht="13.5">
      <c r="R873" s="10"/>
      <c r="S873"/>
      <c r="U873" s="5"/>
      <c r="V873" s="10"/>
      <c r="W873"/>
      <c r="Y873" s="5"/>
      <c r="Z873" s="10"/>
      <c r="AA873"/>
      <c r="AC873" s="5"/>
      <c r="AD873" s="7"/>
      <c r="AE873"/>
      <c r="AH873" s="5"/>
      <c r="AI873" s="7"/>
      <c r="AJ873"/>
      <c r="AK873" s="5"/>
      <c r="AL873" s="7"/>
      <c r="AM873"/>
      <c r="AO873" s="5"/>
      <c r="AP873" s="7"/>
      <c r="AQ873"/>
      <c r="BD873" s="5"/>
      <c r="BE873" s="7"/>
      <c r="BF873"/>
      <c r="BG873" s="5"/>
      <c r="BH873" s="7"/>
      <c r="BI873"/>
      <c r="BJ873" s="5"/>
      <c r="BK873" s="7"/>
      <c r="BL873"/>
      <c r="BQ873" s="5"/>
      <c r="BR873" s="7"/>
      <c r="BS873"/>
    </row>
    <row r="874" spans="18:71" ht="13.5">
      <c r="R874" s="10"/>
      <c r="S874"/>
      <c r="U874" s="5"/>
      <c r="V874" s="10"/>
      <c r="W874"/>
      <c r="Y874" s="5"/>
      <c r="Z874" s="10"/>
      <c r="AA874"/>
      <c r="AC874" s="5"/>
      <c r="AD874" s="7"/>
      <c r="AE874"/>
      <c r="AH874" s="5"/>
      <c r="AI874" s="7"/>
      <c r="AJ874"/>
      <c r="AK874" s="5"/>
      <c r="AL874" s="7"/>
      <c r="AM874"/>
      <c r="AO874" s="5"/>
      <c r="AP874" s="7"/>
      <c r="AQ874"/>
      <c r="BD874" s="5"/>
      <c r="BE874" s="7"/>
      <c r="BF874"/>
      <c r="BG874" s="5"/>
      <c r="BH874" s="7"/>
      <c r="BI874"/>
      <c r="BJ874" s="5"/>
      <c r="BK874" s="7"/>
      <c r="BL874"/>
      <c r="BQ874" s="5"/>
      <c r="BR874" s="7"/>
      <c r="BS874"/>
    </row>
    <row r="875" spans="18:71" ht="13.5">
      <c r="R875" s="10"/>
      <c r="S875"/>
      <c r="U875" s="5"/>
      <c r="V875" s="10"/>
      <c r="W875"/>
      <c r="Y875" s="5"/>
      <c r="Z875" s="10"/>
      <c r="AA875"/>
      <c r="AC875" s="5"/>
      <c r="AD875" s="7"/>
      <c r="AE875"/>
      <c r="AH875" s="5"/>
      <c r="AI875" s="7"/>
      <c r="AJ875"/>
      <c r="AK875" s="5"/>
      <c r="AL875" s="7"/>
      <c r="AM875"/>
      <c r="AO875" s="5"/>
      <c r="AP875" s="7"/>
      <c r="AQ875"/>
      <c r="BD875" s="5"/>
      <c r="BE875" s="7"/>
      <c r="BF875"/>
      <c r="BG875" s="5"/>
      <c r="BH875" s="7"/>
      <c r="BI875"/>
      <c r="BJ875" s="5"/>
      <c r="BK875" s="7"/>
      <c r="BL875"/>
      <c r="BQ875" s="5"/>
      <c r="BR875" s="7"/>
      <c r="BS875"/>
    </row>
    <row r="876" spans="18:71" ht="13.5">
      <c r="R876" s="10"/>
      <c r="S876"/>
      <c r="U876" s="5"/>
      <c r="V876" s="10"/>
      <c r="W876"/>
      <c r="Y876" s="5"/>
      <c r="Z876" s="10"/>
      <c r="AA876"/>
      <c r="AC876" s="5"/>
      <c r="AD876" s="7"/>
      <c r="AE876"/>
      <c r="AH876" s="5"/>
      <c r="AI876" s="7"/>
      <c r="AJ876"/>
      <c r="AK876" s="5"/>
      <c r="AL876" s="7"/>
      <c r="AM876"/>
      <c r="AO876" s="5"/>
      <c r="AP876" s="7"/>
      <c r="AQ876"/>
      <c r="BD876" s="5"/>
      <c r="BE876" s="7"/>
      <c r="BF876"/>
      <c r="BG876" s="5"/>
      <c r="BH876" s="7"/>
      <c r="BI876"/>
      <c r="BJ876" s="5"/>
      <c r="BK876" s="7"/>
      <c r="BL876"/>
      <c r="BQ876" s="5"/>
      <c r="BR876" s="7"/>
      <c r="BS876"/>
    </row>
    <row r="877" spans="18:71" ht="13.5">
      <c r="R877" s="10"/>
      <c r="S877"/>
      <c r="U877" s="5"/>
      <c r="V877" s="10"/>
      <c r="W877"/>
      <c r="Y877" s="5"/>
      <c r="Z877" s="10"/>
      <c r="AA877"/>
      <c r="AC877" s="5"/>
      <c r="AD877" s="7"/>
      <c r="AE877"/>
      <c r="AH877" s="5"/>
      <c r="AI877" s="7"/>
      <c r="AJ877"/>
      <c r="AK877" s="5"/>
      <c r="AL877" s="7"/>
      <c r="AM877"/>
      <c r="AO877" s="5"/>
      <c r="AP877" s="7"/>
      <c r="AQ877"/>
      <c r="BD877" s="5"/>
      <c r="BE877" s="7"/>
      <c r="BF877"/>
      <c r="BG877" s="5"/>
      <c r="BH877" s="7"/>
      <c r="BI877"/>
      <c r="BJ877" s="5"/>
      <c r="BK877" s="7"/>
      <c r="BL877"/>
      <c r="BQ877" s="5"/>
      <c r="BR877" s="7"/>
      <c r="BS877"/>
    </row>
    <row r="878" spans="18:71" ht="13.5">
      <c r="R878" s="10"/>
      <c r="S878"/>
      <c r="U878" s="5"/>
      <c r="V878" s="10"/>
      <c r="W878"/>
      <c r="Y878" s="5"/>
      <c r="Z878" s="10"/>
      <c r="AA878"/>
      <c r="AC878" s="5"/>
      <c r="AD878" s="7"/>
      <c r="AE878"/>
      <c r="AH878" s="5"/>
      <c r="AI878" s="7"/>
      <c r="AJ878"/>
      <c r="AK878" s="5"/>
      <c r="AL878" s="7"/>
      <c r="AM878"/>
      <c r="AO878" s="5"/>
      <c r="AP878" s="7"/>
      <c r="AQ878"/>
      <c r="BD878" s="5"/>
      <c r="BE878" s="7"/>
      <c r="BF878"/>
      <c r="BG878" s="5"/>
      <c r="BH878" s="7"/>
      <c r="BI878"/>
      <c r="BJ878" s="5"/>
      <c r="BK878" s="7"/>
      <c r="BL878"/>
      <c r="BQ878" s="5"/>
      <c r="BR878" s="7"/>
      <c r="BS878"/>
    </row>
    <row r="879" spans="18:71" ht="13.5">
      <c r="R879" s="10"/>
      <c r="S879"/>
      <c r="U879" s="5"/>
      <c r="V879" s="10"/>
      <c r="W879"/>
      <c r="Y879" s="5"/>
      <c r="Z879" s="10"/>
      <c r="AA879"/>
      <c r="AC879" s="5"/>
      <c r="AD879" s="7"/>
      <c r="AE879"/>
      <c r="AH879" s="5"/>
      <c r="AI879" s="7"/>
      <c r="AJ879"/>
      <c r="AK879" s="5"/>
      <c r="AL879" s="7"/>
      <c r="AM879"/>
      <c r="AO879" s="5"/>
      <c r="AP879" s="7"/>
      <c r="AQ879"/>
      <c r="BD879" s="5"/>
      <c r="BE879" s="7"/>
      <c r="BF879"/>
      <c r="BG879" s="5"/>
      <c r="BH879" s="7"/>
      <c r="BI879"/>
      <c r="BJ879" s="5"/>
      <c r="BK879" s="7"/>
      <c r="BL879"/>
      <c r="BQ879" s="5"/>
      <c r="BR879" s="7"/>
      <c r="BS879"/>
    </row>
    <row r="880" spans="18:71" ht="13.5">
      <c r="R880" s="10"/>
      <c r="S880"/>
      <c r="U880" s="5"/>
      <c r="V880" s="10"/>
      <c r="W880"/>
      <c r="Y880" s="5"/>
      <c r="Z880" s="10"/>
      <c r="AA880"/>
      <c r="AC880" s="5"/>
      <c r="AD880" s="7"/>
      <c r="AE880"/>
      <c r="AH880" s="5"/>
      <c r="AI880" s="7"/>
      <c r="AJ880"/>
      <c r="AK880" s="5"/>
      <c r="AL880" s="7"/>
      <c r="AM880"/>
      <c r="AO880" s="5"/>
      <c r="AP880" s="7"/>
      <c r="AQ880"/>
      <c r="BD880" s="5"/>
      <c r="BE880" s="7"/>
      <c r="BF880"/>
      <c r="BG880" s="5"/>
      <c r="BH880" s="7"/>
      <c r="BI880"/>
      <c r="BJ880" s="5"/>
      <c r="BK880" s="7"/>
      <c r="BL880"/>
      <c r="BQ880" s="5"/>
      <c r="BR880" s="7"/>
      <c r="BS880"/>
    </row>
    <row r="881" spans="18:71" ht="13.5">
      <c r="R881" s="10"/>
      <c r="S881"/>
      <c r="U881" s="5"/>
      <c r="V881" s="10"/>
      <c r="W881"/>
      <c r="Y881" s="5"/>
      <c r="Z881" s="10"/>
      <c r="AA881"/>
      <c r="AC881" s="5"/>
      <c r="AD881" s="7"/>
      <c r="AE881"/>
      <c r="AH881" s="5"/>
      <c r="AI881" s="7"/>
      <c r="AJ881"/>
      <c r="AK881" s="5"/>
      <c r="AL881" s="7"/>
      <c r="AM881"/>
      <c r="AO881" s="5"/>
      <c r="AP881" s="7"/>
      <c r="AQ881"/>
      <c r="BD881" s="5"/>
      <c r="BE881" s="7"/>
      <c r="BF881"/>
      <c r="BG881" s="5"/>
      <c r="BH881" s="7"/>
      <c r="BI881"/>
      <c r="BJ881" s="5"/>
      <c r="BK881" s="7"/>
      <c r="BL881"/>
      <c r="BQ881" s="5"/>
      <c r="BR881" s="7"/>
      <c r="BS881"/>
    </row>
    <row r="882" spans="18:71" ht="13.5">
      <c r="R882" s="10"/>
      <c r="S882"/>
      <c r="U882" s="5"/>
      <c r="V882" s="10"/>
      <c r="W882"/>
      <c r="Y882" s="5"/>
      <c r="Z882" s="10"/>
      <c r="AA882"/>
      <c r="AC882" s="5"/>
      <c r="AD882" s="7"/>
      <c r="AE882"/>
      <c r="AH882" s="5"/>
      <c r="AI882" s="7"/>
      <c r="AJ882"/>
      <c r="AK882" s="5"/>
      <c r="AL882" s="7"/>
      <c r="AM882"/>
      <c r="AO882" s="5"/>
      <c r="AP882" s="7"/>
      <c r="AQ882"/>
      <c r="BD882" s="5"/>
      <c r="BE882" s="7"/>
      <c r="BF882"/>
      <c r="BG882" s="5"/>
      <c r="BH882" s="7"/>
      <c r="BI882"/>
      <c r="BJ882" s="5"/>
      <c r="BK882" s="7"/>
      <c r="BL882"/>
      <c r="BQ882" s="5"/>
      <c r="BR882" s="7"/>
      <c r="BS882"/>
    </row>
  </sheetData>
  <mergeCells count="55">
    <mergeCell ref="BQ1:BQ2"/>
    <mergeCell ref="BR1:BR3"/>
    <mergeCell ref="BS1:BS3"/>
    <mergeCell ref="BM1:BN2"/>
    <mergeCell ref="BO1:BO3"/>
    <mergeCell ref="BP1:BP3"/>
    <mergeCell ref="AU1:AU3"/>
    <mergeCell ref="BD1:BD2"/>
    <mergeCell ref="BE1:BE3"/>
    <mergeCell ref="BF1:BF3"/>
    <mergeCell ref="AZ1:BA2"/>
    <mergeCell ref="BB1:BB3"/>
    <mergeCell ref="BC1:BC3"/>
    <mergeCell ref="F1:G2"/>
    <mergeCell ref="H1:I2"/>
    <mergeCell ref="J1:K2"/>
    <mergeCell ref="AF1:AH2"/>
    <mergeCell ref="N1:N3"/>
    <mergeCell ref="O1:O3"/>
    <mergeCell ref="R1:R3"/>
    <mergeCell ref="S1:S3"/>
    <mergeCell ref="AE1:AE3"/>
    <mergeCell ref="AB1:AC2"/>
    <mergeCell ref="A2:A3"/>
    <mergeCell ref="B2:B3"/>
    <mergeCell ref="C1:C3"/>
    <mergeCell ref="D1:E2"/>
    <mergeCell ref="Z1:Z3"/>
    <mergeCell ref="AI1:AI3"/>
    <mergeCell ref="L1:M2"/>
    <mergeCell ref="T1:U2"/>
    <mergeCell ref="X1:Y2"/>
    <mergeCell ref="AD1:AD3"/>
    <mergeCell ref="V1:V3"/>
    <mergeCell ref="W1:W3"/>
    <mergeCell ref="P1:Q2"/>
    <mergeCell ref="AA1:AA3"/>
    <mergeCell ref="AT1:AT3"/>
    <mergeCell ref="AJ1:AJ3"/>
    <mergeCell ref="AL1:AL3"/>
    <mergeCell ref="AM1:AM3"/>
    <mergeCell ref="AK1:AK2"/>
    <mergeCell ref="AN1:AO2"/>
    <mergeCell ref="AP1:AP3"/>
    <mergeCell ref="AQ1:AQ3"/>
    <mergeCell ref="AR1:AS2"/>
    <mergeCell ref="BJ1:BJ2"/>
    <mergeCell ref="BK1:BK3"/>
    <mergeCell ref="BL1:BL3"/>
    <mergeCell ref="AV1:AW2"/>
    <mergeCell ref="AX1:AX3"/>
    <mergeCell ref="AY1:AY3"/>
    <mergeCell ref="BG1:BG2"/>
    <mergeCell ref="BH1:BH3"/>
    <mergeCell ref="BI1:B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7"/>
  <sheetViews>
    <sheetView workbookViewId="0" topLeftCell="A10">
      <selection activeCell="C51" sqref="C51"/>
    </sheetView>
  </sheetViews>
  <sheetFormatPr defaultColWidth="9.00390625" defaultRowHeight="12.75"/>
  <cols>
    <col min="1" max="1" width="15.375" style="0" bestFit="1" customWidth="1"/>
  </cols>
  <sheetData>
    <row r="1" spans="1:2" ht="15">
      <c r="A1" s="36" t="s">
        <v>24</v>
      </c>
      <c r="B1">
        <v>1</v>
      </c>
    </row>
    <row r="2" spans="1:2" ht="15">
      <c r="A2" s="33" t="s">
        <v>33</v>
      </c>
      <c r="B2">
        <v>2</v>
      </c>
    </row>
    <row r="3" spans="1:2" ht="15">
      <c r="A3" s="33" t="s">
        <v>10</v>
      </c>
      <c r="B3">
        <v>3</v>
      </c>
    </row>
    <row r="4" spans="1:2" ht="15">
      <c r="A4" s="36" t="s">
        <v>27</v>
      </c>
      <c r="B4">
        <v>4</v>
      </c>
    </row>
    <row r="5" spans="1:2" ht="15">
      <c r="A5" s="36" t="s">
        <v>32</v>
      </c>
      <c r="B5">
        <v>5</v>
      </c>
    </row>
    <row r="6" spans="1:2" ht="15">
      <c r="A6" s="33" t="s">
        <v>111</v>
      </c>
      <c r="B6">
        <v>6</v>
      </c>
    </row>
    <row r="7" spans="1:2" ht="15">
      <c r="A7" s="33" t="s">
        <v>49</v>
      </c>
      <c r="B7">
        <v>7</v>
      </c>
    </row>
    <row r="8" spans="1:2" ht="15">
      <c r="A8" s="36" t="s">
        <v>89</v>
      </c>
      <c r="B8">
        <v>8</v>
      </c>
    </row>
    <row r="9" spans="1:2" ht="15">
      <c r="A9" s="36" t="s">
        <v>102</v>
      </c>
      <c r="B9">
        <v>9</v>
      </c>
    </row>
    <row r="10" spans="1:2" ht="15">
      <c r="A10" s="33" t="s">
        <v>91</v>
      </c>
      <c r="B10">
        <v>10</v>
      </c>
    </row>
    <row r="11" spans="1:2" ht="15">
      <c r="A11" s="33" t="s">
        <v>37</v>
      </c>
      <c r="B11">
        <v>11</v>
      </c>
    </row>
    <row r="12" spans="1:2" ht="15">
      <c r="A12" s="36" t="s">
        <v>17</v>
      </c>
      <c r="B12">
        <v>12</v>
      </c>
    </row>
    <row r="13" spans="1:2" ht="15">
      <c r="A13" s="36" t="s">
        <v>31</v>
      </c>
      <c r="B13">
        <v>13</v>
      </c>
    </row>
    <row r="14" spans="1:2" ht="15">
      <c r="A14" s="33" t="s">
        <v>9</v>
      </c>
      <c r="B14">
        <v>14</v>
      </c>
    </row>
    <row r="15" spans="1:2" ht="15">
      <c r="A15" s="33" t="s">
        <v>108</v>
      </c>
      <c r="B15">
        <v>15</v>
      </c>
    </row>
    <row r="16" spans="1:2" ht="15">
      <c r="A16" s="36" t="s">
        <v>14</v>
      </c>
      <c r="B16">
        <v>16</v>
      </c>
    </row>
    <row r="17" spans="1:2" ht="15">
      <c r="A17" s="36" t="s">
        <v>11</v>
      </c>
      <c r="B17">
        <v>17</v>
      </c>
    </row>
    <row r="18" spans="1:2" ht="15">
      <c r="A18" s="33" t="s">
        <v>13</v>
      </c>
      <c r="B18">
        <v>18</v>
      </c>
    </row>
    <row r="19" spans="1:2" ht="15">
      <c r="A19" s="33" t="s">
        <v>106</v>
      </c>
      <c r="B19">
        <v>19</v>
      </c>
    </row>
    <row r="20" spans="1:2" ht="15">
      <c r="A20" s="36" t="s">
        <v>42</v>
      </c>
      <c r="B20">
        <v>20</v>
      </c>
    </row>
    <row r="21" spans="1:2" ht="15">
      <c r="A21" s="36" t="s">
        <v>29</v>
      </c>
      <c r="B21">
        <v>21</v>
      </c>
    </row>
    <row r="22" spans="1:2" ht="15">
      <c r="A22" s="34" t="s">
        <v>15</v>
      </c>
      <c r="B22">
        <v>22</v>
      </c>
    </row>
    <row r="23" spans="1:2" ht="15">
      <c r="A23" s="34" t="s">
        <v>107</v>
      </c>
      <c r="B23">
        <v>23</v>
      </c>
    </row>
    <row r="24" spans="1:2" ht="15">
      <c r="A24" s="36" t="s">
        <v>122</v>
      </c>
      <c r="B24">
        <v>24</v>
      </c>
    </row>
    <row r="25" spans="1:2" ht="15">
      <c r="A25" s="36" t="s">
        <v>131</v>
      </c>
      <c r="B25">
        <v>25</v>
      </c>
    </row>
    <row r="26" spans="1:2" ht="15">
      <c r="A26" s="34" t="s">
        <v>21</v>
      </c>
      <c r="B26">
        <v>26</v>
      </c>
    </row>
    <row r="27" spans="1:2" ht="15">
      <c r="A27" s="34" t="s">
        <v>132</v>
      </c>
      <c r="B27">
        <v>27</v>
      </c>
    </row>
    <row r="28" spans="1:2" ht="15">
      <c r="A28" s="36" t="s">
        <v>133</v>
      </c>
      <c r="B28">
        <v>28</v>
      </c>
    </row>
    <row r="29" spans="1:2" ht="15">
      <c r="A29" s="36" t="s">
        <v>134</v>
      </c>
      <c r="B29">
        <v>29</v>
      </c>
    </row>
    <row r="30" spans="1:2" ht="15">
      <c r="A30" s="34" t="s">
        <v>142</v>
      </c>
      <c r="B30">
        <v>30</v>
      </c>
    </row>
    <row r="31" spans="1:2" ht="15">
      <c r="A31" s="34" t="s">
        <v>143</v>
      </c>
      <c r="B31">
        <v>31</v>
      </c>
    </row>
    <row r="32" spans="1:2" ht="15">
      <c r="A32" s="36" t="s">
        <v>144</v>
      </c>
      <c r="B32">
        <v>32</v>
      </c>
    </row>
    <row r="33" spans="1:2" ht="15">
      <c r="A33" s="36" t="s">
        <v>138</v>
      </c>
      <c r="B33">
        <v>33</v>
      </c>
    </row>
    <row r="34" spans="1:2" ht="15">
      <c r="A34" s="35" t="s">
        <v>139</v>
      </c>
      <c r="B34">
        <v>34</v>
      </c>
    </row>
    <row r="35" spans="1:2" ht="15">
      <c r="A35" s="35" t="s">
        <v>140</v>
      </c>
      <c r="B35">
        <v>35</v>
      </c>
    </row>
    <row r="36" spans="1:2" ht="15">
      <c r="A36" s="36" t="s">
        <v>141</v>
      </c>
      <c r="B36">
        <v>36</v>
      </c>
    </row>
    <row r="37" spans="1:2" ht="15">
      <c r="A37" s="36" t="s">
        <v>135</v>
      </c>
      <c r="B37">
        <v>37</v>
      </c>
    </row>
    <row r="38" spans="1:2" ht="15">
      <c r="A38" s="35" t="s">
        <v>136</v>
      </c>
      <c r="B38">
        <v>38</v>
      </c>
    </row>
    <row r="39" spans="1:2" ht="15">
      <c r="A39" s="35" t="s">
        <v>137</v>
      </c>
      <c r="B39">
        <v>39</v>
      </c>
    </row>
    <row r="40" spans="1:2" ht="15">
      <c r="A40" s="36" t="s">
        <v>145</v>
      </c>
      <c r="B40">
        <v>40</v>
      </c>
    </row>
    <row r="41" spans="1:2" ht="15">
      <c r="A41" s="36" t="s">
        <v>146</v>
      </c>
      <c r="B41">
        <v>41</v>
      </c>
    </row>
    <row r="42" spans="1:2" ht="15">
      <c r="A42" s="35" t="s">
        <v>50</v>
      </c>
      <c r="B42">
        <v>42</v>
      </c>
    </row>
    <row r="43" spans="1:2" ht="15">
      <c r="A43" s="35" t="s">
        <v>147</v>
      </c>
      <c r="B43">
        <v>43</v>
      </c>
    </row>
    <row r="47" ht="12.75">
      <c r="A47" t="s">
        <v>148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Solonovich</dc:creator>
  <cp:keywords/>
  <dc:description/>
  <cp:lastModifiedBy>Solonovich</cp:lastModifiedBy>
  <dcterms:created xsi:type="dcterms:W3CDTF">2009-10-06T09:07:29Z</dcterms:created>
  <dcterms:modified xsi:type="dcterms:W3CDTF">2010-11-01T08:36:31Z</dcterms:modified>
  <cp:category/>
  <cp:version/>
  <cp:contentType/>
  <cp:contentStatus/>
</cp:coreProperties>
</file>